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042.2023 - Tomada de Preço - Implantação de travessia área de rede de esgoto sobre Rio Jaraguá\"/>
    </mc:Choice>
  </mc:AlternateContent>
  <xr:revisionPtr revIDLastSave="0" documentId="8_{89D5C517-3BDF-432D-91F0-CDD7D7F2A055}" xr6:coauthVersionLast="47" xr6:coauthVersionMax="47" xr10:uidLastSave="{00000000-0000-0000-0000-000000000000}"/>
  <workbookProtection lockStructure="1"/>
  <bookViews>
    <workbookView xWindow="-120" yWindow="-120" windowWidth="29040" windowHeight="1584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J10" i="5"/>
  <c r="D14" i="5" s="1"/>
  <c r="A2" i="7" s="1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J12" i="4"/>
  <c r="J11" i="4"/>
  <c r="J10" i="4"/>
  <c r="D14" i="4" s="1"/>
  <c r="A1" i="7" s="1"/>
  <c r="J9" i="4"/>
  <c r="J8" i="4"/>
  <c r="I5" i="4"/>
  <c r="E5" i="4"/>
  <c r="B5" i="4"/>
  <c r="H4" i="4"/>
  <c r="B4" i="4"/>
  <c r="B3" i="4"/>
  <c r="DT13" i="3"/>
  <c r="DT12" i="3"/>
  <c r="DT11" i="3"/>
  <c r="DT10" i="3"/>
  <c r="DT9" i="3"/>
  <c r="DT8" i="3"/>
  <c r="I5" i="3"/>
  <c r="E5" i="3"/>
  <c r="B5" i="3"/>
  <c r="H4" i="3"/>
  <c r="B4" i="3"/>
  <c r="B3" i="3"/>
  <c r="E84" i="2"/>
  <c r="E83" i="2"/>
  <c r="I72" i="2"/>
  <c r="J72" i="2" s="1"/>
  <c r="K72" i="2" s="1"/>
  <c r="I71" i="2"/>
  <c r="J71" i="2" s="1"/>
  <c r="K71" i="2" s="1"/>
  <c r="I70" i="2"/>
  <c r="J70" i="2" s="1"/>
  <c r="K70" i="2" s="1"/>
  <c r="J69" i="2"/>
  <c r="K69" i="2" s="1"/>
  <c r="I69" i="2"/>
  <c r="I68" i="2"/>
  <c r="J68" i="2" s="1"/>
  <c r="K68" i="2" s="1"/>
  <c r="I67" i="2"/>
  <c r="J67" i="2" s="1"/>
  <c r="K67" i="2" s="1"/>
  <c r="I66" i="2"/>
  <c r="J66" i="2" s="1"/>
  <c r="K66" i="2" s="1"/>
  <c r="J65" i="2"/>
  <c r="K65" i="2" s="1"/>
  <c r="I65" i="2"/>
  <c r="I64" i="2"/>
  <c r="J64" i="2" s="1"/>
  <c r="K64" i="2" s="1"/>
  <c r="I63" i="2"/>
  <c r="J63" i="2" s="1"/>
  <c r="K63" i="2" s="1"/>
  <c r="I62" i="2"/>
  <c r="J62" i="2" s="1"/>
  <c r="K62" i="2" s="1"/>
  <c r="J61" i="2"/>
  <c r="K61" i="2" s="1"/>
  <c r="I61" i="2"/>
  <c r="I60" i="2"/>
  <c r="J60" i="2" s="1"/>
  <c r="K60" i="2" s="1"/>
  <c r="I59" i="2"/>
  <c r="J59" i="2" s="1"/>
  <c r="K59" i="2" s="1"/>
  <c r="I57" i="2"/>
  <c r="J57" i="2" s="1"/>
  <c r="K57" i="2" s="1"/>
  <c r="I56" i="2"/>
  <c r="J56" i="2" s="1"/>
  <c r="K56" i="2" s="1"/>
  <c r="J55" i="2"/>
  <c r="K55" i="2" s="1"/>
  <c r="I55" i="2"/>
  <c r="I54" i="2"/>
  <c r="J54" i="2" s="1"/>
  <c r="K54" i="2" s="1"/>
  <c r="I53" i="2"/>
  <c r="J53" i="2" s="1"/>
  <c r="K53" i="2" s="1"/>
  <c r="I52" i="2"/>
  <c r="J52" i="2" s="1"/>
  <c r="K52" i="2" s="1"/>
  <c r="J51" i="2"/>
  <c r="K51" i="2" s="1"/>
  <c r="I51" i="2"/>
  <c r="I50" i="2"/>
  <c r="J50" i="2" s="1"/>
  <c r="K50" i="2" s="1"/>
  <c r="I49" i="2"/>
  <c r="J49" i="2" s="1"/>
  <c r="K49" i="2" s="1"/>
  <c r="I48" i="2"/>
  <c r="J48" i="2" s="1"/>
  <c r="K48" i="2" s="1"/>
  <c r="J47" i="2"/>
  <c r="K47" i="2" s="1"/>
  <c r="I47" i="2"/>
  <c r="I46" i="2"/>
  <c r="J46" i="2" s="1"/>
  <c r="K46" i="2" s="1"/>
  <c r="I45" i="2"/>
  <c r="J45" i="2" s="1"/>
  <c r="K45" i="2" s="1"/>
  <c r="I44" i="2"/>
  <c r="J44" i="2" s="1"/>
  <c r="K44" i="2" s="1"/>
  <c r="J43" i="2"/>
  <c r="K43" i="2" s="1"/>
  <c r="I43" i="2"/>
  <c r="I42" i="2"/>
  <c r="J42" i="2" s="1"/>
  <c r="K42" i="2" s="1"/>
  <c r="I41" i="2"/>
  <c r="J41" i="2" s="1"/>
  <c r="K41" i="2" s="1"/>
  <c r="I40" i="2"/>
  <c r="J40" i="2" s="1"/>
  <c r="K40" i="2" s="1"/>
  <c r="I38" i="2"/>
  <c r="J38" i="2" s="1"/>
  <c r="K38" i="2" s="1"/>
  <c r="J37" i="2"/>
  <c r="K37" i="2" s="1"/>
  <c r="I37" i="2"/>
  <c r="I36" i="2"/>
  <c r="J36" i="2" s="1"/>
  <c r="K36" i="2" s="1"/>
  <c r="I35" i="2"/>
  <c r="J35" i="2" s="1"/>
  <c r="K35" i="2" s="1"/>
  <c r="I34" i="2"/>
  <c r="J34" i="2" s="1"/>
  <c r="K34" i="2" s="1"/>
  <c r="J33" i="2"/>
  <c r="K33" i="2" s="1"/>
  <c r="I33" i="2"/>
  <c r="I32" i="2"/>
  <c r="J32" i="2" s="1"/>
  <c r="K32" i="2" s="1"/>
  <c r="I31" i="2"/>
  <c r="J31" i="2" s="1"/>
  <c r="K31" i="2" s="1"/>
  <c r="I30" i="2"/>
  <c r="J30" i="2" s="1"/>
  <c r="K30" i="2" s="1"/>
  <c r="I28" i="2"/>
  <c r="J28" i="2" s="1"/>
  <c r="K28" i="2" s="1"/>
  <c r="J27" i="2"/>
  <c r="K27" i="2" s="1"/>
  <c r="I27" i="2"/>
  <c r="I26" i="2"/>
  <c r="J26" i="2" s="1"/>
  <c r="K26" i="2" s="1"/>
  <c r="I25" i="2"/>
  <c r="J25" i="2" s="1"/>
  <c r="K25" i="2" s="1"/>
  <c r="I24" i="2"/>
  <c r="J24" i="2" s="1"/>
  <c r="K24" i="2" s="1"/>
  <c r="J23" i="2"/>
  <c r="K23" i="2" s="1"/>
  <c r="I23" i="2"/>
  <c r="I22" i="2"/>
  <c r="J22" i="2" s="1"/>
  <c r="K22" i="2" s="1"/>
  <c r="I21" i="2"/>
  <c r="J21" i="2" s="1"/>
  <c r="K21" i="2" s="1"/>
  <c r="I20" i="2"/>
  <c r="J20" i="2" s="1"/>
  <c r="K20" i="2" s="1"/>
  <c r="J19" i="2"/>
  <c r="K19" i="2" s="1"/>
  <c r="I19" i="2"/>
  <c r="I18" i="2"/>
  <c r="J18" i="2" s="1"/>
  <c r="K18" i="2" s="1"/>
  <c r="I17" i="2"/>
  <c r="J17" i="2" s="1"/>
  <c r="K17" i="2" s="1"/>
  <c r="I15" i="2"/>
  <c r="J15" i="2" s="1"/>
  <c r="K15" i="2" s="1"/>
  <c r="I14" i="2"/>
  <c r="J14" i="2" s="1"/>
  <c r="K14" i="2" s="1"/>
  <c r="J13" i="2"/>
  <c r="K13" i="2" s="1"/>
  <c r="I13" i="2"/>
  <c r="I12" i="2"/>
  <c r="J12" i="2" s="1"/>
  <c r="K12" i="2" s="1"/>
  <c r="I10" i="2"/>
  <c r="J10" i="2" s="1"/>
  <c r="K10" i="2" s="1"/>
  <c r="I9" i="2"/>
  <c r="J9" i="2" s="1"/>
  <c r="K9" i="2" s="1"/>
  <c r="K8" i="2" s="1"/>
  <c r="I5" i="2"/>
  <c r="E5" i="2"/>
  <c r="B5" i="2"/>
  <c r="H4" i="2"/>
  <c r="B4" i="2"/>
  <c r="B3" i="2"/>
  <c r="K11" i="2" l="1"/>
  <c r="C9" i="3" s="1"/>
  <c r="C8" i="3"/>
  <c r="K39" i="2"/>
  <c r="C12" i="3" s="1"/>
  <c r="K29" i="2"/>
  <c r="C11" i="3" s="1"/>
  <c r="K16" i="2"/>
  <c r="C10" i="3" s="1"/>
  <c r="K58" i="2"/>
  <c r="C13" i="3" s="1"/>
  <c r="D13" i="4"/>
  <c r="J13" i="4" s="1"/>
  <c r="DQ11" i="3" l="1"/>
  <c r="DI11" i="3"/>
  <c r="DA11" i="3"/>
  <c r="CS11" i="3"/>
  <c r="CK11" i="3"/>
  <c r="CC11" i="3"/>
  <c r="BU11" i="3"/>
  <c r="BM11" i="3"/>
  <c r="BE11" i="3"/>
  <c r="AW11" i="3"/>
  <c r="AO11" i="3"/>
  <c r="AG11" i="3"/>
  <c r="Y11" i="3"/>
  <c r="Q11" i="3"/>
  <c r="I11" i="3"/>
  <c r="DM11" i="3"/>
  <c r="DC11" i="3"/>
  <c r="CQ11" i="3"/>
  <c r="CG11" i="3"/>
  <c r="BW11" i="3"/>
  <c r="BK11" i="3"/>
  <c r="BA11" i="3"/>
  <c r="AQ11" i="3"/>
  <c r="AE11" i="3"/>
  <c r="U11" i="3"/>
  <c r="K11" i="3"/>
  <c r="DS11" i="3"/>
  <c r="DG11" i="3"/>
  <c r="CW11" i="3"/>
  <c r="CM11" i="3"/>
  <c r="CA11" i="3"/>
  <c r="BQ11" i="3"/>
  <c r="BG11" i="3"/>
  <c r="AU11" i="3"/>
  <c r="AK11" i="3"/>
  <c r="AA11" i="3"/>
  <c r="O11" i="3"/>
  <c r="E11" i="3"/>
  <c r="DO11" i="3"/>
  <c r="DE11" i="3"/>
  <c r="CU11" i="3"/>
  <c r="CI11" i="3"/>
  <c r="BY11" i="3"/>
  <c r="BO11" i="3"/>
  <c r="BC11" i="3"/>
  <c r="AS11" i="3"/>
  <c r="AI11" i="3"/>
  <c r="W11" i="3"/>
  <c r="M11" i="3"/>
  <c r="CY11" i="3"/>
  <c r="BI11" i="3"/>
  <c r="S11" i="3"/>
  <c r="CE11" i="3"/>
  <c r="AM11" i="3"/>
  <c r="DK11" i="3"/>
  <c r="BS11" i="3"/>
  <c r="AC11" i="3"/>
  <c r="CO11" i="3"/>
  <c r="AY11" i="3"/>
  <c r="G11" i="3"/>
  <c r="DM13" i="3"/>
  <c r="DE13" i="3"/>
  <c r="CW13" i="3"/>
  <c r="CO13" i="3"/>
  <c r="CG13" i="3"/>
  <c r="BY13" i="3"/>
  <c r="BQ13" i="3"/>
  <c r="BI13" i="3"/>
  <c r="BA13" i="3"/>
  <c r="AS13" i="3"/>
  <c r="AK13" i="3"/>
  <c r="AC13" i="3"/>
  <c r="U13" i="3"/>
  <c r="M13" i="3"/>
  <c r="E13" i="3"/>
  <c r="DQ13" i="3"/>
  <c r="DG13" i="3"/>
  <c r="CU13" i="3"/>
  <c r="CK13" i="3"/>
  <c r="CA13" i="3"/>
  <c r="BO13" i="3"/>
  <c r="BE13" i="3"/>
  <c r="AU13" i="3"/>
  <c r="AI13" i="3"/>
  <c r="Y13" i="3"/>
  <c r="O13" i="3"/>
  <c r="DK13" i="3"/>
  <c r="DA13" i="3"/>
  <c r="CQ13" i="3"/>
  <c r="CE13" i="3"/>
  <c r="BU13" i="3"/>
  <c r="BK13" i="3"/>
  <c r="AY13" i="3"/>
  <c r="AO13" i="3"/>
  <c r="AE13" i="3"/>
  <c r="S13" i="3"/>
  <c r="I13" i="3"/>
  <c r="DS13" i="3"/>
  <c r="DI13" i="3"/>
  <c r="CY13" i="3"/>
  <c r="CM13" i="3"/>
  <c r="CC13" i="3"/>
  <c r="BS13" i="3"/>
  <c r="BG13" i="3"/>
  <c r="AW13" i="3"/>
  <c r="AM13" i="3"/>
  <c r="AA13" i="3"/>
  <c r="Q13" i="3"/>
  <c r="G13" i="3"/>
  <c r="CS13" i="3"/>
  <c r="BC13" i="3"/>
  <c r="K13" i="3"/>
  <c r="DO13" i="3"/>
  <c r="DC13" i="3"/>
  <c r="BM13" i="3"/>
  <c r="W13" i="3"/>
  <c r="CI13" i="3"/>
  <c r="AQ13" i="3"/>
  <c r="BW13" i="3"/>
  <c r="AG13" i="3"/>
  <c r="C14" i="3"/>
  <c r="DQ8" i="3"/>
  <c r="DI8" i="3"/>
  <c r="DA8" i="3"/>
  <c r="CZ14" i="3" s="1"/>
  <c r="CS8" i="3"/>
  <c r="CK8" i="3"/>
  <c r="CC8" i="3"/>
  <c r="BU8" i="3"/>
  <c r="BM8" i="3"/>
  <c r="BE8" i="3"/>
  <c r="AW8" i="3"/>
  <c r="AO8" i="3"/>
  <c r="AG8" i="3"/>
  <c r="Y8" i="3"/>
  <c r="Q8" i="3"/>
  <c r="DM8" i="3"/>
  <c r="DL14" i="3" s="1"/>
  <c r="DE8" i="3"/>
  <c r="CW8" i="3"/>
  <c r="CO8" i="3"/>
  <c r="CG8" i="3"/>
  <c r="DS8" i="3"/>
  <c r="DK8" i="3"/>
  <c r="DC8" i="3"/>
  <c r="CU8" i="3"/>
  <c r="CT14" i="3" s="1"/>
  <c r="CM8" i="3"/>
  <c r="CE8" i="3"/>
  <c r="BW8" i="3"/>
  <c r="BO8" i="3"/>
  <c r="BN14" i="3" s="1"/>
  <c r="BG8" i="3"/>
  <c r="AY8" i="3"/>
  <c r="DO8" i="3"/>
  <c r="CI8" i="3"/>
  <c r="BQ8" i="3"/>
  <c r="BA8" i="3"/>
  <c r="AM8" i="3"/>
  <c r="AC8" i="3"/>
  <c r="S8" i="3"/>
  <c r="I8" i="3"/>
  <c r="CY8" i="3"/>
  <c r="BY8" i="3"/>
  <c r="BI8" i="3"/>
  <c r="AS8" i="3"/>
  <c r="AI8" i="3"/>
  <c r="E8" i="3"/>
  <c r="CQ8" i="3"/>
  <c r="BS8" i="3"/>
  <c r="BC8" i="3"/>
  <c r="AQ8" i="3"/>
  <c r="AE8" i="3"/>
  <c r="U8" i="3"/>
  <c r="K8" i="3"/>
  <c r="DG8" i="3"/>
  <c r="CA8" i="3"/>
  <c r="BK8" i="3"/>
  <c r="AU8" i="3"/>
  <c r="AK8" i="3"/>
  <c r="AA8" i="3"/>
  <c r="O8" i="3"/>
  <c r="G8" i="3"/>
  <c r="W8" i="3"/>
  <c r="M8" i="3"/>
  <c r="DS12" i="3"/>
  <c r="DK12" i="3"/>
  <c r="DC12" i="3"/>
  <c r="CU12" i="3"/>
  <c r="CM12" i="3"/>
  <c r="CE12" i="3"/>
  <c r="BW12" i="3"/>
  <c r="BO12" i="3"/>
  <c r="BG12" i="3"/>
  <c r="AY12" i="3"/>
  <c r="AQ12" i="3"/>
  <c r="AI12" i="3"/>
  <c r="AA12" i="3"/>
  <c r="S12" i="3"/>
  <c r="K12" i="3"/>
  <c r="DO12" i="3"/>
  <c r="DE12" i="3"/>
  <c r="CS12" i="3"/>
  <c r="CI12" i="3"/>
  <c r="BY12" i="3"/>
  <c r="BM12" i="3"/>
  <c r="BC12" i="3"/>
  <c r="AS12" i="3"/>
  <c r="AG12" i="3"/>
  <c r="W12" i="3"/>
  <c r="M12" i="3"/>
  <c r="DI12" i="3"/>
  <c r="CY12" i="3"/>
  <c r="CO12" i="3"/>
  <c r="CC12" i="3"/>
  <c r="BS12" i="3"/>
  <c r="BI12" i="3"/>
  <c r="AW12" i="3"/>
  <c r="AM12" i="3"/>
  <c r="AC12" i="3"/>
  <c r="Q12" i="3"/>
  <c r="G12" i="3"/>
  <c r="DQ12" i="3"/>
  <c r="DG12" i="3"/>
  <c r="CW12" i="3"/>
  <c r="CK12" i="3"/>
  <c r="CA12" i="3"/>
  <c r="BQ12" i="3"/>
  <c r="BE12" i="3"/>
  <c r="AU12" i="3"/>
  <c r="AK12" i="3"/>
  <c r="Y12" i="3"/>
  <c r="O12" i="3"/>
  <c r="E12" i="3"/>
  <c r="DA12" i="3"/>
  <c r="BK12" i="3"/>
  <c r="U12" i="3"/>
  <c r="DM12" i="3"/>
  <c r="BU12" i="3"/>
  <c r="AE12" i="3"/>
  <c r="CQ12" i="3"/>
  <c r="BA12" i="3"/>
  <c r="I12" i="3"/>
  <c r="CG12" i="3"/>
  <c r="AO12" i="3"/>
  <c r="DO10" i="3"/>
  <c r="DG10" i="3"/>
  <c r="CY10" i="3"/>
  <c r="CQ10" i="3"/>
  <c r="CI10" i="3"/>
  <c r="CA10" i="3"/>
  <c r="BS10" i="3"/>
  <c r="BK10" i="3"/>
  <c r="BC10" i="3"/>
  <c r="AU10" i="3"/>
  <c r="AM10" i="3"/>
  <c r="AE10" i="3"/>
  <c r="W10" i="3"/>
  <c r="O10" i="3"/>
  <c r="G10" i="3"/>
  <c r="DK10" i="3"/>
  <c r="DA10" i="3"/>
  <c r="CO10" i="3"/>
  <c r="CE10" i="3"/>
  <c r="BU10" i="3"/>
  <c r="BI10" i="3"/>
  <c r="AY10" i="3"/>
  <c r="AO10" i="3"/>
  <c r="AC10" i="3"/>
  <c r="S10" i="3"/>
  <c r="I10" i="3"/>
  <c r="DQ10" i="3"/>
  <c r="DE10" i="3"/>
  <c r="CU10" i="3"/>
  <c r="CK10" i="3"/>
  <c r="BY10" i="3"/>
  <c r="BO10" i="3"/>
  <c r="BE10" i="3"/>
  <c r="AS10" i="3"/>
  <c r="AI10" i="3"/>
  <c r="Y10" i="3"/>
  <c r="M10" i="3"/>
  <c r="DM10" i="3"/>
  <c r="DC10" i="3"/>
  <c r="CS10" i="3"/>
  <c r="CG10" i="3"/>
  <c r="BW10" i="3"/>
  <c r="BM10" i="3"/>
  <c r="BA10" i="3"/>
  <c r="AQ10" i="3"/>
  <c r="AG10" i="3"/>
  <c r="U10" i="3"/>
  <c r="K10" i="3"/>
  <c r="DI10" i="3"/>
  <c r="BQ10" i="3"/>
  <c r="AA10" i="3"/>
  <c r="CM10" i="3"/>
  <c r="AW10" i="3"/>
  <c r="E10" i="3"/>
  <c r="DS10" i="3"/>
  <c r="CC10" i="3"/>
  <c r="AK10" i="3"/>
  <c r="CW10" i="3"/>
  <c r="BG10" i="3"/>
  <c r="Q10" i="3"/>
  <c r="J73" i="2"/>
  <c r="DM9" i="3"/>
  <c r="DE9" i="3"/>
  <c r="CW9" i="3"/>
  <c r="CO9" i="3"/>
  <c r="CG9" i="3"/>
  <c r="DK9" i="3"/>
  <c r="DA9" i="3"/>
  <c r="CQ9" i="3"/>
  <c r="CE9" i="3"/>
  <c r="BW9" i="3"/>
  <c r="BO9" i="3"/>
  <c r="BG9" i="3"/>
  <c r="AY9" i="3"/>
  <c r="AQ9" i="3"/>
  <c r="AI9" i="3"/>
  <c r="AA9" i="3"/>
  <c r="S9" i="3"/>
  <c r="K9" i="3"/>
  <c r="DQ9" i="3"/>
  <c r="DG9" i="3"/>
  <c r="CU9" i="3"/>
  <c r="CK9" i="3"/>
  <c r="CA9" i="3"/>
  <c r="BS9" i="3"/>
  <c r="BK9" i="3"/>
  <c r="BC9" i="3"/>
  <c r="AU9" i="3"/>
  <c r="AM9" i="3"/>
  <c r="AE9" i="3"/>
  <c r="W9" i="3"/>
  <c r="O9" i="3"/>
  <c r="G9" i="3"/>
  <c r="DO9" i="3"/>
  <c r="DC9" i="3"/>
  <c r="CS9" i="3"/>
  <c r="CI9" i="3"/>
  <c r="BY9" i="3"/>
  <c r="BQ9" i="3"/>
  <c r="BI9" i="3"/>
  <c r="BA9" i="3"/>
  <c r="AS9" i="3"/>
  <c r="AK9" i="3"/>
  <c r="AC9" i="3"/>
  <c r="U9" i="3"/>
  <c r="M9" i="3"/>
  <c r="E9" i="3"/>
  <c r="DU9" i="3" s="1"/>
  <c r="DS9" i="3"/>
  <c r="CC9" i="3"/>
  <c r="AW9" i="3"/>
  <c r="Q9" i="3"/>
  <c r="CY9" i="3"/>
  <c r="BM9" i="3"/>
  <c r="AG9" i="3"/>
  <c r="CM9" i="3"/>
  <c r="BE9" i="3"/>
  <c r="Y9" i="3"/>
  <c r="DI9" i="3"/>
  <c r="BU9" i="3"/>
  <c r="AO9" i="3"/>
  <c r="I9" i="3"/>
  <c r="DF14" i="3" l="1"/>
  <c r="D14" i="3"/>
  <c r="DU8" i="3"/>
  <c r="CH14" i="3"/>
  <c r="CF14" i="3"/>
  <c r="BT14" i="3"/>
  <c r="DU10" i="3"/>
  <c r="F14" i="3"/>
  <c r="AT14" i="3"/>
  <c r="J14" i="3"/>
  <c r="BB14" i="3"/>
  <c r="AH14" i="3"/>
  <c r="CX14" i="3"/>
  <c r="AL14" i="3"/>
  <c r="DN14" i="3"/>
  <c r="BV14" i="3"/>
  <c r="DB14" i="3"/>
  <c r="CN14" i="3"/>
  <c r="P14" i="3"/>
  <c r="AV14" i="3"/>
  <c r="CB14" i="3"/>
  <c r="DH14" i="3"/>
  <c r="DU13" i="3"/>
  <c r="AJ14" i="3"/>
  <c r="BX14" i="3"/>
  <c r="AN14" i="3"/>
  <c r="DU12" i="3"/>
  <c r="N14" i="3"/>
  <c r="BJ14" i="3"/>
  <c r="T14" i="3"/>
  <c r="BR14" i="3"/>
  <c r="AR14" i="3"/>
  <c r="H14" i="3"/>
  <c r="AZ14" i="3"/>
  <c r="AX14" i="3"/>
  <c r="CD14" i="3"/>
  <c r="DJ14" i="3"/>
  <c r="CV14" i="3"/>
  <c r="X14" i="3"/>
  <c r="BD14" i="3"/>
  <c r="CJ14" i="3"/>
  <c r="DP14" i="3"/>
  <c r="DU11" i="3"/>
  <c r="V14" i="3"/>
  <c r="AP14" i="3"/>
  <c r="AB14" i="3"/>
  <c r="L14" i="3"/>
  <c r="Z14" i="3"/>
  <c r="BZ14" i="3"/>
  <c r="AD14" i="3"/>
  <c r="CP14" i="3"/>
  <c r="BH14" i="3"/>
  <c r="R14" i="3"/>
  <c r="BP14" i="3"/>
  <c r="BF14" i="3"/>
  <c r="CL14" i="3"/>
  <c r="DR14" i="3"/>
  <c r="DD14" i="3"/>
  <c r="AF14" i="3"/>
  <c r="BL14" i="3"/>
  <c r="CR14" i="3"/>
  <c r="DU14" i="3" l="1"/>
  <c r="DT14" i="3" s="1"/>
</calcChain>
</file>

<file path=xl/sharedStrings.xml><?xml version="1.0" encoding="utf-8"?>
<sst xmlns="http://schemas.openxmlformats.org/spreadsheetml/2006/main" count="533" uniqueCount="335">
  <si>
    <t>Prefeitura Municipal de Jaraguá do Sul - SC</t>
  </si>
  <si>
    <t>SAMAE - Serviço Autônomo Municipal de Água e Esgoto</t>
  </si>
  <si>
    <t>Data do documento:</t>
  </si>
  <si>
    <t>04/04/2023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</si>
  <si>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</si>
  <si>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</si>
  <si>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</si>
  <si>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</si>
  <si>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</si>
  <si>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</si>
  <si>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</si>
  <si>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</si>
  <si>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</si>
  <si>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</si>
  <si>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</si>
  <si>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</si>
  <si>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OBRA DE CONSTRUÇÃO EM INSTALAÇÕES MECÂNICO-HIDRÁULICAS TRAVESSIA AÉREA DE REDE DE RECALQUE - KM 7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</si>
  <si>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</si>
  <si>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</si>
  <si>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</si>
  <si>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</si>
  <si>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</si>
  <si>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</si>
  <si>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</si>
  <si>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</si>
  <si>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</si>
  <si>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</si>
  <si>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</si>
  <si>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</si>
  <si>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</si>
  <si>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</si>
  <si>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</si>
  <si>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</si>
  <si>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</si>
  <si>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</si>
  <si>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ADMINISTRAÇÃO LOCAL</t>
  </si>
  <si>
    <t>Etapa</t>
  </si>
  <si>
    <t>1.1</t>
  </si>
  <si>
    <t xml:space="preserve">ENGENHEIRO CIVIL PLENO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</si>
  <si>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     </t>
  </si>
  <si>
    <t>1.2</t>
  </si>
  <si>
    <t xml:space="preserve">ENCARREGADO GERAL DE OBRAS (MENSALISTA)                                                                                                                                                                                                                        </t>
  </si>
  <si>
    <t xml:space="preserve">MES   </t>
  </si>
  <si>
    <t>2</t>
  </si>
  <si>
    <t>CANTEIRO DE OBRAS</t>
  </si>
  <si>
    <t>2.1</t>
  </si>
  <si>
    <t>EXECUÇÃO DE CENTRAL DE ARMADURA EM CANTEIRO DE OBRA, NÃO INCLUSO MOBILIÁRIO E EQUIPAMENTOS. AF_04/2016</t>
  </si>
  <si>
    <t>M2</t>
  </si>
  <si>
    <t>2.2</t>
  </si>
  <si>
    <t xml:space="preserve">PLACA DE OBRA (PARA CONSTRUCAO CIVIL) EM CHAPA GALVANIZADA *N. 22*, ADESIVADA, DE *2,4 X 1,2* M (SEM POSTES PARA FIXACAO)                                                                                                                                      </t>
  </si>
  <si>
    <t xml:space="preserve">M2    </t>
  </si>
  <si>
    <t>2.3</t>
  </si>
  <si>
    <t xml:space="preserve">LOCACAO DE CONTAINER 2,30 X 6,00 M, ALT. 2,50 M, COM 1 SANITARIO, PARA ESCRITORIO, COMPLETO, SEM DIVISORIAS INTERNAS (NAO INCLUI MOBILIZACAO/DESMOBILIZACAO)                                                                                                   </t>
  </si>
  <si>
    <t>2.4</t>
  </si>
  <si>
    <t>TRANSPORTE COM CAMINHÃO CARROCERIA COM GUINDAUTO (MUNCK),  MOMENTO MÁXIMO DE CARGA 11,7 TM, EM VIA URBANA PAVIMENTADA, DMT ATÉ 30KM (UNIDADE: TXKM). AF_07/2020</t>
  </si>
  <si>
    <t>TXKM</t>
  </si>
  <si>
    <t>3</t>
  </si>
  <si>
    <t>ESTRUTURA CIVIL</t>
  </si>
  <si>
    <t>3.1</t>
  </si>
  <si>
    <t>LOCAÇÃO DE PONTO PARA REFERÊNCIA TOPOGRÁFICA. AF_10/2018</t>
  </si>
  <si>
    <t>UN</t>
  </si>
  <si>
    <t>3.2</t>
  </si>
  <si>
    <t>LOCACAO CONVENCIONAL DE OBRA, UTILIZANDO GABARITO DE TÁBUAS CORRIDAS PONTALETADAS A CADA 2,00M -  2 UTILIZAÇÕES. AF_10/2018</t>
  </si>
  <si>
    <t>M</t>
  </si>
  <si>
    <t>3.3</t>
  </si>
  <si>
    <t>ESTACA PRÉ-MOLDADA DE CONCRETO SEÇÃO QUADRADA, CAPACIDADE DE 50 TONELADAS, INCLUSO EMENDA (EXCLUSIVE MOBILIZAÇÃO E DESMOBILIZAÇÃO). AF_12/2019</t>
  </si>
  <si>
    <t>3.4</t>
  </si>
  <si>
    <t>3.5</t>
  </si>
  <si>
    <t>LASTRO DE CONCRETO MAGRO, APLICADO EM BLOCOS DE COROAMENTO OU SAPATAS, ESPESSURA DE 5 CM. AF_08/2017</t>
  </si>
  <si>
    <t>3.6</t>
  </si>
  <si>
    <t>FABRICAÇÃO, MONTAGEM E DESMONTAGEM DE FÔRMA PARA BLOCO DE COROAMENTO, EM MADEIRA SERRADA, E=25 MM, 4 UTILIZAÇÕES. AF_06/2017</t>
  </si>
  <si>
    <t>3.7</t>
  </si>
  <si>
    <t>CONCRETAGEM DE BLOCOS DE COROAMENTO E VIGAS BALDRAMES, FCK 30 MPA, COM USO DE BOMBA – LANÇAMENTO, ADENSAMENTO E ACABAMENTO. AF_06/2017</t>
  </si>
  <si>
    <t>M3</t>
  </si>
  <si>
    <t>3.8</t>
  </si>
  <si>
    <t>CORTE E DOBRA DE AÇO CA-50, DIÂMETRO DE 6,3 MM. AF_06/2022</t>
  </si>
  <si>
    <t>KG</t>
  </si>
  <si>
    <t>3.9</t>
  </si>
  <si>
    <t>CORTE E DOBRA DE AÇO CA-50, DIÂMETRO DE 8,0 MM. AF_06/2022</t>
  </si>
  <si>
    <t>3.10</t>
  </si>
  <si>
    <t>CORTE E DOBRA DE AÇO CA-50, DIÂMETRO DE 10,0 MM. AF_06/2022</t>
  </si>
  <si>
    <t>3.11</t>
  </si>
  <si>
    <t>CORTE E DOBRA DE AÇO CA-50, DIÂMETRO DE 12,5 MM. AF_06/2022</t>
  </si>
  <si>
    <t>3.12</t>
  </si>
  <si>
    <t>CORTE E DOBRA DE AÇO CA-50, DIÂMETRO DE 16,0 MM. AF_06/2022</t>
  </si>
  <si>
    <t>4</t>
  </si>
  <si>
    <t>ESTRUTURA METALICA</t>
  </si>
  <si>
    <t>4.1</t>
  </si>
  <si>
    <t>CANTONEIRA METÁLICA L 1/4 X 4"</t>
  </si>
  <si>
    <t>4.2</t>
  </si>
  <si>
    <t>CANTONEIRA METÁLICA L 1/4 X 2.1/2"</t>
  </si>
  <si>
    <t>4.3</t>
  </si>
  <si>
    <t>CANTONEIRA METÁLICA L 5/16 X 4"</t>
  </si>
  <si>
    <t>4.4</t>
  </si>
  <si>
    <t>CANTONEIRA METÁLICA L 1/4 X 1"</t>
  </si>
  <si>
    <t>4.5</t>
  </si>
  <si>
    <t>CANTONEIRA METÁLICA L 3/16 X 2"</t>
  </si>
  <si>
    <t>4.6</t>
  </si>
  <si>
    <t>GALVANIZAÇÃO A FOGO</t>
  </si>
  <si>
    <t>4.7</t>
  </si>
  <si>
    <t>4.8</t>
  </si>
  <si>
    <t>TRANSPORTE COM CAMINHÃO CARROCERIA COM GUINDAUTO (MUNCK),  MOMENTO MÁXIMO DE CARGA 11,7 TM, EM VIA URBANA PAVIMENTADA, ADICIONAL PARA DMT EXCEDENTE A 30 KM (UNIDADE: TXKM). AF_07/2020</t>
  </si>
  <si>
    <t>4.9</t>
  </si>
  <si>
    <t xml:space="preserve">FABRICAÇÃO E INSTALAÇÃO DE TRELIÇA EM AÇO GALVANIZADO SOBRE PILARES, COM 33,60 METROS LINEARES DE COMPRIMENTO, INCLUSO IÇAMENTO. </t>
  </si>
  <si>
    <t>5</t>
  </si>
  <si>
    <t>OBRAS DE SANEAMENTO</t>
  </si>
  <si>
    <t>5.1</t>
  </si>
  <si>
    <t>ASSENTAMENTO DE TUBOS E CONEXÕES EM PEAD, DE 400 MM</t>
  </si>
  <si>
    <t>5.2</t>
  </si>
  <si>
    <t xml:space="preserve">ASSENTAMENTO DE PEÇAS, CONEXÕES, APARELHOS E ACESSÓRIOS DE FERRO FUNDIDO DÚCTIL, JUNTA ELASTICA, MECANICA OU FLANGEADA, COM DIÂMETRO DE ATÉ 500MM, INCLUINDO FORNECIMENTO DOS CONJUNTOS DE PARAFUSOS PARA FIXAÇÃO </t>
  </si>
  <si>
    <t>5.3</t>
  </si>
  <si>
    <t>ABRAÇADEIRA EM AÇO GALVANIZADO PARA TUBULAÇÃO D=400 MM</t>
  </si>
  <si>
    <t>5.4</t>
  </si>
  <si>
    <t>BLOCO DE ANCORAGEM EM CONCRETO NÃO ESTRUTURAL 210 KG DE CIMENTO POR M3</t>
  </si>
  <si>
    <t>M³</t>
  </si>
  <si>
    <t>5.5</t>
  </si>
  <si>
    <t>CARGA, MANOBRA E DESCARGA DE TUBOS METÁLICOS, DN 400 MM, EM CAMINHÃO CARROCERIA COM GUINDAUTO (MUNCK) 11,7 TM. AF_07/2020</t>
  </si>
  <si>
    <t>T</t>
  </si>
  <si>
    <t>5.6</t>
  </si>
  <si>
    <t>GUINDASTE HIDRÁULICO AUTOPROPELIDO, COM LANÇA TELESCÓPICA 40 M, CAPACIDADE MÁXIMA 60 T, POTÊNCIA 260 KW - CHP DIURNO. AF_03/2016</t>
  </si>
  <si>
    <t>CHP</t>
  </si>
  <si>
    <t>5.7</t>
  </si>
  <si>
    <t>GUINDASTE HIDRÁULICO AUTOPROPELIDO, COM LANÇA TELESCÓPICA 40 M, CAPACIDADE MÁXIMA 60 T, POTÊNCIA 260 KW - CHI DIURNO. AF_03/2016</t>
  </si>
  <si>
    <t>CHI</t>
  </si>
  <si>
    <t>5.8</t>
  </si>
  <si>
    <t>TOCO TUBO FERRO FUNDIDO FLANGEADO DN 400 MM - L 1900 MM</t>
  </si>
  <si>
    <t>5.9</t>
  </si>
  <si>
    <t>VÁLVULA DE GAVETA COM FLANGE E CUNHA DE BORRACHA, CORPO CURTO, FºFº DN 100 MM - PN 10</t>
  </si>
  <si>
    <t>5.10</t>
  </si>
  <si>
    <t>TÊ FLANGEADO 400 X 100 MM PN 10</t>
  </si>
  <si>
    <t>5.11</t>
  </si>
  <si>
    <t>LUVA ELETROFUSÃO PEAD DN 400 SDR17 PN 10</t>
  </si>
  <si>
    <t>5.12</t>
  </si>
  <si>
    <t>FLANGE SOLTO PARA COLARINHO PEAD DN 400</t>
  </si>
  <si>
    <t>5.13</t>
  </si>
  <si>
    <t xml:space="preserve">COLARINHO PE 100 PRETO DE 500 SDR 17 PN 10 </t>
  </si>
  <si>
    <t>5.14</t>
  </si>
  <si>
    <t>TOCO TUBO FERRO FUNDIDO FLANGEADO DN 400 MM - L 1000 MM</t>
  </si>
  <si>
    <t>5.15</t>
  </si>
  <si>
    <t>EXTREMIDADE BOLSA/FLANGE DN 400 MM</t>
  </si>
  <si>
    <t>5.16</t>
  </si>
  <si>
    <t>CURVA 90º DE FERRO FUNDIDO DÚCTIL (NODULAR) COM EXTREMIDADES FLANGEADAS DN 400 MM</t>
  </si>
  <si>
    <t>5.17</t>
  </si>
  <si>
    <t>VENTOSA TRIPLICE FUNÇÃO PARA ESGOTO EM FERRO FUNDIDO DN 100 MM</t>
  </si>
  <si>
    <t>5.18</t>
  </si>
  <si>
    <t>TUBO PEAD PRETO LISO 400 MM PN 10 SDR 17 - BARRAS DE 6 METROS</t>
  </si>
  <si>
    <t>6</t>
  </si>
  <si>
    <t>PAISAGISMO E INFRAESTRUTURA</t>
  </si>
  <si>
    <t>6.1</t>
  </si>
  <si>
    <t>ALAMBRADO PARA QUADRA POLIESPORTIVA, ESTRUTURADO POR TUBOS DE ACO GALVANIZADO, (MONTANTES COM DIAMETRO 2", TRAVESSAS E ESCORAS COM DIÂMETRO 1 ¼”), COM TELA DE ARAME GALVANIZADO, FIO 10 BWG E MALHA QUADRADA 5X5CM (EXCETO MURETA). AF_03/2021</t>
  </si>
  <si>
    <t>6.2</t>
  </si>
  <si>
    <t xml:space="preserve">FERROLHO COM FECHO /TRINCO REDONDO, EM ACO GALVANIZADO / ZINCADO, DE SOBREPOR, COM COMPRIMENTO DE 10" A 12" E ESPESSURA MINIMA DA CHAPA DE 1,50 MM                                                                                                             </t>
  </si>
  <si>
    <t xml:space="preserve">UN    </t>
  </si>
  <si>
    <t>6.3</t>
  </si>
  <si>
    <t xml:space="preserve">CADEADO SIMPLES, CORPO EM LATAO MACICO, COM LARGURA DE 35 MM E ALTURA DE APROX 30 MM, HASTE CEMENTADA (NAO LONGA), EM ACO TEMPERADO COM DIAMETRO DE APROX 6,0 MM, INCLUINDO 2 CHAVES                                                                           </t>
  </si>
  <si>
    <t>6.4</t>
  </si>
  <si>
    <t>ESTACA BROCA DE CONCRETO, DIÂMETRO DE 20CM, ESCAVAÇÃO MANUAL COM TRADO CONCHA, COM ARMADURA DE ARRANQUE. AF_05/2020</t>
  </si>
  <si>
    <t>6.5</t>
  </si>
  <si>
    <t>LASTRO COM MATERIAL GRANULAR (PEDRA BRITADA N.2), APLICADO EM PISOS OU LAJES SOBRE SOLO, ESPESSURA DE *10 CM*. AF_08/2017</t>
  </si>
  <si>
    <t>6.6</t>
  </si>
  <si>
    <t>FABRICAÇÃO, MONTAGEM E DESMONTAGEM DE FÔRMA PARA VIGA BALDRAME, EM CHAPA DE MADEIRA COMPENSADA RESINADA, E=17 MM, 4 UTILIZAÇÕES. AF_06/2017</t>
  </si>
  <si>
    <t>6.7</t>
  </si>
  <si>
    <t>6.8</t>
  </si>
  <si>
    <t>6.9</t>
  </si>
  <si>
    <t>6.10</t>
  </si>
  <si>
    <t xml:space="preserve">ARGILA OU BARRO PARA ATERRO/REATERRO (COM TRANSPORTE ATE 10 KM)                                                                                                                                                                                                </t>
  </si>
  <si>
    <t xml:space="preserve">M3    </t>
  </si>
  <si>
    <t>6.11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</si>
  <si>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</si>
  <si>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6.12</t>
  </si>
  <si>
    <t>PREPARO DO PISO CIMENTADO PARA PINTURA - LIXAMENTO E LIMPEZA. AF_05/2021</t>
  </si>
  <si>
    <t>6.13</t>
  </si>
  <si>
    <t>APLICAÇÃO DE FUNDO SELADOR ACRÍLICO EM PAREDES, UMA DEMÃO. AF_06/2014</t>
  </si>
  <si>
    <t>6.14</t>
  </si>
  <si>
    <t>APLICAÇÃO MANUAL DE PINTURA COM TINTA LÁTEX ACRÍLICA EM PAREDES, DUAS DEMÃOS. AF_06/2014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</si>
  <si>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</si>
  <si>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</si>
  <si>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</si>
  <si>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</si>
  <si>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</si>
  <si>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</si>
  <si>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</si>
  <si>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</si>
  <si>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</si>
  <si>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</si>
  <si>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</si>
  <si>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</si>
  <si>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</si>
  <si>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</si>
  <si>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</si>
  <si>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</si>
  <si>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</si>
  <si>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</si>
  <si>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</si>
  <si>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</si>
  <si>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</si>
  <si>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</si>
  <si>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</si>
  <si>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</si>
  <si>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</si>
  <si>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</si>
  <si>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</si>
  <si>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</si>
  <si>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</si>
  <si>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</si>
  <si>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</si>
  <si>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</si>
  <si>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</si>
  <si>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</si>
  <si>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</si>
  <si>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</si>
  <si>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</si>
  <si>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</si>
  <si>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</si>
  <si>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</si>
  <si>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</si>
  <si>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</si>
  <si>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</si>
  <si>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</si>
  <si>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</si>
  <si>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</si>
  <si>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</si>
  <si>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</si>
  <si>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</si>
  <si>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</si>
  <si>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</si>
  <si>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</si>
  <si>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</si>
  <si>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</si>
  <si>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</si>
  <si>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</si>
  <si>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</si>
  <si>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</si>
  <si>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</si>
  <si>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Mês 29</t>
  </si>
  <si>
    <t>R$ Mês 29</t>
  </si>
  <si>
    <t>% Mês 30</t>
  </si>
  <si>
    <t>R$ Mês 30</t>
  </si>
  <si>
    <t>% Mês 31</t>
  </si>
  <si>
    <t>R$ Mês 31</t>
  </si>
  <si>
    <t>% Mês 32</t>
  </si>
  <si>
    <t>R$ Mês 32</t>
  </si>
  <si>
    <t>% Mês 33</t>
  </si>
  <si>
    <t>R$ Mês 33</t>
  </si>
  <si>
    <t>% Mês 34</t>
  </si>
  <si>
    <t>R$ Mês 34</t>
  </si>
  <si>
    <t>% Mês 35</t>
  </si>
  <si>
    <t>R$ Mês 35</t>
  </si>
  <si>
    <t>% Mês 36</t>
  </si>
  <si>
    <t>R$ Mês 36</t>
  </si>
  <si>
    <t>% Mês 37</t>
  </si>
  <si>
    <t>R$ Mês 37</t>
  </si>
  <si>
    <t>% Mês 38</t>
  </si>
  <si>
    <t>R$ Mês 38</t>
  </si>
  <si>
    <t>% Mês 39</t>
  </si>
  <si>
    <t>R$ Mês 39</t>
  </si>
  <si>
    <t>% Mês 40</t>
  </si>
  <si>
    <t>R$ Mês 40</t>
  </si>
  <si>
    <t>% Mês 41</t>
  </si>
  <si>
    <t>R$ Mês 41</t>
  </si>
  <si>
    <t>% Mês 42</t>
  </si>
  <si>
    <t>R$ Mês 42</t>
  </si>
  <si>
    <t>% Mês 43</t>
  </si>
  <si>
    <t>R$ Mês 43</t>
  </si>
  <si>
    <t>% Mês 44</t>
  </si>
  <si>
    <t>R$ Mês 44</t>
  </si>
  <si>
    <t>% Mês 45</t>
  </si>
  <si>
    <t>R$ Mês 45</t>
  </si>
  <si>
    <t>% Mês 46</t>
  </si>
  <si>
    <t>R$ Mês 46</t>
  </si>
  <si>
    <t>% Mês 47</t>
  </si>
  <si>
    <t>R$ Mês 47</t>
  </si>
  <si>
    <t>% Mês 48</t>
  </si>
  <si>
    <t>R$ Mês 48</t>
  </si>
  <si>
    <t>% Mês 49</t>
  </si>
  <si>
    <t>R$ Mês 49</t>
  </si>
  <si>
    <t>% Mês 50</t>
  </si>
  <si>
    <t>R$ Mês 50</t>
  </si>
  <si>
    <t>% Mês 51</t>
  </si>
  <si>
    <t>R$ Mês 51</t>
  </si>
  <si>
    <t>% Mês 52</t>
  </si>
  <si>
    <t>R$ Mês 52</t>
  </si>
  <si>
    <t>% Mês 53</t>
  </si>
  <si>
    <t>R$ Mês 53</t>
  </si>
  <si>
    <t>% Mês 54</t>
  </si>
  <si>
    <t>R$ Mês 54</t>
  </si>
  <si>
    <t>% Mês 55</t>
  </si>
  <si>
    <t>R$ Mês 55</t>
  </si>
  <si>
    <t>% Mês 56</t>
  </si>
  <si>
    <t>R$ Mês 56</t>
  </si>
  <si>
    <t>% Mês 57</t>
  </si>
  <si>
    <t>R$ Mês 57</t>
  </si>
  <si>
    <t>% Mês 58</t>
  </si>
  <si>
    <t>R$ Mês 58</t>
  </si>
  <si>
    <t>% Mês 59</t>
  </si>
  <si>
    <t>R$ Mês 59</t>
  </si>
  <si>
    <t>% Mês 60</t>
  </si>
  <si>
    <t>R$ Mês 60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</si>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</sst>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2027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34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4" fontId="29" fillId="2" borderId="1" xfId="0" applyNumberFormat="1" applyFont="1" applyFill="1" applyBorder="1" applyAlignment="1" applyProtection="1">
      <alignment horizontal="right" vertical="top"/>
      <protection locked="0"/>
    </xf>
    <xf numFmtId="170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2" borderId="1" xfId="0" applyNumberFormat="1" applyFont="1" applyFill="1" applyBorder="1" applyAlignment="1" applyProtection="1">
      <alignment horizontal="right" vertical="top"/>
      <protection locked="0"/>
    </xf>
    <xf numFmtId="170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3" borderId="1" xfId="0" applyFont="1" applyFill="1" applyBorder="1" applyAlignment="1">
      <alignment horizontal="left"/>
    </xf>
    <xf numFmtId="0" fontId="54" fillId="3" borderId="1" xfId="0" applyFont="1" applyFill="1" applyBorder="1" applyAlignment="1">
      <alignment horizontal="left"/>
    </xf>
    <xf numFmtId="0" fontId="55" fillId="3" borderId="1" xfId="0" applyFont="1" applyFill="1" applyBorder="1" applyAlignment="1">
      <alignment horizontal="left"/>
    </xf>
    <xf numFmtId="4" fontId="56" fillId="3" borderId="1" xfId="0" applyNumberFormat="1" applyFont="1" applyFill="1" applyBorder="1" applyAlignment="1">
      <alignment horizontal="right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4" fontId="65" fillId="2" borderId="1" xfId="0" applyNumberFormat="1" applyFont="1" applyFill="1" applyBorder="1" applyAlignment="1" applyProtection="1">
      <alignment horizontal="right" vertical="top"/>
      <protection locked="0"/>
    </xf>
    <xf numFmtId="170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4" fontId="77" fillId="2" borderId="1" xfId="0" applyNumberFormat="1" applyFont="1" applyFill="1" applyBorder="1" applyAlignment="1" applyProtection="1">
      <alignment horizontal="right" vertical="top"/>
      <protection locked="0"/>
    </xf>
    <xf numFmtId="170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0" borderId="1" xfId="0" applyFont="1" applyBorder="1" applyAlignment="1">
      <alignment horizontal="left" vertical="top"/>
    </xf>
    <xf numFmtId="0" fontId="83" fillId="0" borderId="1" xfId="0" applyFont="1" applyBorder="1" applyAlignment="1">
      <alignment horizontal="left" vertical="top" wrapText="1"/>
    </xf>
    <xf numFmtId="0" fontId="84" fillId="0" borderId="1" xfId="0" applyFont="1" applyBorder="1" applyAlignment="1">
      <alignment horizontal="center" vertical="top"/>
    </xf>
    <xf numFmtId="168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4" fontId="89" fillId="2" borderId="1" xfId="0" applyNumberFormat="1" applyFont="1" applyFill="1" applyBorder="1" applyAlignment="1" applyProtection="1">
      <alignment horizontal="right" vertical="top"/>
      <protection locked="0"/>
    </xf>
    <xf numFmtId="170" fontId="90" fillId="0" borderId="1" xfId="0" applyNumberFormat="1" applyFont="1" applyBorder="1" applyAlignment="1">
      <alignment horizontal="right" vertical="top"/>
    </xf>
    <xf numFmtId="4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4" fontId="101" fillId="2" borderId="1" xfId="0" applyNumberFormat="1" applyFont="1" applyFill="1" applyBorder="1" applyAlignment="1" applyProtection="1">
      <alignment horizontal="right" vertical="top"/>
      <protection locked="0"/>
    </xf>
    <xf numFmtId="170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3" borderId="1" xfId="0" applyFont="1" applyFill="1" applyBorder="1" applyAlignment="1">
      <alignment horizontal="left"/>
    </xf>
    <xf numFmtId="0" fontId="114" fillId="3" borderId="1" xfId="0" applyFont="1" applyFill="1" applyBorder="1" applyAlignment="1">
      <alignment horizontal="left"/>
    </xf>
    <xf numFmtId="0" fontId="115" fillId="3" borderId="1" xfId="0" applyFont="1" applyFill="1" applyBorder="1" applyAlignment="1">
      <alignment horizontal="left"/>
    </xf>
    <xf numFmtId="4" fontId="116" fillId="3" borderId="1" xfId="0" applyNumberFormat="1" applyFont="1" applyFill="1" applyBorder="1" applyAlignment="1">
      <alignment horizontal="right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4" fontId="125" fillId="2" borderId="1" xfId="0" applyNumberFormat="1" applyFont="1" applyFill="1" applyBorder="1" applyAlignment="1" applyProtection="1">
      <alignment horizontal="right" vertical="top"/>
      <protection locked="0"/>
    </xf>
    <xf numFmtId="170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2" borderId="1" xfId="0" applyNumberFormat="1" applyFont="1" applyFill="1" applyBorder="1" applyAlignment="1" applyProtection="1">
      <alignment horizontal="right" vertical="top"/>
      <protection locked="0"/>
    </xf>
    <xf numFmtId="170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4" fontId="149" fillId="2" borderId="1" xfId="0" applyNumberFormat="1" applyFont="1" applyFill="1" applyBorder="1" applyAlignment="1" applyProtection="1">
      <alignment horizontal="right" vertical="top"/>
      <protection locked="0"/>
    </xf>
    <xf numFmtId="170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4" fontId="161" fillId="2" borderId="1" xfId="0" applyNumberFormat="1" applyFont="1" applyFill="1" applyBorder="1" applyAlignment="1" applyProtection="1">
      <alignment horizontal="right" vertical="top"/>
      <protection locked="0"/>
    </xf>
    <xf numFmtId="170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0" borderId="1" xfId="0" applyFont="1" applyBorder="1" applyAlignment="1">
      <alignment horizontal="left" vertical="top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center" vertical="top"/>
    </xf>
    <xf numFmtId="168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69" fontId="172" fillId="0" borderId="1" xfId="0" applyNumberFormat="1" applyFont="1" applyBorder="1" applyAlignment="1">
      <alignment horizontal="right" vertical="top"/>
    </xf>
    <xf numFmtId="4" fontId="173" fillId="2" borderId="1" xfId="0" applyNumberFormat="1" applyFont="1" applyFill="1" applyBorder="1" applyAlignment="1" applyProtection="1">
      <alignment horizontal="right" vertical="top"/>
      <protection locked="0"/>
    </xf>
    <xf numFmtId="170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4" fontId="176" fillId="0" borderId="1" xfId="0" applyNumberFormat="1" applyFont="1" applyBorder="1" applyAlignment="1">
      <alignment horizontal="right" vertical="top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2" borderId="1" xfId="0" applyNumberFormat="1" applyFont="1" applyFill="1" applyBorder="1" applyAlignment="1" applyProtection="1">
      <alignment horizontal="right" vertical="top"/>
      <protection locked="0"/>
    </xf>
    <xf numFmtId="170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4" fontId="197" fillId="2" borderId="1" xfId="0" applyNumberFormat="1" applyFont="1" applyFill="1" applyBorder="1" applyAlignment="1" applyProtection="1">
      <alignment horizontal="right" vertical="top"/>
      <protection locked="0"/>
    </xf>
    <xf numFmtId="170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4" fontId="209" fillId="2" borderId="1" xfId="0" applyNumberFormat="1" applyFont="1" applyFill="1" applyBorder="1" applyAlignment="1" applyProtection="1">
      <alignment horizontal="right" vertical="top"/>
      <protection locked="0"/>
    </xf>
    <xf numFmtId="170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4" fontId="221" fillId="2" borderId="1" xfId="0" applyNumberFormat="1" applyFont="1" applyFill="1" applyBorder="1" applyAlignment="1" applyProtection="1">
      <alignment horizontal="right" vertical="top"/>
      <protection locked="0"/>
    </xf>
    <xf numFmtId="170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2" borderId="1" xfId="0" applyNumberFormat="1" applyFont="1" applyFill="1" applyBorder="1" applyAlignment="1" applyProtection="1">
      <alignment horizontal="right" vertical="top"/>
      <protection locked="0"/>
    </xf>
    <xf numFmtId="170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4" fontId="245" fillId="2" borderId="1" xfId="0" applyNumberFormat="1" applyFont="1" applyFill="1" applyBorder="1" applyAlignment="1" applyProtection="1">
      <alignment horizontal="right" vertical="top"/>
      <protection locked="0"/>
    </xf>
    <xf numFmtId="170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4" fontId="257" fillId="2" borderId="1" xfId="0" applyNumberFormat="1" applyFont="1" applyFill="1" applyBorder="1" applyAlignment="1" applyProtection="1">
      <alignment horizontal="right" vertical="top"/>
      <protection locked="0"/>
    </xf>
    <xf numFmtId="170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3" borderId="1" xfId="0" applyFont="1" applyFill="1" applyBorder="1" applyAlignment="1">
      <alignment horizontal="left"/>
    </xf>
    <xf numFmtId="0" fontId="270" fillId="3" borderId="1" xfId="0" applyFont="1" applyFill="1" applyBorder="1" applyAlignment="1">
      <alignment horizontal="left"/>
    </xf>
    <xf numFmtId="0" fontId="271" fillId="3" borderId="1" xfId="0" applyFont="1" applyFill="1" applyBorder="1" applyAlignment="1">
      <alignment horizontal="left"/>
    </xf>
    <xf numFmtId="4" fontId="272" fillId="3" borderId="1" xfId="0" applyNumberFormat="1" applyFont="1" applyFill="1" applyBorder="1" applyAlignment="1">
      <alignment horizontal="right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2" borderId="1" xfId="0" applyNumberFormat="1" applyFont="1" applyFill="1" applyBorder="1" applyAlignment="1" applyProtection="1">
      <alignment horizontal="right" vertical="top"/>
      <protection locked="0"/>
    </xf>
    <xf numFmtId="170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4" fontId="293" fillId="2" borderId="1" xfId="0" applyNumberFormat="1" applyFont="1" applyFill="1" applyBorder="1" applyAlignment="1" applyProtection="1">
      <alignment horizontal="right" vertical="top"/>
      <protection locked="0"/>
    </xf>
    <xf numFmtId="170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4" fontId="305" fillId="2" borderId="1" xfId="0" applyNumberFormat="1" applyFont="1" applyFill="1" applyBorder="1" applyAlignment="1" applyProtection="1">
      <alignment horizontal="right" vertical="top"/>
      <protection locked="0"/>
    </xf>
    <xf numFmtId="170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0" fontId="309" fillId="0" borderId="0" xfId="0" applyFont="1"/>
    <xf numFmtId="0" fontId="310" fillId="0" borderId="1" xfId="0" applyFont="1" applyBorder="1" applyAlignment="1">
      <alignment horizontal="left" vertical="top"/>
    </xf>
    <xf numFmtId="0" fontId="311" fillId="0" borderId="1" xfId="0" applyFont="1" applyBorder="1" applyAlignment="1">
      <alignment horizontal="left" vertical="top" wrapText="1"/>
    </xf>
    <xf numFmtId="0" fontId="312" fillId="0" borderId="1" xfId="0" applyFont="1" applyBorder="1" applyAlignment="1">
      <alignment horizontal="center" vertical="top"/>
    </xf>
    <xf numFmtId="168" fontId="313" fillId="0" borderId="1" xfId="0" applyNumberFormat="1" applyFont="1" applyBorder="1" applyAlignment="1">
      <alignment horizontal="right" vertical="top"/>
    </xf>
    <xf numFmtId="169" fontId="314" fillId="0" borderId="1" xfId="0" applyNumberFormat="1" applyFont="1" applyBorder="1" applyAlignment="1">
      <alignment horizontal="right" vertical="top"/>
    </xf>
    <xf numFmtId="169" fontId="315" fillId="0" borderId="1" xfId="0" applyNumberFormat="1" applyFont="1" applyBorder="1" applyAlignment="1">
      <alignment horizontal="right" vertical="top"/>
    </xf>
    <xf numFmtId="169" fontId="316" fillId="0" borderId="1" xfId="0" applyNumberFormat="1" applyFont="1" applyBorder="1" applyAlignment="1">
      <alignment horizontal="right" vertical="top"/>
    </xf>
    <xf numFmtId="4" fontId="317" fillId="2" borderId="1" xfId="0" applyNumberFormat="1" applyFont="1" applyFill="1" applyBorder="1" applyAlignment="1" applyProtection="1">
      <alignment horizontal="right" vertical="top"/>
      <protection locked="0"/>
    </xf>
    <xf numFmtId="170" fontId="318" fillId="0" borderId="1" xfId="0" applyNumberFormat="1" applyFont="1" applyBorder="1" applyAlignment="1">
      <alignment horizontal="right" vertical="top"/>
    </xf>
    <xf numFmtId="4" fontId="319" fillId="0" borderId="1" xfId="0" applyNumberFormat="1" applyFont="1" applyBorder="1" applyAlignment="1">
      <alignment horizontal="right" vertical="top"/>
    </xf>
    <xf numFmtId="4" fontId="320" fillId="0" borderId="1" xfId="0" applyNumberFormat="1" applyFont="1" applyBorder="1" applyAlignment="1">
      <alignment horizontal="right" vertical="top"/>
    </xf>
    <xf numFmtId="0" fontId="321" fillId="0" borderId="0" xfId="0" applyFont="1"/>
    <xf numFmtId="0" fontId="322" fillId="0" borderId="1" xfId="0" applyFont="1" applyBorder="1" applyAlignment="1">
      <alignment horizontal="left" vertical="top"/>
    </xf>
    <xf numFmtId="0" fontId="323" fillId="0" borderId="1" xfId="0" applyFont="1" applyBorder="1" applyAlignment="1">
      <alignment horizontal="left" vertical="top" wrapText="1"/>
    </xf>
    <xf numFmtId="0" fontId="324" fillId="0" borderId="1" xfId="0" applyFont="1" applyBorder="1" applyAlignment="1">
      <alignment horizontal="center" vertical="top"/>
    </xf>
    <xf numFmtId="168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69" fontId="327" fillId="0" borderId="1" xfId="0" applyNumberFormat="1" applyFont="1" applyBorder="1" applyAlignment="1">
      <alignment horizontal="right" vertical="top"/>
    </xf>
    <xf numFmtId="169" fontId="328" fillId="0" borderId="1" xfId="0" applyNumberFormat="1" applyFont="1" applyBorder="1" applyAlignment="1">
      <alignment horizontal="right" vertical="top"/>
    </xf>
    <xf numFmtId="4" fontId="329" fillId="2" borderId="1" xfId="0" applyNumberFormat="1" applyFont="1" applyFill="1" applyBorder="1" applyAlignment="1" applyProtection="1">
      <alignment horizontal="right" vertical="top"/>
      <protection locked="0"/>
    </xf>
    <xf numFmtId="170" fontId="330" fillId="0" borderId="1" xfId="0" applyNumberFormat="1" applyFont="1" applyBorder="1" applyAlignment="1">
      <alignment horizontal="right" vertical="top"/>
    </xf>
    <xf numFmtId="4" fontId="331" fillId="0" borderId="1" xfId="0" applyNumberFormat="1" applyFont="1" applyBorder="1" applyAlignment="1">
      <alignment horizontal="right" vertical="top"/>
    </xf>
    <xf numFmtId="4" fontId="332" fillId="0" borderId="1" xfId="0" applyNumberFormat="1" applyFont="1" applyBorder="1" applyAlignment="1">
      <alignment horizontal="right" vertical="top"/>
    </xf>
    <xf numFmtId="0" fontId="333" fillId="0" borderId="0" xfId="0" applyFont="1"/>
    <xf numFmtId="0" fontId="334" fillId="0" borderId="1" xfId="0" applyFont="1" applyBorder="1" applyAlignment="1">
      <alignment horizontal="left" vertical="top"/>
    </xf>
    <xf numFmtId="0" fontId="335" fillId="0" borderId="1" xfId="0" applyFont="1" applyBorder="1" applyAlignment="1">
      <alignment horizontal="left" vertical="top" wrapText="1"/>
    </xf>
    <xf numFmtId="0" fontId="336" fillId="0" borderId="1" xfId="0" applyFont="1" applyBorder="1" applyAlignment="1">
      <alignment horizontal="center" vertical="top"/>
    </xf>
    <xf numFmtId="168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69" fontId="339" fillId="0" borderId="1" xfId="0" applyNumberFormat="1" applyFont="1" applyBorder="1" applyAlignment="1">
      <alignment horizontal="right" vertical="top"/>
    </xf>
    <xf numFmtId="169" fontId="340" fillId="0" borderId="1" xfId="0" applyNumberFormat="1" applyFont="1" applyBorder="1" applyAlignment="1">
      <alignment horizontal="right" vertical="top"/>
    </xf>
    <xf numFmtId="4" fontId="341" fillId="2" borderId="1" xfId="0" applyNumberFormat="1" applyFont="1" applyFill="1" applyBorder="1" applyAlignment="1" applyProtection="1">
      <alignment horizontal="right" vertical="top"/>
      <protection locked="0"/>
    </xf>
    <xf numFmtId="170" fontId="342" fillId="0" borderId="1" xfId="0" applyNumberFormat="1" applyFont="1" applyBorder="1" applyAlignment="1">
      <alignment horizontal="right" vertical="top"/>
    </xf>
    <xf numFmtId="4" fontId="343" fillId="0" borderId="1" xfId="0" applyNumberFormat="1" applyFont="1" applyBorder="1" applyAlignment="1">
      <alignment horizontal="right" vertical="top"/>
    </xf>
    <xf numFmtId="4" fontId="344" fillId="0" borderId="1" xfId="0" applyNumberFormat="1" applyFont="1" applyBorder="1" applyAlignment="1">
      <alignment horizontal="right" vertical="top"/>
    </xf>
    <xf numFmtId="0" fontId="345" fillId="0" borderId="0" xfId="0" applyFont="1"/>
    <xf numFmtId="0" fontId="346" fillId="0" borderId="1" xfId="0" applyFont="1" applyBorder="1" applyAlignment="1">
      <alignment horizontal="left" vertical="top"/>
    </xf>
    <xf numFmtId="0" fontId="347" fillId="0" borderId="1" xfId="0" applyFont="1" applyBorder="1" applyAlignment="1">
      <alignment horizontal="left" vertical="top" wrapText="1"/>
    </xf>
    <xf numFmtId="0" fontId="348" fillId="0" borderId="1" xfId="0" applyFont="1" applyBorder="1" applyAlignment="1">
      <alignment horizontal="center" vertical="top"/>
    </xf>
    <xf numFmtId="168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69" fontId="352" fillId="0" borderId="1" xfId="0" applyNumberFormat="1" applyFont="1" applyBorder="1" applyAlignment="1">
      <alignment horizontal="right" vertical="top"/>
    </xf>
    <xf numFmtId="4" fontId="353" fillId="2" borderId="1" xfId="0" applyNumberFormat="1" applyFont="1" applyFill="1" applyBorder="1" applyAlignment="1" applyProtection="1">
      <alignment horizontal="right" vertical="top"/>
      <protection locked="0"/>
    </xf>
    <xf numFmtId="170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4" fontId="356" fillId="0" borderId="1" xfId="0" applyNumberFormat="1" applyFont="1" applyBorder="1" applyAlignment="1">
      <alignment horizontal="right" vertical="top"/>
    </xf>
    <xf numFmtId="0" fontId="357" fillId="0" borderId="0" xfId="0" applyFont="1"/>
    <xf numFmtId="0" fontId="358" fillId="0" borderId="1" xfId="0" applyFont="1" applyBorder="1" applyAlignment="1">
      <alignment horizontal="left" vertical="top"/>
    </xf>
    <xf numFmtId="0" fontId="359" fillId="0" borderId="1" xfId="0" applyFont="1" applyBorder="1" applyAlignment="1">
      <alignment horizontal="left" vertical="top" wrapText="1"/>
    </xf>
    <xf numFmtId="0" fontId="360" fillId="0" borderId="1" xfId="0" applyFont="1" applyBorder="1" applyAlignment="1">
      <alignment horizontal="center" vertical="top"/>
    </xf>
    <xf numFmtId="168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69" fontId="363" fillId="0" borderId="1" xfId="0" applyNumberFormat="1" applyFont="1" applyBorder="1" applyAlignment="1">
      <alignment horizontal="right" vertical="top"/>
    </xf>
    <xf numFmtId="169" fontId="364" fillId="0" borderId="1" xfId="0" applyNumberFormat="1" applyFont="1" applyBorder="1" applyAlignment="1">
      <alignment horizontal="right" vertical="top"/>
    </xf>
    <xf numFmtId="4" fontId="365" fillId="2" borderId="1" xfId="0" applyNumberFormat="1" applyFont="1" applyFill="1" applyBorder="1" applyAlignment="1" applyProtection="1">
      <alignment horizontal="right" vertical="top"/>
      <protection locked="0"/>
    </xf>
    <xf numFmtId="170" fontId="366" fillId="0" borderId="1" xfId="0" applyNumberFormat="1" applyFont="1" applyBorder="1" applyAlignment="1">
      <alignment horizontal="right" vertical="top"/>
    </xf>
    <xf numFmtId="4" fontId="367" fillId="0" borderId="1" xfId="0" applyNumberFormat="1" applyFont="1" applyBorder="1" applyAlignment="1">
      <alignment horizontal="right" vertical="top"/>
    </xf>
    <xf numFmtId="4" fontId="368" fillId="0" borderId="1" xfId="0" applyNumberFormat="1" applyFont="1" applyBorder="1" applyAlignment="1">
      <alignment horizontal="right" vertical="top"/>
    </xf>
    <xf numFmtId="0" fontId="369" fillId="0" borderId="0" xfId="0" applyFont="1"/>
    <xf numFmtId="0" fontId="370" fillId="0" borderId="1" xfId="0" applyFont="1" applyBorder="1" applyAlignment="1">
      <alignment horizontal="left" vertical="top"/>
    </xf>
    <xf numFmtId="0" fontId="371" fillId="0" borderId="1" xfId="0" applyFont="1" applyBorder="1" applyAlignment="1">
      <alignment horizontal="left" vertical="top" wrapText="1"/>
    </xf>
    <xf numFmtId="0" fontId="372" fillId="0" borderId="1" xfId="0" applyFont="1" applyBorder="1" applyAlignment="1">
      <alignment horizontal="center" vertical="top"/>
    </xf>
    <xf numFmtId="168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69" fontId="375" fillId="0" borderId="1" xfId="0" applyNumberFormat="1" applyFont="1" applyBorder="1" applyAlignment="1">
      <alignment horizontal="right" vertical="top"/>
    </xf>
    <xf numFmtId="169" fontId="376" fillId="0" borderId="1" xfId="0" applyNumberFormat="1" applyFont="1" applyBorder="1" applyAlignment="1">
      <alignment horizontal="right" vertical="top"/>
    </xf>
    <xf numFmtId="4" fontId="377" fillId="2" borderId="1" xfId="0" applyNumberFormat="1" applyFont="1" applyFill="1" applyBorder="1" applyAlignment="1" applyProtection="1">
      <alignment horizontal="right" vertical="top"/>
      <protection locked="0"/>
    </xf>
    <xf numFmtId="170" fontId="378" fillId="0" borderId="1" xfId="0" applyNumberFormat="1" applyFont="1" applyBorder="1" applyAlignment="1">
      <alignment horizontal="right" vertical="top"/>
    </xf>
    <xf numFmtId="4" fontId="379" fillId="0" borderId="1" xfId="0" applyNumberFormat="1" applyFont="1" applyBorder="1" applyAlignment="1">
      <alignment horizontal="right" vertical="top"/>
    </xf>
    <xf numFmtId="4" fontId="380" fillId="0" borderId="1" xfId="0" applyNumberFormat="1" applyFont="1" applyBorder="1" applyAlignment="1">
      <alignment horizontal="right" vertical="top"/>
    </xf>
    <xf numFmtId="0" fontId="381" fillId="0" borderId="0" xfId="0" applyFont="1"/>
    <xf numFmtId="0" fontId="382" fillId="3" borderId="1" xfId="0" applyFont="1" applyFill="1" applyBorder="1" applyAlignment="1">
      <alignment horizontal="left"/>
    </xf>
    <xf numFmtId="0" fontId="390" fillId="3" borderId="1" xfId="0" applyFont="1" applyFill="1" applyBorder="1" applyAlignment="1">
      <alignment horizontal="left"/>
    </xf>
    <xf numFmtId="0" fontId="391" fillId="3" borderId="1" xfId="0" applyFont="1" applyFill="1" applyBorder="1" applyAlignment="1">
      <alignment horizontal="left"/>
    </xf>
    <xf numFmtId="4" fontId="392" fillId="3" borderId="1" xfId="0" applyNumberFormat="1" applyFont="1" applyFill="1" applyBorder="1" applyAlignment="1">
      <alignment horizontal="right"/>
    </xf>
    <xf numFmtId="0" fontId="393" fillId="0" borderId="0" xfId="0" applyFont="1"/>
    <xf numFmtId="0" fontId="394" fillId="0" borderId="1" xfId="0" applyFont="1" applyBorder="1" applyAlignment="1">
      <alignment horizontal="left" vertical="top"/>
    </xf>
    <xf numFmtId="0" fontId="395" fillId="0" borderId="1" xfId="0" applyFont="1" applyBorder="1" applyAlignment="1">
      <alignment horizontal="left" vertical="top" wrapText="1"/>
    </xf>
    <xf numFmtId="0" fontId="396" fillId="0" borderId="1" xfId="0" applyFont="1" applyBorder="1" applyAlignment="1">
      <alignment horizontal="center" vertical="top"/>
    </xf>
    <xf numFmtId="168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69" fontId="400" fillId="0" borderId="1" xfId="0" applyNumberFormat="1" applyFont="1" applyBorder="1" applyAlignment="1">
      <alignment horizontal="right" vertical="top"/>
    </xf>
    <xf numFmtId="4" fontId="401" fillId="2" borderId="1" xfId="0" applyNumberFormat="1" applyFont="1" applyFill="1" applyBorder="1" applyAlignment="1" applyProtection="1">
      <alignment horizontal="right" vertical="top"/>
      <protection locked="0"/>
    </xf>
    <xf numFmtId="170" fontId="402" fillId="0" borderId="1" xfId="0" applyNumberFormat="1" applyFont="1" applyBorder="1" applyAlignment="1">
      <alignment horizontal="right" vertical="top"/>
    </xf>
    <xf numFmtId="4" fontId="403" fillId="0" borderId="1" xfId="0" applyNumberFormat="1" applyFont="1" applyBorder="1" applyAlignment="1">
      <alignment horizontal="right" vertical="top"/>
    </xf>
    <xf numFmtId="4" fontId="404" fillId="0" borderId="1" xfId="0" applyNumberFormat="1" applyFont="1" applyBorder="1" applyAlignment="1">
      <alignment horizontal="right" vertical="top"/>
    </xf>
    <xf numFmtId="0" fontId="405" fillId="0" borderId="0" xfId="0" applyFont="1"/>
    <xf numFmtId="0" fontId="406" fillId="0" borderId="1" xfId="0" applyFont="1" applyBorder="1" applyAlignment="1">
      <alignment horizontal="left" vertical="top"/>
    </xf>
    <xf numFmtId="0" fontId="407" fillId="0" borderId="1" xfId="0" applyFont="1" applyBorder="1" applyAlignment="1">
      <alignment horizontal="left" vertical="top" wrapText="1"/>
    </xf>
    <xf numFmtId="0" fontId="408" fillId="0" borderId="1" xfId="0" applyFont="1" applyBorder="1" applyAlignment="1">
      <alignment horizontal="center" vertical="top"/>
    </xf>
    <xf numFmtId="168" fontId="409" fillId="0" borderId="1" xfId="0" applyNumberFormat="1" applyFont="1" applyBorder="1" applyAlignment="1">
      <alignment horizontal="right" vertical="top"/>
    </xf>
    <xf numFmtId="169" fontId="410" fillId="0" borderId="1" xfId="0" applyNumberFormat="1" applyFont="1" applyBorder="1" applyAlignment="1">
      <alignment horizontal="right" vertical="top"/>
    </xf>
    <xf numFmtId="169" fontId="411" fillId="0" borderId="1" xfId="0" applyNumberFormat="1" applyFont="1" applyBorder="1" applyAlignment="1">
      <alignment horizontal="right" vertical="top"/>
    </xf>
    <xf numFmtId="169" fontId="412" fillId="0" borderId="1" xfId="0" applyNumberFormat="1" applyFont="1" applyBorder="1" applyAlignment="1">
      <alignment horizontal="right" vertical="top"/>
    </xf>
    <xf numFmtId="4" fontId="413" fillId="2" borderId="1" xfId="0" applyNumberFormat="1" applyFont="1" applyFill="1" applyBorder="1" applyAlignment="1" applyProtection="1">
      <alignment horizontal="right" vertical="top"/>
      <protection locked="0"/>
    </xf>
    <xf numFmtId="170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4" fontId="416" fillId="0" borderId="1" xfId="0" applyNumberFormat="1" applyFont="1" applyBorder="1" applyAlignment="1">
      <alignment horizontal="right" vertical="top"/>
    </xf>
    <xf numFmtId="0" fontId="417" fillId="0" borderId="0" xfId="0" applyFont="1"/>
    <xf numFmtId="0" fontId="418" fillId="0" borderId="1" xfId="0" applyFont="1" applyBorder="1" applyAlignment="1">
      <alignment horizontal="left" vertical="top"/>
    </xf>
    <xf numFmtId="0" fontId="419" fillId="0" borderId="1" xfId="0" applyFont="1" applyBorder="1" applyAlignment="1">
      <alignment horizontal="left" vertical="top" wrapText="1"/>
    </xf>
    <xf numFmtId="0" fontId="420" fillId="0" borderId="1" xfId="0" applyFont="1" applyBorder="1" applyAlignment="1">
      <alignment horizontal="center" vertical="top"/>
    </xf>
    <xf numFmtId="168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69" fontId="423" fillId="0" borderId="1" xfId="0" applyNumberFormat="1" applyFont="1" applyBorder="1" applyAlignment="1">
      <alignment horizontal="right" vertical="top"/>
    </xf>
    <xf numFmtId="169" fontId="424" fillId="0" borderId="1" xfId="0" applyNumberFormat="1" applyFont="1" applyBorder="1" applyAlignment="1">
      <alignment horizontal="right" vertical="top"/>
    </xf>
    <xf numFmtId="4" fontId="425" fillId="2" borderId="1" xfId="0" applyNumberFormat="1" applyFont="1" applyFill="1" applyBorder="1" applyAlignment="1" applyProtection="1">
      <alignment horizontal="right" vertical="top"/>
      <protection locked="0"/>
    </xf>
    <xf numFmtId="170" fontId="426" fillId="0" borderId="1" xfId="0" applyNumberFormat="1" applyFont="1" applyBorder="1" applyAlignment="1">
      <alignment horizontal="right" vertical="top"/>
    </xf>
    <xf numFmtId="4" fontId="427" fillId="0" borderId="1" xfId="0" applyNumberFormat="1" applyFont="1" applyBorder="1" applyAlignment="1">
      <alignment horizontal="right" vertical="top"/>
    </xf>
    <xf numFmtId="4" fontId="428" fillId="0" borderId="1" xfId="0" applyNumberFormat="1" applyFont="1" applyBorder="1" applyAlignment="1">
      <alignment horizontal="right" vertical="top"/>
    </xf>
    <xf numFmtId="0" fontId="429" fillId="0" borderId="0" xfId="0" applyFont="1"/>
    <xf numFmtId="0" fontId="430" fillId="0" borderId="1" xfId="0" applyFont="1" applyBorder="1" applyAlignment="1">
      <alignment horizontal="left" vertical="top"/>
    </xf>
    <xf numFmtId="0" fontId="431" fillId="0" borderId="1" xfId="0" applyFont="1" applyBorder="1" applyAlignment="1">
      <alignment horizontal="left" vertical="top" wrapText="1"/>
    </xf>
    <xf numFmtId="0" fontId="432" fillId="0" borderId="1" xfId="0" applyFont="1" applyBorder="1" applyAlignment="1">
      <alignment horizontal="center" vertical="top"/>
    </xf>
    <xf numFmtId="168" fontId="433" fillId="0" borderId="1" xfId="0" applyNumberFormat="1" applyFont="1" applyBorder="1" applyAlignment="1">
      <alignment horizontal="right" vertical="top"/>
    </xf>
    <xf numFmtId="169" fontId="434" fillId="0" borderId="1" xfId="0" applyNumberFormat="1" applyFont="1" applyBorder="1" applyAlignment="1">
      <alignment horizontal="right" vertical="top"/>
    </xf>
    <xf numFmtId="169" fontId="435" fillId="0" borderId="1" xfId="0" applyNumberFormat="1" applyFont="1" applyBorder="1" applyAlignment="1">
      <alignment horizontal="right" vertical="top"/>
    </xf>
    <xf numFmtId="169" fontId="436" fillId="0" borderId="1" xfId="0" applyNumberFormat="1" applyFont="1" applyBorder="1" applyAlignment="1">
      <alignment horizontal="right" vertical="top"/>
    </xf>
    <xf numFmtId="4" fontId="437" fillId="2" borderId="1" xfId="0" applyNumberFormat="1" applyFont="1" applyFill="1" applyBorder="1" applyAlignment="1" applyProtection="1">
      <alignment horizontal="right" vertical="top"/>
      <protection locked="0"/>
    </xf>
    <xf numFmtId="170" fontId="438" fillId="0" borderId="1" xfId="0" applyNumberFormat="1" applyFont="1" applyBorder="1" applyAlignment="1">
      <alignment horizontal="right" vertical="top"/>
    </xf>
    <xf numFmtId="4" fontId="439" fillId="0" borderId="1" xfId="0" applyNumberFormat="1" applyFont="1" applyBorder="1" applyAlignment="1">
      <alignment horizontal="right" vertical="top"/>
    </xf>
    <xf numFmtId="4" fontId="440" fillId="0" borderId="1" xfId="0" applyNumberFormat="1" applyFont="1" applyBorder="1" applyAlignment="1">
      <alignment horizontal="right" vertical="top"/>
    </xf>
    <xf numFmtId="0" fontId="441" fillId="0" borderId="0" xfId="0" applyFont="1"/>
    <xf numFmtId="0" fontId="442" fillId="0" borderId="1" xfId="0" applyFont="1" applyBorder="1" applyAlignment="1">
      <alignment horizontal="left" vertical="top"/>
    </xf>
    <xf numFmtId="0" fontId="443" fillId="0" borderId="1" xfId="0" applyFont="1" applyBorder="1" applyAlignment="1">
      <alignment horizontal="left" vertical="top" wrapText="1"/>
    </xf>
    <xf numFmtId="0" fontId="444" fillId="0" borderId="1" xfId="0" applyFont="1" applyBorder="1" applyAlignment="1">
      <alignment horizontal="center" vertical="top"/>
    </xf>
    <xf numFmtId="168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69" fontId="448" fillId="0" borderId="1" xfId="0" applyNumberFormat="1" applyFont="1" applyBorder="1" applyAlignment="1">
      <alignment horizontal="right" vertical="top"/>
    </xf>
    <xf numFmtId="4" fontId="449" fillId="2" borderId="1" xfId="0" applyNumberFormat="1" applyFont="1" applyFill="1" applyBorder="1" applyAlignment="1" applyProtection="1">
      <alignment horizontal="right" vertical="top"/>
      <protection locked="0"/>
    </xf>
    <xf numFmtId="170" fontId="450" fillId="0" borderId="1" xfId="0" applyNumberFormat="1" applyFont="1" applyBorder="1" applyAlignment="1">
      <alignment horizontal="right" vertical="top"/>
    </xf>
    <xf numFmtId="4" fontId="451" fillId="0" borderId="1" xfId="0" applyNumberFormat="1" applyFont="1" applyBorder="1" applyAlignment="1">
      <alignment horizontal="right" vertical="top"/>
    </xf>
    <xf numFmtId="4" fontId="452" fillId="0" borderId="1" xfId="0" applyNumberFormat="1" applyFont="1" applyBorder="1" applyAlignment="1">
      <alignment horizontal="right" vertical="top"/>
    </xf>
    <xf numFmtId="0" fontId="453" fillId="0" borderId="0" xfId="0" applyFont="1"/>
    <xf numFmtId="0" fontId="454" fillId="0" borderId="1" xfId="0" applyFont="1" applyBorder="1" applyAlignment="1">
      <alignment horizontal="left" vertical="top"/>
    </xf>
    <xf numFmtId="0" fontId="455" fillId="0" borderId="1" xfId="0" applyFont="1" applyBorder="1" applyAlignment="1">
      <alignment horizontal="left" vertical="top" wrapText="1"/>
    </xf>
    <xf numFmtId="0" fontId="456" fillId="0" borderId="1" xfId="0" applyFont="1" applyBorder="1" applyAlignment="1">
      <alignment horizontal="center" vertical="top"/>
    </xf>
    <xf numFmtId="168" fontId="457" fillId="0" borderId="1" xfId="0" applyNumberFormat="1" applyFont="1" applyBorder="1" applyAlignment="1">
      <alignment horizontal="right" vertical="top"/>
    </xf>
    <xf numFmtId="169" fontId="458" fillId="0" borderId="1" xfId="0" applyNumberFormat="1" applyFont="1" applyBorder="1" applyAlignment="1">
      <alignment horizontal="right" vertical="top"/>
    </xf>
    <xf numFmtId="169" fontId="459" fillId="0" borderId="1" xfId="0" applyNumberFormat="1" applyFont="1" applyBorder="1" applyAlignment="1">
      <alignment horizontal="right" vertical="top"/>
    </xf>
    <xf numFmtId="169" fontId="460" fillId="0" borderId="1" xfId="0" applyNumberFormat="1" applyFont="1" applyBorder="1" applyAlignment="1">
      <alignment horizontal="right" vertical="top"/>
    </xf>
    <xf numFmtId="4" fontId="461" fillId="2" borderId="1" xfId="0" applyNumberFormat="1" applyFont="1" applyFill="1" applyBorder="1" applyAlignment="1" applyProtection="1">
      <alignment horizontal="right" vertical="top"/>
      <protection locked="0"/>
    </xf>
    <xf numFmtId="170" fontId="462" fillId="0" borderId="1" xfId="0" applyNumberFormat="1" applyFont="1" applyBorder="1" applyAlignment="1">
      <alignment horizontal="right" vertical="top"/>
    </xf>
    <xf numFmtId="4" fontId="463" fillId="0" borderId="1" xfId="0" applyNumberFormat="1" applyFont="1" applyBorder="1" applyAlignment="1">
      <alignment horizontal="right" vertical="top"/>
    </xf>
    <xf numFmtId="4" fontId="464" fillId="0" borderId="1" xfId="0" applyNumberFormat="1" applyFont="1" applyBorder="1" applyAlignment="1">
      <alignment horizontal="right" vertical="top"/>
    </xf>
    <xf numFmtId="0" fontId="465" fillId="0" borderId="0" xfId="0" applyFont="1"/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 wrapText="1"/>
    </xf>
    <xf numFmtId="0" fontId="468" fillId="0" borderId="1" xfId="0" applyFont="1" applyBorder="1" applyAlignment="1">
      <alignment horizontal="center" vertical="top"/>
    </xf>
    <xf numFmtId="168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69" fontId="471" fillId="0" borderId="1" xfId="0" applyNumberFormat="1" applyFont="1" applyBorder="1" applyAlignment="1">
      <alignment horizontal="right" vertical="top"/>
    </xf>
    <xf numFmtId="169" fontId="472" fillId="0" borderId="1" xfId="0" applyNumberFormat="1" applyFont="1" applyBorder="1" applyAlignment="1">
      <alignment horizontal="right" vertical="top"/>
    </xf>
    <xf numFmtId="4" fontId="473" fillId="2" borderId="1" xfId="0" applyNumberFormat="1" applyFont="1" applyFill="1" applyBorder="1" applyAlignment="1" applyProtection="1">
      <alignment horizontal="right" vertical="top"/>
      <protection locked="0"/>
    </xf>
    <xf numFmtId="170" fontId="474" fillId="0" borderId="1" xfId="0" applyNumberFormat="1" applyFont="1" applyBorder="1" applyAlignment="1">
      <alignment horizontal="right" vertical="top"/>
    </xf>
    <xf numFmtId="4" fontId="475" fillId="0" borderId="1" xfId="0" applyNumberFormat="1" applyFont="1" applyBorder="1" applyAlignment="1">
      <alignment horizontal="right" vertical="top"/>
    </xf>
    <xf numFmtId="4" fontId="476" fillId="0" borderId="1" xfId="0" applyNumberFormat="1" applyFont="1" applyBorder="1" applyAlignment="1">
      <alignment horizontal="right" vertical="top"/>
    </xf>
    <xf numFmtId="0" fontId="477" fillId="0" borderId="0" xfId="0" applyFont="1"/>
    <xf numFmtId="0" fontId="478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 wrapText="1"/>
    </xf>
    <xf numFmtId="0" fontId="480" fillId="0" borderId="1" xfId="0" applyFont="1" applyBorder="1" applyAlignment="1">
      <alignment horizontal="center" vertical="top"/>
    </xf>
    <xf numFmtId="168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69" fontId="483" fillId="0" borderId="1" xfId="0" applyNumberFormat="1" applyFont="1" applyBorder="1" applyAlignment="1">
      <alignment horizontal="right" vertical="top"/>
    </xf>
    <xf numFmtId="169" fontId="484" fillId="0" borderId="1" xfId="0" applyNumberFormat="1" applyFont="1" applyBorder="1" applyAlignment="1">
      <alignment horizontal="right" vertical="top"/>
    </xf>
    <xf numFmtId="4" fontId="485" fillId="2" borderId="1" xfId="0" applyNumberFormat="1" applyFont="1" applyFill="1" applyBorder="1" applyAlignment="1" applyProtection="1">
      <alignment horizontal="right" vertical="top"/>
      <protection locked="0"/>
    </xf>
    <xf numFmtId="170" fontId="486" fillId="0" borderId="1" xfId="0" applyNumberFormat="1" applyFont="1" applyBorder="1" applyAlignment="1">
      <alignment horizontal="right" vertical="top"/>
    </xf>
    <xf numFmtId="4" fontId="487" fillId="0" borderId="1" xfId="0" applyNumberFormat="1" applyFont="1" applyBorder="1" applyAlignment="1">
      <alignment horizontal="right" vertical="top"/>
    </xf>
    <xf numFmtId="4" fontId="488" fillId="0" borderId="1" xfId="0" applyNumberFormat="1" applyFont="1" applyBorder="1" applyAlignment="1">
      <alignment horizontal="right" vertical="top"/>
    </xf>
    <xf numFmtId="0" fontId="489" fillId="0" borderId="0" xfId="0" applyFont="1"/>
    <xf numFmtId="0" fontId="490" fillId="0" borderId="1" xfId="0" applyFont="1" applyBorder="1" applyAlignment="1">
      <alignment horizontal="left" vertical="top"/>
    </xf>
    <xf numFmtId="0" fontId="491" fillId="0" borderId="1" xfId="0" applyFont="1" applyBorder="1" applyAlignment="1">
      <alignment horizontal="left" vertical="top" wrapText="1"/>
    </xf>
    <xf numFmtId="0" fontId="492" fillId="0" borderId="1" xfId="0" applyFont="1" applyBorder="1" applyAlignment="1">
      <alignment horizontal="center" vertical="top"/>
    </xf>
    <xf numFmtId="168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169" fontId="496" fillId="0" borderId="1" xfId="0" applyNumberFormat="1" applyFont="1" applyBorder="1" applyAlignment="1">
      <alignment horizontal="right" vertical="top"/>
    </xf>
    <xf numFmtId="4" fontId="497" fillId="2" borderId="1" xfId="0" applyNumberFormat="1" applyFont="1" applyFill="1" applyBorder="1" applyAlignment="1" applyProtection="1">
      <alignment horizontal="right" vertical="top"/>
      <protection locked="0"/>
    </xf>
    <xf numFmtId="170" fontId="498" fillId="0" borderId="1" xfId="0" applyNumberFormat="1" applyFont="1" applyBorder="1" applyAlignment="1">
      <alignment horizontal="right" vertical="top"/>
    </xf>
    <xf numFmtId="4" fontId="499" fillId="0" borderId="1" xfId="0" applyNumberFormat="1" applyFont="1" applyBorder="1" applyAlignment="1">
      <alignment horizontal="right" vertical="top"/>
    </xf>
    <xf numFmtId="4" fontId="500" fillId="0" borderId="1" xfId="0" applyNumberFormat="1" applyFont="1" applyBorder="1" applyAlignment="1">
      <alignment horizontal="right" vertical="top"/>
    </xf>
    <xf numFmtId="0" fontId="501" fillId="0" borderId="0" xfId="0" applyFont="1"/>
    <xf numFmtId="0" fontId="502" fillId="0" borderId="1" xfId="0" applyFont="1" applyBorder="1" applyAlignment="1">
      <alignment horizontal="left" vertical="top"/>
    </xf>
    <xf numFmtId="0" fontId="503" fillId="0" borderId="1" xfId="0" applyFont="1" applyBorder="1" applyAlignment="1">
      <alignment horizontal="left" vertical="top" wrapText="1"/>
    </xf>
    <xf numFmtId="0" fontId="504" fillId="0" borderId="1" xfId="0" applyFont="1" applyBorder="1" applyAlignment="1">
      <alignment horizontal="center" vertical="top"/>
    </xf>
    <xf numFmtId="168" fontId="505" fillId="0" borderId="1" xfId="0" applyNumberFormat="1" applyFont="1" applyBorder="1" applyAlignment="1">
      <alignment horizontal="right" vertical="top"/>
    </xf>
    <xf numFmtId="169" fontId="506" fillId="0" borderId="1" xfId="0" applyNumberFormat="1" applyFont="1" applyBorder="1" applyAlignment="1">
      <alignment horizontal="right" vertical="top"/>
    </xf>
    <xf numFmtId="169" fontId="507" fillId="0" borderId="1" xfId="0" applyNumberFormat="1" applyFont="1" applyBorder="1" applyAlignment="1">
      <alignment horizontal="right" vertical="top"/>
    </xf>
    <xf numFmtId="169" fontId="508" fillId="0" borderId="1" xfId="0" applyNumberFormat="1" applyFont="1" applyBorder="1" applyAlignment="1">
      <alignment horizontal="right" vertical="top"/>
    </xf>
    <xf numFmtId="4" fontId="509" fillId="2" borderId="1" xfId="0" applyNumberFormat="1" applyFont="1" applyFill="1" applyBorder="1" applyAlignment="1" applyProtection="1">
      <alignment horizontal="right" vertical="top"/>
      <protection locked="0"/>
    </xf>
    <xf numFmtId="170" fontId="510" fillId="0" borderId="1" xfId="0" applyNumberFormat="1" applyFont="1" applyBorder="1" applyAlignment="1">
      <alignment horizontal="right" vertical="top"/>
    </xf>
    <xf numFmtId="4" fontId="511" fillId="0" borderId="1" xfId="0" applyNumberFormat="1" applyFont="1" applyBorder="1" applyAlignment="1">
      <alignment horizontal="right" vertical="top"/>
    </xf>
    <xf numFmtId="4" fontId="512" fillId="0" borderId="1" xfId="0" applyNumberFormat="1" applyFont="1" applyBorder="1" applyAlignment="1">
      <alignment horizontal="right" vertical="top"/>
    </xf>
    <xf numFmtId="0" fontId="513" fillId="0" borderId="0" xfId="0" applyFont="1"/>
    <xf numFmtId="0" fontId="514" fillId="0" borderId="1" xfId="0" applyFont="1" applyBorder="1" applyAlignment="1">
      <alignment horizontal="left" vertical="top"/>
    </xf>
    <xf numFmtId="0" fontId="515" fillId="0" borderId="1" xfId="0" applyFont="1" applyBorder="1" applyAlignment="1">
      <alignment horizontal="left" vertical="top" wrapText="1"/>
    </xf>
    <xf numFmtId="0" fontId="516" fillId="0" borderId="1" xfId="0" applyFont="1" applyBorder="1" applyAlignment="1">
      <alignment horizontal="center" vertical="top"/>
    </xf>
    <xf numFmtId="168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69" fontId="519" fillId="0" borderId="1" xfId="0" applyNumberFormat="1" applyFont="1" applyBorder="1" applyAlignment="1">
      <alignment horizontal="right" vertical="top"/>
    </xf>
    <xf numFmtId="169" fontId="520" fillId="0" borderId="1" xfId="0" applyNumberFormat="1" applyFont="1" applyBorder="1" applyAlignment="1">
      <alignment horizontal="right" vertical="top"/>
    </xf>
    <xf numFmtId="4" fontId="521" fillId="2" borderId="1" xfId="0" applyNumberFormat="1" applyFont="1" applyFill="1" applyBorder="1" applyAlignment="1" applyProtection="1">
      <alignment horizontal="right" vertical="top"/>
      <protection locked="0"/>
    </xf>
    <xf numFmtId="170" fontId="522" fillId="0" borderId="1" xfId="0" applyNumberFormat="1" applyFont="1" applyBorder="1" applyAlignment="1">
      <alignment horizontal="right" vertical="top"/>
    </xf>
    <xf numFmtId="4" fontId="523" fillId="0" borderId="1" xfId="0" applyNumberFormat="1" applyFont="1" applyBorder="1" applyAlignment="1">
      <alignment horizontal="right" vertical="top"/>
    </xf>
    <xf numFmtId="4" fontId="524" fillId="0" borderId="1" xfId="0" applyNumberFormat="1" applyFont="1" applyBorder="1" applyAlignment="1">
      <alignment horizontal="right" vertical="top"/>
    </xf>
    <xf numFmtId="0" fontId="525" fillId="0" borderId="0" xfId="0" applyFont="1"/>
    <xf numFmtId="0" fontId="526" fillId="0" borderId="1" xfId="0" applyFont="1" applyBorder="1" applyAlignment="1">
      <alignment horizontal="left" vertical="top"/>
    </xf>
    <xf numFmtId="0" fontId="527" fillId="0" borderId="1" xfId="0" applyFont="1" applyBorder="1" applyAlignment="1">
      <alignment horizontal="left" vertical="top" wrapText="1"/>
    </xf>
    <xf numFmtId="0" fontId="528" fillId="0" borderId="1" xfId="0" applyFont="1" applyBorder="1" applyAlignment="1">
      <alignment horizontal="center" vertical="top"/>
    </xf>
    <xf numFmtId="168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69" fontId="531" fillId="0" borderId="1" xfId="0" applyNumberFormat="1" applyFont="1" applyBorder="1" applyAlignment="1">
      <alignment horizontal="right" vertical="top"/>
    </xf>
    <xf numFmtId="169" fontId="532" fillId="0" borderId="1" xfId="0" applyNumberFormat="1" applyFont="1" applyBorder="1" applyAlignment="1">
      <alignment horizontal="right" vertical="top"/>
    </xf>
    <xf numFmtId="4" fontId="533" fillId="2" borderId="1" xfId="0" applyNumberFormat="1" applyFont="1" applyFill="1" applyBorder="1" applyAlignment="1" applyProtection="1">
      <alignment horizontal="right" vertical="top"/>
      <protection locked="0"/>
    </xf>
    <xf numFmtId="170" fontId="534" fillId="0" borderId="1" xfId="0" applyNumberFormat="1" applyFont="1" applyBorder="1" applyAlignment="1">
      <alignment horizontal="right" vertical="top"/>
    </xf>
    <xf numFmtId="4" fontId="535" fillId="0" borderId="1" xfId="0" applyNumberFormat="1" applyFont="1" applyBorder="1" applyAlignment="1">
      <alignment horizontal="right" vertical="top"/>
    </xf>
    <xf numFmtId="4" fontId="536" fillId="0" borderId="1" xfId="0" applyNumberFormat="1" applyFont="1" applyBorder="1" applyAlignment="1">
      <alignment horizontal="right" vertical="top"/>
    </xf>
    <xf numFmtId="0" fontId="537" fillId="0" borderId="0" xfId="0" applyFont="1"/>
    <xf numFmtId="0" fontId="538" fillId="0" borderId="1" xfId="0" applyFont="1" applyBorder="1" applyAlignment="1">
      <alignment horizontal="left" vertical="top"/>
    </xf>
    <xf numFmtId="0" fontId="539" fillId="0" borderId="1" xfId="0" applyFont="1" applyBorder="1" applyAlignment="1">
      <alignment horizontal="left" vertical="top" wrapText="1"/>
    </xf>
    <xf numFmtId="0" fontId="540" fillId="0" borderId="1" xfId="0" applyFont="1" applyBorder="1" applyAlignment="1">
      <alignment horizontal="center" vertical="top"/>
    </xf>
    <xf numFmtId="168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69" fontId="543" fillId="0" borderId="1" xfId="0" applyNumberFormat="1" applyFont="1" applyBorder="1" applyAlignment="1">
      <alignment horizontal="right" vertical="top"/>
    </xf>
    <xf numFmtId="169" fontId="544" fillId="0" borderId="1" xfId="0" applyNumberFormat="1" applyFont="1" applyBorder="1" applyAlignment="1">
      <alignment horizontal="right" vertical="top"/>
    </xf>
    <xf numFmtId="4" fontId="545" fillId="2" borderId="1" xfId="0" applyNumberFormat="1" applyFont="1" applyFill="1" applyBorder="1" applyAlignment="1" applyProtection="1">
      <alignment horizontal="right" vertical="top"/>
      <protection locked="0"/>
    </xf>
    <xf numFmtId="170" fontId="546" fillId="0" borderId="1" xfId="0" applyNumberFormat="1" applyFont="1" applyBorder="1" applyAlignment="1">
      <alignment horizontal="right" vertical="top"/>
    </xf>
    <xf numFmtId="4" fontId="547" fillId="0" borderId="1" xfId="0" applyNumberFormat="1" applyFont="1" applyBorder="1" applyAlignment="1">
      <alignment horizontal="right" vertical="top"/>
    </xf>
    <xf numFmtId="4" fontId="548" fillId="0" borderId="1" xfId="0" applyNumberFormat="1" applyFont="1" applyBorder="1" applyAlignment="1">
      <alignment horizontal="right" vertical="top"/>
    </xf>
    <xf numFmtId="0" fontId="549" fillId="0" borderId="0" xfId="0" applyFont="1"/>
    <xf numFmtId="0" fontId="550" fillId="0" borderId="1" xfId="0" applyFont="1" applyBorder="1" applyAlignment="1">
      <alignment horizontal="left" vertical="top"/>
    </xf>
    <xf numFmtId="0" fontId="551" fillId="0" borderId="1" xfId="0" applyFont="1" applyBorder="1" applyAlignment="1">
      <alignment horizontal="left" vertical="top" wrapText="1"/>
    </xf>
    <xf numFmtId="0" fontId="552" fillId="0" borderId="1" xfId="0" applyFont="1" applyBorder="1" applyAlignment="1">
      <alignment horizontal="center" vertical="top"/>
    </xf>
    <xf numFmtId="168" fontId="553" fillId="0" borderId="1" xfId="0" applyNumberFormat="1" applyFont="1" applyBorder="1" applyAlignment="1">
      <alignment horizontal="right" vertical="top"/>
    </xf>
    <xf numFmtId="169" fontId="554" fillId="0" borderId="1" xfId="0" applyNumberFormat="1" applyFont="1" applyBorder="1" applyAlignment="1">
      <alignment horizontal="right" vertical="top"/>
    </xf>
    <xf numFmtId="169" fontId="555" fillId="0" borderId="1" xfId="0" applyNumberFormat="1" applyFont="1" applyBorder="1" applyAlignment="1">
      <alignment horizontal="right" vertical="top"/>
    </xf>
    <xf numFmtId="169" fontId="556" fillId="0" borderId="1" xfId="0" applyNumberFormat="1" applyFont="1" applyBorder="1" applyAlignment="1">
      <alignment horizontal="right" vertical="top"/>
    </xf>
    <xf numFmtId="4" fontId="557" fillId="2" borderId="1" xfId="0" applyNumberFormat="1" applyFont="1" applyFill="1" applyBorder="1" applyAlignment="1" applyProtection="1">
      <alignment horizontal="right" vertical="top"/>
      <protection locked="0"/>
    </xf>
    <xf numFmtId="170" fontId="558" fillId="0" borderId="1" xfId="0" applyNumberFormat="1" applyFont="1" applyBorder="1" applyAlignment="1">
      <alignment horizontal="right" vertical="top"/>
    </xf>
    <xf numFmtId="4" fontId="559" fillId="0" borderId="1" xfId="0" applyNumberFormat="1" applyFont="1" applyBorder="1" applyAlignment="1">
      <alignment horizontal="right" vertical="top"/>
    </xf>
    <xf numFmtId="4" fontId="560" fillId="0" borderId="1" xfId="0" applyNumberFormat="1" applyFont="1" applyBorder="1" applyAlignment="1">
      <alignment horizontal="right" vertical="top"/>
    </xf>
    <xf numFmtId="0" fontId="561" fillId="0" borderId="0" xfId="0" applyFont="1"/>
    <xf numFmtId="0" fontId="562" fillId="0" borderId="1" xfId="0" applyFont="1" applyBorder="1" applyAlignment="1">
      <alignment horizontal="left" vertical="top"/>
    </xf>
    <xf numFmtId="0" fontId="563" fillId="0" borderId="1" xfId="0" applyFont="1" applyBorder="1" applyAlignment="1">
      <alignment horizontal="left" vertical="top" wrapText="1"/>
    </xf>
    <xf numFmtId="0" fontId="564" fillId="0" borderId="1" xfId="0" applyFont="1" applyBorder="1" applyAlignment="1">
      <alignment horizontal="center" vertical="top"/>
    </xf>
    <xf numFmtId="168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69" fontId="567" fillId="0" borderId="1" xfId="0" applyNumberFormat="1" applyFont="1" applyBorder="1" applyAlignment="1">
      <alignment horizontal="right" vertical="top"/>
    </xf>
    <xf numFmtId="169" fontId="568" fillId="0" borderId="1" xfId="0" applyNumberFormat="1" applyFont="1" applyBorder="1" applyAlignment="1">
      <alignment horizontal="right" vertical="top"/>
    </xf>
    <xf numFmtId="4" fontId="569" fillId="2" borderId="1" xfId="0" applyNumberFormat="1" applyFont="1" applyFill="1" applyBorder="1" applyAlignment="1" applyProtection="1">
      <alignment horizontal="right" vertical="top"/>
      <protection locked="0"/>
    </xf>
    <xf numFmtId="170" fontId="570" fillId="0" borderId="1" xfId="0" applyNumberFormat="1" applyFont="1" applyBorder="1" applyAlignment="1">
      <alignment horizontal="right" vertical="top"/>
    </xf>
    <xf numFmtId="4" fontId="571" fillId="0" borderId="1" xfId="0" applyNumberFormat="1" applyFont="1" applyBorder="1" applyAlignment="1">
      <alignment horizontal="right" vertical="top"/>
    </xf>
    <xf numFmtId="4" fontId="572" fillId="0" borderId="1" xfId="0" applyNumberFormat="1" applyFont="1" applyBorder="1" applyAlignment="1">
      <alignment horizontal="right" vertical="top"/>
    </xf>
    <xf numFmtId="0" fontId="573" fillId="0" borderId="0" xfId="0" applyFont="1"/>
    <xf numFmtId="0" fontId="574" fillId="0" borderId="1" xfId="0" applyFont="1" applyBorder="1" applyAlignment="1">
      <alignment horizontal="left" vertical="top"/>
    </xf>
    <xf numFmtId="0" fontId="575" fillId="0" borderId="1" xfId="0" applyFont="1" applyBorder="1" applyAlignment="1">
      <alignment horizontal="left" vertical="top" wrapText="1"/>
    </xf>
    <xf numFmtId="0" fontId="576" fillId="0" borderId="1" xfId="0" applyFont="1" applyBorder="1" applyAlignment="1">
      <alignment horizontal="center" vertical="top"/>
    </xf>
    <xf numFmtId="168" fontId="577" fillId="0" borderId="1" xfId="0" applyNumberFormat="1" applyFont="1" applyBorder="1" applyAlignment="1">
      <alignment horizontal="right" vertical="top"/>
    </xf>
    <xf numFmtId="169" fontId="578" fillId="0" borderId="1" xfId="0" applyNumberFormat="1" applyFont="1" applyBorder="1" applyAlignment="1">
      <alignment horizontal="right" vertical="top"/>
    </xf>
    <xf numFmtId="169" fontId="579" fillId="0" borderId="1" xfId="0" applyNumberFormat="1" applyFont="1" applyBorder="1" applyAlignment="1">
      <alignment horizontal="right" vertical="top"/>
    </xf>
    <xf numFmtId="169" fontId="580" fillId="0" borderId="1" xfId="0" applyNumberFormat="1" applyFont="1" applyBorder="1" applyAlignment="1">
      <alignment horizontal="right" vertical="top"/>
    </xf>
    <xf numFmtId="4" fontId="581" fillId="2" borderId="1" xfId="0" applyNumberFormat="1" applyFont="1" applyFill="1" applyBorder="1" applyAlignment="1" applyProtection="1">
      <alignment horizontal="right" vertical="top"/>
      <protection locked="0"/>
    </xf>
    <xf numFmtId="170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4" fontId="584" fillId="0" borderId="1" xfId="0" applyNumberFormat="1" applyFont="1" applyBorder="1" applyAlignment="1">
      <alignment horizontal="right" vertical="top"/>
    </xf>
    <xf numFmtId="0" fontId="585" fillId="0" borderId="0" xfId="0" applyFont="1"/>
    <xf numFmtId="0" fontId="586" fillId="0" borderId="1" xfId="0" applyFont="1" applyBorder="1" applyAlignment="1">
      <alignment horizontal="left" vertical="top"/>
    </xf>
    <xf numFmtId="0" fontId="587" fillId="0" borderId="1" xfId="0" applyFont="1" applyBorder="1" applyAlignment="1">
      <alignment horizontal="left" vertical="top" wrapText="1"/>
    </xf>
    <xf numFmtId="0" fontId="588" fillId="0" borderId="1" xfId="0" applyFont="1" applyBorder="1" applyAlignment="1">
      <alignment horizontal="center" vertical="top"/>
    </xf>
    <xf numFmtId="168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169" fontId="592" fillId="0" borderId="1" xfId="0" applyNumberFormat="1" applyFont="1" applyBorder="1" applyAlignment="1">
      <alignment horizontal="right" vertical="top"/>
    </xf>
    <xf numFmtId="4" fontId="593" fillId="2" borderId="1" xfId="0" applyNumberFormat="1" applyFont="1" applyFill="1" applyBorder="1" applyAlignment="1" applyProtection="1">
      <alignment horizontal="right" vertical="top"/>
      <protection locked="0"/>
    </xf>
    <xf numFmtId="170" fontId="594" fillId="0" borderId="1" xfId="0" applyNumberFormat="1" applyFont="1" applyBorder="1" applyAlignment="1">
      <alignment horizontal="right" vertical="top"/>
    </xf>
    <xf numFmtId="4" fontId="595" fillId="0" borderId="1" xfId="0" applyNumberFormat="1" applyFont="1" applyBorder="1" applyAlignment="1">
      <alignment horizontal="right" vertical="top"/>
    </xf>
    <xf numFmtId="4" fontId="596" fillId="0" borderId="1" xfId="0" applyNumberFormat="1" applyFont="1" applyBorder="1" applyAlignment="1">
      <alignment horizontal="right" vertical="top"/>
    </xf>
    <xf numFmtId="0" fontId="597" fillId="0" borderId="0" xfId="0" applyFont="1"/>
    <xf numFmtId="0" fontId="598" fillId="0" borderId="1" xfId="0" applyFont="1" applyBorder="1" applyAlignment="1">
      <alignment horizontal="left" vertical="top"/>
    </xf>
    <xf numFmtId="0" fontId="599" fillId="0" borderId="1" xfId="0" applyFont="1" applyBorder="1" applyAlignment="1">
      <alignment horizontal="left" vertical="top" wrapText="1"/>
    </xf>
    <xf numFmtId="0" fontId="600" fillId="0" borderId="1" xfId="0" applyFont="1" applyBorder="1" applyAlignment="1">
      <alignment horizontal="center" vertical="top"/>
    </xf>
    <xf numFmtId="168" fontId="601" fillId="0" borderId="1" xfId="0" applyNumberFormat="1" applyFont="1" applyBorder="1" applyAlignment="1">
      <alignment horizontal="right" vertical="top"/>
    </xf>
    <xf numFmtId="169" fontId="602" fillId="0" borderId="1" xfId="0" applyNumberFormat="1" applyFont="1" applyBorder="1" applyAlignment="1">
      <alignment horizontal="right" vertical="top"/>
    </xf>
    <xf numFmtId="169" fontId="603" fillId="0" borderId="1" xfId="0" applyNumberFormat="1" applyFont="1" applyBorder="1" applyAlignment="1">
      <alignment horizontal="right" vertical="top"/>
    </xf>
    <xf numFmtId="169" fontId="604" fillId="0" borderId="1" xfId="0" applyNumberFormat="1" applyFont="1" applyBorder="1" applyAlignment="1">
      <alignment horizontal="right" vertical="top"/>
    </xf>
    <xf numFmtId="4" fontId="605" fillId="2" borderId="1" xfId="0" applyNumberFormat="1" applyFont="1" applyFill="1" applyBorder="1" applyAlignment="1" applyProtection="1">
      <alignment horizontal="right" vertical="top"/>
      <protection locked="0"/>
    </xf>
    <xf numFmtId="170" fontId="606" fillId="0" borderId="1" xfId="0" applyNumberFormat="1" applyFont="1" applyBorder="1" applyAlignment="1">
      <alignment horizontal="right" vertical="top"/>
    </xf>
    <xf numFmtId="4" fontId="607" fillId="0" borderId="1" xfId="0" applyNumberFormat="1" applyFont="1" applyBorder="1" applyAlignment="1">
      <alignment horizontal="right" vertical="top"/>
    </xf>
    <xf numFmtId="4" fontId="608" fillId="0" borderId="1" xfId="0" applyNumberFormat="1" applyFont="1" applyBorder="1" applyAlignment="1">
      <alignment horizontal="right" vertical="top"/>
    </xf>
    <xf numFmtId="0" fontId="609" fillId="0" borderId="0" xfId="0" applyFont="1"/>
    <xf numFmtId="0" fontId="610" fillId="3" borderId="1" xfId="0" applyFont="1" applyFill="1" applyBorder="1" applyAlignment="1">
      <alignment horizontal="left"/>
    </xf>
    <xf numFmtId="0" fontId="618" fillId="3" borderId="1" xfId="0" applyFont="1" applyFill="1" applyBorder="1" applyAlignment="1">
      <alignment horizontal="left"/>
    </xf>
    <xf numFmtId="0" fontId="619" fillId="3" borderId="1" xfId="0" applyFont="1" applyFill="1" applyBorder="1" applyAlignment="1">
      <alignment horizontal="left"/>
    </xf>
    <xf numFmtId="4" fontId="620" fillId="3" borderId="1" xfId="0" applyNumberFormat="1" applyFont="1" applyFill="1" applyBorder="1" applyAlignment="1">
      <alignment horizontal="right"/>
    </xf>
    <xf numFmtId="0" fontId="621" fillId="0" borderId="0" xfId="0" applyFont="1"/>
    <xf numFmtId="0" fontId="622" fillId="0" borderId="1" xfId="0" applyFont="1" applyBorder="1" applyAlignment="1">
      <alignment horizontal="left" vertical="top"/>
    </xf>
    <xf numFmtId="0" fontId="623" fillId="0" borderId="1" xfId="0" applyFont="1" applyBorder="1" applyAlignment="1">
      <alignment horizontal="left" vertical="top" wrapText="1"/>
    </xf>
    <xf numFmtId="0" fontId="624" fillId="0" borderId="1" xfId="0" applyFont="1" applyBorder="1" applyAlignment="1">
      <alignment horizontal="center" vertical="top"/>
    </xf>
    <xf numFmtId="168" fontId="625" fillId="0" borderId="1" xfId="0" applyNumberFormat="1" applyFont="1" applyBorder="1" applyAlignment="1">
      <alignment horizontal="right" vertical="top"/>
    </xf>
    <xf numFmtId="169" fontId="626" fillId="0" borderId="1" xfId="0" applyNumberFormat="1" applyFont="1" applyBorder="1" applyAlignment="1">
      <alignment horizontal="right" vertical="top"/>
    </xf>
    <xf numFmtId="169" fontId="627" fillId="0" borderId="1" xfId="0" applyNumberFormat="1" applyFont="1" applyBorder="1" applyAlignment="1">
      <alignment horizontal="right" vertical="top"/>
    </xf>
    <xf numFmtId="169" fontId="628" fillId="0" borderId="1" xfId="0" applyNumberFormat="1" applyFont="1" applyBorder="1" applyAlignment="1">
      <alignment horizontal="right" vertical="top"/>
    </xf>
    <xf numFmtId="4" fontId="629" fillId="2" borderId="1" xfId="0" applyNumberFormat="1" applyFont="1" applyFill="1" applyBorder="1" applyAlignment="1" applyProtection="1">
      <alignment horizontal="right" vertical="top"/>
      <protection locked="0"/>
    </xf>
    <xf numFmtId="170" fontId="630" fillId="0" borderId="1" xfId="0" applyNumberFormat="1" applyFont="1" applyBorder="1" applyAlignment="1">
      <alignment horizontal="right" vertical="top"/>
    </xf>
    <xf numFmtId="4" fontId="631" fillId="0" borderId="1" xfId="0" applyNumberFormat="1" applyFont="1" applyBorder="1" applyAlignment="1">
      <alignment horizontal="right" vertical="top"/>
    </xf>
    <xf numFmtId="4" fontId="632" fillId="0" borderId="1" xfId="0" applyNumberFormat="1" applyFont="1" applyBorder="1" applyAlignment="1">
      <alignment horizontal="right" vertical="top"/>
    </xf>
    <xf numFmtId="0" fontId="633" fillId="0" borderId="0" xfId="0" applyFont="1"/>
    <xf numFmtId="0" fontId="634" fillId="0" borderId="1" xfId="0" applyFont="1" applyBorder="1" applyAlignment="1">
      <alignment horizontal="left" vertical="top"/>
    </xf>
    <xf numFmtId="0" fontId="635" fillId="0" borderId="1" xfId="0" applyFont="1" applyBorder="1" applyAlignment="1">
      <alignment horizontal="left" vertical="top" wrapText="1"/>
    </xf>
    <xf numFmtId="0" fontId="636" fillId="0" borderId="1" xfId="0" applyFont="1" applyBorder="1" applyAlignment="1">
      <alignment horizontal="center" vertical="top"/>
    </xf>
    <xf numFmtId="168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69" fontId="639" fillId="0" borderId="1" xfId="0" applyNumberFormat="1" applyFont="1" applyBorder="1" applyAlignment="1">
      <alignment horizontal="right" vertical="top"/>
    </xf>
    <xf numFmtId="169" fontId="640" fillId="0" borderId="1" xfId="0" applyNumberFormat="1" applyFont="1" applyBorder="1" applyAlignment="1">
      <alignment horizontal="right" vertical="top"/>
    </xf>
    <xf numFmtId="4" fontId="641" fillId="2" borderId="1" xfId="0" applyNumberFormat="1" applyFont="1" applyFill="1" applyBorder="1" applyAlignment="1" applyProtection="1">
      <alignment horizontal="right" vertical="top"/>
      <protection locked="0"/>
    </xf>
    <xf numFmtId="170" fontId="642" fillId="0" borderId="1" xfId="0" applyNumberFormat="1" applyFont="1" applyBorder="1" applyAlignment="1">
      <alignment horizontal="right" vertical="top"/>
    </xf>
    <xf numFmtId="4" fontId="643" fillId="0" borderId="1" xfId="0" applyNumberFormat="1" applyFont="1" applyBorder="1" applyAlignment="1">
      <alignment horizontal="right" vertical="top"/>
    </xf>
    <xf numFmtId="4" fontId="644" fillId="0" borderId="1" xfId="0" applyNumberFormat="1" applyFont="1" applyBorder="1" applyAlignment="1">
      <alignment horizontal="right" vertical="top"/>
    </xf>
    <xf numFmtId="0" fontId="645" fillId="0" borderId="0" xfId="0" applyFont="1"/>
    <xf numFmtId="0" fontId="646" fillId="0" borderId="1" xfId="0" applyFont="1" applyBorder="1" applyAlignment="1">
      <alignment horizontal="left" vertical="top"/>
    </xf>
    <xf numFmtId="0" fontId="647" fillId="0" borderId="1" xfId="0" applyFont="1" applyBorder="1" applyAlignment="1">
      <alignment horizontal="left" vertical="top" wrapText="1"/>
    </xf>
    <xf numFmtId="0" fontId="648" fillId="0" borderId="1" xfId="0" applyFont="1" applyBorder="1" applyAlignment="1">
      <alignment horizontal="center" vertical="top"/>
    </xf>
    <xf numFmtId="168" fontId="649" fillId="0" borderId="1" xfId="0" applyNumberFormat="1" applyFont="1" applyBorder="1" applyAlignment="1">
      <alignment horizontal="right" vertical="top"/>
    </xf>
    <xf numFmtId="169" fontId="650" fillId="0" borderId="1" xfId="0" applyNumberFormat="1" applyFont="1" applyBorder="1" applyAlignment="1">
      <alignment horizontal="right" vertical="top"/>
    </xf>
    <xf numFmtId="169" fontId="651" fillId="0" borderId="1" xfId="0" applyNumberFormat="1" applyFont="1" applyBorder="1" applyAlignment="1">
      <alignment horizontal="right" vertical="top"/>
    </xf>
    <xf numFmtId="169" fontId="652" fillId="0" borderId="1" xfId="0" applyNumberFormat="1" applyFont="1" applyBorder="1" applyAlignment="1">
      <alignment horizontal="right" vertical="top"/>
    </xf>
    <xf numFmtId="4" fontId="653" fillId="2" borderId="1" xfId="0" applyNumberFormat="1" applyFont="1" applyFill="1" applyBorder="1" applyAlignment="1" applyProtection="1">
      <alignment horizontal="right" vertical="top"/>
      <protection locked="0"/>
    </xf>
    <xf numFmtId="170" fontId="654" fillId="0" borderId="1" xfId="0" applyNumberFormat="1" applyFont="1" applyBorder="1" applyAlignment="1">
      <alignment horizontal="right" vertical="top"/>
    </xf>
    <xf numFmtId="4" fontId="655" fillId="0" borderId="1" xfId="0" applyNumberFormat="1" applyFont="1" applyBorder="1" applyAlignment="1">
      <alignment horizontal="right" vertical="top"/>
    </xf>
    <xf numFmtId="4" fontId="656" fillId="0" borderId="1" xfId="0" applyNumberFormat="1" applyFont="1" applyBorder="1" applyAlignment="1">
      <alignment horizontal="right" vertical="top"/>
    </xf>
    <xf numFmtId="0" fontId="657" fillId="0" borderId="0" xfId="0" applyFont="1"/>
    <xf numFmtId="0" fontId="658" fillId="0" borderId="1" xfId="0" applyFont="1" applyBorder="1" applyAlignment="1">
      <alignment horizontal="left" vertical="top"/>
    </xf>
    <xf numFmtId="0" fontId="659" fillId="0" borderId="1" xfId="0" applyFont="1" applyBorder="1" applyAlignment="1">
      <alignment horizontal="left" vertical="top" wrapText="1"/>
    </xf>
    <xf numFmtId="0" fontId="660" fillId="0" borderId="1" xfId="0" applyFont="1" applyBorder="1" applyAlignment="1">
      <alignment horizontal="center" vertical="top"/>
    </xf>
    <xf numFmtId="168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69" fontId="663" fillId="0" borderId="1" xfId="0" applyNumberFormat="1" applyFont="1" applyBorder="1" applyAlignment="1">
      <alignment horizontal="right" vertical="top"/>
    </xf>
    <xf numFmtId="169" fontId="664" fillId="0" borderId="1" xfId="0" applyNumberFormat="1" applyFont="1" applyBorder="1" applyAlignment="1">
      <alignment horizontal="right" vertical="top"/>
    </xf>
    <xf numFmtId="4" fontId="665" fillId="2" borderId="1" xfId="0" applyNumberFormat="1" applyFont="1" applyFill="1" applyBorder="1" applyAlignment="1" applyProtection="1">
      <alignment horizontal="right" vertical="top"/>
      <protection locked="0"/>
    </xf>
    <xf numFmtId="170" fontId="666" fillId="0" borderId="1" xfId="0" applyNumberFormat="1" applyFont="1" applyBorder="1" applyAlignment="1">
      <alignment horizontal="right" vertical="top"/>
    </xf>
    <xf numFmtId="4" fontId="667" fillId="0" borderId="1" xfId="0" applyNumberFormat="1" applyFont="1" applyBorder="1" applyAlignment="1">
      <alignment horizontal="right" vertical="top"/>
    </xf>
    <xf numFmtId="4" fontId="668" fillId="0" borderId="1" xfId="0" applyNumberFormat="1" applyFont="1" applyBorder="1" applyAlignment="1">
      <alignment horizontal="right" vertical="top"/>
    </xf>
    <xf numFmtId="0" fontId="669" fillId="0" borderId="0" xfId="0" applyFont="1"/>
    <xf numFmtId="0" fontId="670" fillId="0" borderId="1" xfId="0" applyFont="1" applyBorder="1" applyAlignment="1">
      <alignment horizontal="left" vertical="top"/>
    </xf>
    <xf numFmtId="0" fontId="671" fillId="0" borderId="1" xfId="0" applyFont="1" applyBorder="1" applyAlignment="1">
      <alignment horizontal="left" vertical="top" wrapText="1"/>
    </xf>
    <xf numFmtId="0" fontId="672" fillId="0" borderId="1" xfId="0" applyFont="1" applyBorder="1" applyAlignment="1">
      <alignment horizontal="center" vertical="top"/>
    </xf>
    <xf numFmtId="168" fontId="673" fillId="0" borderId="1" xfId="0" applyNumberFormat="1" applyFont="1" applyBorder="1" applyAlignment="1">
      <alignment horizontal="right" vertical="top"/>
    </xf>
    <xf numFmtId="169" fontId="674" fillId="0" borderId="1" xfId="0" applyNumberFormat="1" applyFont="1" applyBorder="1" applyAlignment="1">
      <alignment horizontal="right" vertical="top"/>
    </xf>
    <xf numFmtId="169" fontId="675" fillId="0" borderId="1" xfId="0" applyNumberFormat="1" applyFont="1" applyBorder="1" applyAlignment="1">
      <alignment horizontal="right" vertical="top"/>
    </xf>
    <xf numFmtId="169" fontId="676" fillId="0" borderId="1" xfId="0" applyNumberFormat="1" applyFont="1" applyBorder="1" applyAlignment="1">
      <alignment horizontal="right" vertical="top"/>
    </xf>
    <xf numFmtId="4" fontId="677" fillId="2" borderId="1" xfId="0" applyNumberFormat="1" applyFont="1" applyFill="1" applyBorder="1" applyAlignment="1" applyProtection="1">
      <alignment horizontal="right" vertical="top"/>
      <protection locked="0"/>
    </xf>
    <xf numFmtId="170" fontId="678" fillId="0" borderId="1" xfId="0" applyNumberFormat="1" applyFont="1" applyBorder="1" applyAlignment="1">
      <alignment horizontal="right" vertical="top"/>
    </xf>
    <xf numFmtId="4" fontId="679" fillId="0" borderId="1" xfId="0" applyNumberFormat="1" applyFont="1" applyBorder="1" applyAlignment="1">
      <alignment horizontal="right" vertical="top"/>
    </xf>
    <xf numFmtId="4" fontId="680" fillId="0" borderId="1" xfId="0" applyNumberFormat="1" applyFont="1" applyBorder="1" applyAlignment="1">
      <alignment horizontal="right" vertical="top"/>
    </xf>
    <xf numFmtId="0" fontId="681" fillId="0" borderId="0" xfId="0" applyFont="1"/>
    <xf numFmtId="0" fontId="682" fillId="0" borderId="1" xfId="0" applyFont="1" applyBorder="1" applyAlignment="1">
      <alignment horizontal="left" vertical="top"/>
    </xf>
    <xf numFmtId="0" fontId="683" fillId="0" borderId="1" xfId="0" applyFont="1" applyBorder="1" applyAlignment="1">
      <alignment horizontal="left" vertical="top" wrapText="1"/>
    </xf>
    <xf numFmtId="0" fontId="684" fillId="0" borderId="1" xfId="0" applyFont="1" applyBorder="1" applyAlignment="1">
      <alignment horizontal="center" vertical="top"/>
    </xf>
    <xf numFmtId="168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69" fontId="687" fillId="0" borderId="1" xfId="0" applyNumberFormat="1" applyFont="1" applyBorder="1" applyAlignment="1">
      <alignment horizontal="right" vertical="top"/>
    </xf>
    <xf numFmtId="169" fontId="688" fillId="0" borderId="1" xfId="0" applyNumberFormat="1" applyFont="1" applyBorder="1" applyAlignment="1">
      <alignment horizontal="right" vertical="top"/>
    </xf>
    <xf numFmtId="4" fontId="689" fillId="2" borderId="1" xfId="0" applyNumberFormat="1" applyFont="1" applyFill="1" applyBorder="1" applyAlignment="1" applyProtection="1">
      <alignment horizontal="right" vertical="top"/>
      <protection locked="0"/>
    </xf>
    <xf numFmtId="170" fontId="690" fillId="0" borderId="1" xfId="0" applyNumberFormat="1" applyFont="1" applyBorder="1" applyAlignment="1">
      <alignment horizontal="right" vertical="top"/>
    </xf>
    <xf numFmtId="4" fontId="691" fillId="0" borderId="1" xfId="0" applyNumberFormat="1" applyFont="1" applyBorder="1" applyAlignment="1">
      <alignment horizontal="right" vertical="top"/>
    </xf>
    <xf numFmtId="4" fontId="692" fillId="0" borderId="1" xfId="0" applyNumberFormat="1" applyFont="1" applyBorder="1" applyAlignment="1">
      <alignment horizontal="right" vertical="top"/>
    </xf>
    <xf numFmtId="0" fontId="693" fillId="0" borderId="0" xfId="0" applyFont="1"/>
    <xf numFmtId="0" fontId="694" fillId="0" borderId="1" xfId="0" applyFont="1" applyBorder="1" applyAlignment="1">
      <alignment horizontal="left" vertical="top"/>
    </xf>
    <xf numFmtId="0" fontId="695" fillId="0" borderId="1" xfId="0" applyFont="1" applyBorder="1" applyAlignment="1">
      <alignment horizontal="left" vertical="top" wrapText="1"/>
    </xf>
    <xf numFmtId="0" fontId="696" fillId="0" borderId="1" xfId="0" applyFont="1" applyBorder="1" applyAlignment="1">
      <alignment horizontal="center" vertical="top"/>
    </xf>
    <xf numFmtId="168" fontId="697" fillId="0" borderId="1" xfId="0" applyNumberFormat="1" applyFont="1" applyBorder="1" applyAlignment="1">
      <alignment horizontal="right" vertical="top"/>
    </xf>
    <xf numFmtId="169" fontId="698" fillId="0" borderId="1" xfId="0" applyNumberFormat="1" applyFont="1" applyBorder="1" applyAlignment="1">
      <alignment horizontal="right" vertical="top"/>
    </xf>
    <xf numFmtId="169" fontId="699" fillId="0" borderId="1" xfId="0" applyNumberFormat="1" applyFont="1" applyBorder="1" applyAlignment="1">
      <alignment horizontal="right" vertical="top"/>
    </xf>
    <xf numFmtId="169" fontId="700" fillId="0" borderId="1" xfId="0" applyNumberFormat="1" applyFont="1" applyBorder="1" applyAlignment="1">
      <alignment horizontal="right" vertical="top"/>
    </xf>
    <xf numFmtId="4" fontId="701" fillId="2" borderId="1" xfId="0" applyNumberFormat="1" applyFont="1" applyFill="1" applyBorder="1" applyAlignment="1" applyProtection="1">
      <alignment horizontal="right" vertical="top"/>
      <protection locked="0"/>
    </xf>
    <xf numFmtId="170" fontId="702" fillId="0" borderId="1" xfId="0" applyNumberFormat="1" applyFont="1" applyBorder="1" applyAlignment="1">
      <alignment horizontal="right" vertical="top"/>
    </xf>
    <xf numFmtId="4" fontId="703" fillId="0" borderId="1" xfId="0" applyNumberFormat="1" applyFont="1" applyBorder="1" applyAlignment="1">
      <alignment horizontal="right" vertical="top"/>
    </xf>
    <xf numFmtId="4" fontId="704" fillId="0" borderId="1" xfId="0" applyNumberFormat="1" applyFont="1" applyBorder="1" applyAlignment="1">
      <alignment horizontal="right" vertical="top"/>
    </xf>
    <xf numFmtId="0" fontId="705" fillId="0" borderId="0" xfId="0" applyFont="1"/>
    <xf numFmtId="0" fontId="706" fillId="0" borderId="1" xfId="0" applyFont="1" applyBorder="1" applyAlignment="1">
      <alignment horizontal="left" vertical="top"/>
    </xf>
    <xf numFmtId="0" fontId="707" fillId="0" borderId="1" xfId="0" applyFont="1" applyBorder="1" applyAlignment="1">
      <alignment horizontal="left" vertical="top" wrapText="1"/>
    </xf>
    <xf numFmtId="0" fontId="708" fillId="0" borderId="1" xfId="0" applyFont="1" applyBorder="1" applyAlignment="1">
      <alignment horizontal="center" vertical="top"/>
    </xf>
    <xf numFmtId="168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169" fontId="711" fillId="0" borderId="1" xfId="0" applyNumberFormat="1" applyFont="1" applyBorder="1" applyAlignment="1">
      <alignment horizontal="right" vertical="top"/>
    </xf>
    <xf numFmtId="169" fontId="712" fillId="0" borderId="1" xfId="0" applyNumberFormat="1" applyFont="1" applyBorder="1" applyAlignment="1">
      <alignment horizontal="right" vertical="top"/>
    </xf>
    <xf numFmtId="4" fontId="713" fillId="2" borderId="1" xfId="0" applyNumberFormat="1" applyFont="1" applyFill="1" applyBorder="1" applyAlignment="1" applyProtection="1">
      <alignment horizontal="right" vertical="top"/>
      <protection locked="0"/>
    </xf>
    <xf numFmtId="170" fontId="714" fillId="0" borderId="1" xfId="0" applyNumberFormat="1" applyFont="1" applyBorder="1" applyAlignment="1">
      <alignment horizontal="right" vertical="top"/>
    </xf>
    <xf numFmtId="4" fontId="715" fillId="0" borderId="1" xfId="0" applyNumberFormat="1" applyFont="1" applyBorder="1" applyAlignment="1">
      <alignment horizontal="right" vertical="top"/>
    </xf>
    <xf numFmtId="4" fontId="716" fillId="0" borderId="1" xfId="0" applyNumberFormat="1" applyFont="1" applyBorder="1" applyAlignment="1">
      <alignment horizontal="right" vertical="top"/>
    </xf>
    <xf numFmtId="0" fontId="717" fillId="0" borderId="0" xfId="0" applyFont="1"/>
    <xf numFmtId="0" fontId="718" fillId="0" borderId="1" xfId="0" applyFont="1" applyBorder="1" applyAlignment="1">
      <alignment horizontal="left" vertical="top"/>
    </xf>
    <xf numFmtId="0" fontId="719" fillId="0" borderId="1" xfId="0" applyFont="1" applyBorder="1" applyAlignment="1">
      <alignment horizontal="left" vertical="top" wrapText="1"/>
    </xf>
    <xf numFmtId="0" fontId="720" fillId="0" borderId="1" xfId="0" applyFont="1" applyBorder="1" applyAlignment="1">
      <alignment horizontal="center" vertical="top"/>
    </xf>
    <xf numFmtId="168" fontId="721" fillId="0" borderId="1" xfId="0" applyNumberFormat="1" applyFont="1" applyBorder="1" applyAlignment="1">
      <alignment horizontal="right" vertical="top"/>
    </xf>
    <xf numFmtId="169" fontId="722" fillId="0" borderId="1" xfId="0" applyNumberFormat="1" applyFont="1" applyBorder="1" applyAlignment="1">
      <alignment horizontal="right" vertical="top"/>
    </xf>
    <xf numFmtId="169" fontId="723" fillId="0" borderId="1" xfId="0" applyNumberFormat="1" applyFont="1" applyBorder="1" applyAlignment="1">
      <alignment horizontal="right" vertical="top"/>
    </xf>
    <xf numFmtId="169" fontId="724" fillId="0" borderId="1" xfId="0" applyNumberFormat="1" applyFont="1" applyBorder="1" applyAlignment="1">
      <alignment horizontal="right" vertical="top"/>
    </xf>
    <xf numFmtId="4" fontId="725" fillId="2" borderId="1" xfId="0" applyNumberFormat="1" applyFont="1" applyFill="1" applyBorder="1" applyAlignment="1" applyProtection="1">
      <alignment horizontal="right" vertical="top"/>
      <protection locked="0"/>
    </xf>
    <xf numFmtId="170" fontId="726" fillId="0" borderId="1" xfId="0" applyNumberFormat="1" applyFont="1" applyBorder="1" applyAlignment="1">
      <alignment horizontal="right" vertical="top"/>
    </xf>
    <xf numFmtId="4" fontId="727" fillId="0" borderId="1" xfId="0" applyNumberFormat="1" applyFont="1" applyBorder="1" applyAlignment="1">
      <alignment horizontal="right" vertical="top"/>
    </xf>
    <xf numFmtId="4" fontId="728" fillId="0" borderId="1" xfId="0" applyNumberFormat="1" applyFont="1" applyBorder="1" applyAlignment="1">
      <alignment horizontal="right" vertical="top"/>
    </xf>
    <xf numFmtId="0" fontId="729" fillId="0" borderId="0" xfId="0" applyFont="1"/>
    <xf numFmtId="0" fontId="730" fillId="0" borderId="1" xfId="0" applyFont="1" applyBorder="1" applyAlignment="1">
      <alignment horizontal="left" vertical="top"/>
    </xf>
    <xf numFmtId="0" fontId="731" fillId="0" borderId="1" xfId="0" applyFont="1" applyBorder="1" applyAlignment="1">
      <alignment horizontal="left" vertical="top" wrapText="1"/>
    </xf>
    <xf numFmtId="0" fontId="732" fillId="0" borderId="1" xfId="0" applyFont="1" applyBorder="1" applyAlignment="1">
      <alignment horizontal="center" vertical="top"/>
    </xf>
    <xf numFmtId="168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69" fontId="735" fillId="0" borderId="1" xfId="0" applyNumberFormat="1" applyFont="1" applyBorder="1" applyAlignment="1">
      <alignment horizontal="right" vertical="top"/>
    </xf>
    <xf numFmtId="169" fontId="736" fillId="0" borderId="1" xfId="0" applyNumberFormat="1" applyFont="1" applyBorder="1" applyAlignment="1">
      <alignment horizontal="right" vertical="top"/>
    </xf>
    <xf numFmtId="4" fontId="737" fillId="2" borderId="1" xfId="0" applyNumberFormat="1" applyFont="1" applyFill="1" applyBorder="1" applyAlignment="1" applyProtection="1">
      <alignment horizontal="right" vertical="top"/>
      <protection locked="0"/>
    </xf>
    <xf numFmtId="170" fontId="738" fillId="0" borderId="1" xfId="0" applyNumberFormat="1" applyFont="1" applyBorder="1" applyAlignment="1">
      <alignment horizontal="right" vertical="top"/>
    </xf>
    <xf numFmtId="4" fontId="739" fillId="0" borderId="1" xfId="0" applyNumberFormat="1" applyFont="1" applyBorder="1" applyAlignment="1">
      <alignment horizontal="right" vertical="top"/>
    </xf>
    <xf numFmtId="4" fontId="740" fillId="0" borderId="1" xfId="0" applyNumberFormat="1" applyFont="1" applyBorder="1" applyAlignment="1">
      <alignment horizontal="right" vertical="top"/>
    </xf>
    <xf numFmtId="0" fontId="741" fillId="0" borderId="0" xfId="0" applyFont="1"/>
    <xf numFmtId="0" fontId="742" fillId="0" borderId="1" xfId="0" applyFont="1" applyBorder="1" applyAlignment="1">
      <alignment horizontal="left" vertical="top"/>
    </xf>
    <xf numFmtId="0" fontId="743" fillId="0" borderId="1" xfId="0" applyFont="1" applyBorder="1" applyAlignment="1">
      <alignment horizontal="left" vertical="top" wrapText="1"/>
    </xf>
    <xf numFmtId="0" fontId="744" fillId="0" borderId="1" xfId="0" applyFont="1" applyBorder="1" applyAlignment="1">
      <alignment horizontal="center" vertical="top"/>
    </xf>
    <xf numFmtId="168" fontId="745" fillId="0" borderId="1" xfId="0" applyNumberFormat="1" applyFont="1" applyBorder="1" applyAlignment="1">
      <alignment horizontal="right" vertical="top"/>
    </xf>
    <xf numFmtId="169" fontId="746" fillId="0" borderId="1" xfId="0" applyNumberFormat="1" applyFont="1" applyBorder="1" applyAlignment="1">
      <alignment horizontal="right" vertical="top"/>
    </xf>
    <xf numFmtId="169" fontId="747" fillId="0" borderId="1" xfId="0" applyNumberFormat="1" applyFont="1" applyBorder="1" applyAlignment="1">
      <alignment horizontal="right" vertical="top"/>
    </xf>
    <xf numFmtId="169" fontId="748" fillId="0" borderId="1" xfId="0" applyNumberFormat="1" applyFont="1" applyBorder="1" applyAlignment="1">
      <alignment horizontal="right" vertical="top"/>
    </xf>
    <xf numFmtId="4" fontId="749" fillId="2" borderId="1" xfId="0" applyNumberFormat="1" applyFont="1" applyFill="1" applyBorder="1" applyAlignment="1" applyProtection="1">
      <alignment horizontal="right" vertical="top"/>
      <protection locked="0"/>
    </xf>
    <xf numFmtId="170" fontId="750" fillId="0" borderId="1" xfId="0" applyNumberFormat="1" applyFont="1" applyBorder="1" applyAlignment="1">
      <alignment horizontal="right" vertical="top"/>
    </xf>
    <xf numFmtId="4" fontId="751" fillId="0" borderId="1" xfId="0" applyNumberFormat="1" applyFont="1" applyBorder="1" applyAlignment="1">
      <alignment horizontal="right" vertical="top"/>
    </xf>
    <xf numFmtId="4" fontId="752" fillId="0" borderId="1" xfId="0" applyNumberFormat="1" applyFont="1" applyBorder="1" applyAlignment="1">
      <alignment horizontal="right" vertical="top"/>
    </xf>
    <xf numFmtId="0" fontId="753" fillId="0" borderId="0" xfId="0" applyFont="1"/>
    <xf numFmtId="0" fontId="754" fillId="0" borderId="1" xfId="0" applyFont="1" applyBorder="1" applyAlignment="1">
      <alignment horizontal="left" vertical="top"/>
    </xf>
    <xf numFmtId="0" fontId="755" fillId="0" borderId="1" xfId="0" applyFont="1" applyBorder="1" applyAlignment="1">
      <alignment horizontal="left" vertical="top" wrapText="1"/>
    </xf>
    <xf numFmtId="0" fontId="756" fillId="0" borderId="1" xfId="0" applyFont="1" applyBorder="1" applyAlignment="1">
      <alignment horizontal="center" vertical="top"/>
    </xf>
    <xf numFmtId="168" fontId="757" fillId="0" borderId="1" xfId="0" applyNumberFormat="1" applyFont="1" applyBorder="1" applyAlignment="1">
      <alignment horizontal="right" vertical="top"/>
    </xf>
    <xf numFmtId="169" fontId="758" fillId="0" borderId="1" xfId="0" applyNumberFormat="1" applyFont="1" applyBorder="1" applyAlignment="1">
      <alignment horizontal="right" vertical="top"/>
    </xf>
    <xf numFmtId="169" fontId="759" fillId="0" borderId="1" xfId="0" applyNumberFormat="1" applyFont="1" applyBorder="1" applyAlignment="1">
      <alignment horizontal="right" vertical="top"/>
    </xf>
    <xf numFmtId="169" fontId="760" fillId="0" borderId="1" xfId="0" applyNumberFormat="1" applyFont="1" applyBorder="1" applyAlignment="1">
      <alignment horizontal="right" vertical="top"/>
    </xf>
    <xf numFmtId="4" fontId="761" fillId="2" borderId="1" xfId="0" applyNumberFormat="1" applyFont="1" applyFill="1" applyBorder="1" applyAlignment="1" applyProtection="1">
      <alignment horizontal="right" vertical="top"/>
      <protection locked="0"/>
    </xf>
    <xf numFmtId="170" fontId="762" fillId="0" borderId="1" xfId="0" applyNumberFormat="1" applyFont="1" applyBorder="1" applyAlignment="1">
      <alignment horizontal="right" vertical="top"/>
    </xf>
    <xf numFmtId="4" fontId="763" fillId="0" borderId="1" xfId="0" applyNumberFormat="1" applyFont="1" applyBorder="1" applyAlignment="1">
      <alignment horizontal="right" vertical="top"/>
    </xf>
    <xf numFmtId="4" fontId="764" fillId="0" borderId="1" xfId="0" applyNumberFormat="1" applyFont="1" applyBorder="1" applyAlignment="1">
      <alignment horizontal="right" vertical="top"/>
    </xf>
    <xf numFmtId="0" fontId="765" fillId="0" borderId="0" xfId="0" applyFont="1"/>
    <xf numFmtId="0" fontId="766" fillId="0" borderId="1" xfId="0" applyFont="1" applyBorder="1" applyAlignment="1">
      <alignment horizontal="left" vertical="top"/>
    </xf>
    <xf numFmtId="0" fontId="767" fillId="0" borderId="1" xfId="0" applyFont="1" applyBorder="1" applyAlignment="1">
      <alignment horizontal="left" vertical="top" wrapText="1"/>
    </xf>
    <xf numFmtId="0" fontId="768" fillId="0" borderId="1" xfId="0" applyFont="1" applyBorder="1" applyAlignment="1">
      <alignment horizontal="center" vertical="top"/>
    </xf>
    <xf numFmtId="168" fontId="769" fillId="0" borderId="1" xfId="0" applyNumberFormat="1" applyFont="1" applyBorder="1" applyAlignment="1">
      <alignment horizontal="right" vertical="top"/>
    </xf>
    <xf numFmtId="169" fontId="770" fillId="0" borderId="1" xfId="0" applyNumberFormat="1" applyFont="1" applyBorder="1" applyAlignment="1">
      <alignment horizontal="right" vertical="top"/>
    </xf>
    <xf numFmtId="169" fontId="771" fillId="0" borderId="1" xfId="0" applyNumberFormat="1" applyFont="1" applyBorder="1" applyAlignment="1">
      <alignment horizontal="right" vertical="top"/>
    </xf>
    <xf numFmtId="169" fontId="772" fillId="0" borderId="1" xfId="0" applyNumberFormat="1" applyFont="1" applyBorder="1" applyAlignment="1">
      <alignment horizontal="right" vertical="top"/>
    </xf>
    <xf numFmtId="4" fontId="773" fillId="2" borderId="1" xfId="0" applyNumberFormat="1" applyFont="1" applyFill="1" applyBorder="1" applyAlignment="1" applyProtection="1">
      <alignment horizontal="right" vertical="top"/>
      <protection locked="0"/>
    </xf>
    <xf numFmtId="170" fontId="774" fillId="0" borderId="1" xfId="0" applyNumberFormat="1" applyFont="1" applyBorder="1" applyAlignment="1">
      <alignment horizontal="right" vertical="top"/>
    </xf>
    <xf numFmtId="4" fontId="775" fillId="0" borderId="1" xfId="0" applyNumberFormat="1" applyFont="1" applyBorder="1" applyAlignment="1">
      <alignment horizontal="right" vertical="top"/>
    </xf>
    <xf numFmtId="4" fontId="776" fillId="0" borderId="1" xfId="0" applyNumberFormat="1" applyFont="1" applyBorder="1" applyAlignment="1">
      <alignment horizontal="right" vertical="top"/>
    </xf>
    <xf numFmtId="0" fontId="777" fillId="0" borderId="0" xfId="0" applyFont="1"/>
    <xf numFmtId="0" fontId="778" fillId="0" borderId="1" xfId="0" applyFont="1" applyBorder="1" applyAlignment="1">
      <alignment horizontal="left" vertical="top"/>
    </xf>
    <xf numFmtId="0" fontId="779" fillId="0" borderId="1" xfId="0" applyFont="1" applyBorder="1" applyAlignment="1">
      <alignment horizontal="left" vertical="top" wrapText="1"/>
    </xf>
    <xf numFmtId="0" fontId="780" fillId="0" borderId="1" xfId="0" applyFont="1" applyBorder="1" applyAlignment="1">
      <alignment horizontal="center" vertical="top"/>
    </xf>
    <xf numFmtId="168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69" fontId="783" fillId="0" borderId="1" xfId="0" applyNumberFormat="1" applyFont="1" applyBorder="1" applyAlignment="1">
      <alignment horizontal="right" vertical="top"/>
    </xf>
    <xf numFmtId="169" fontId="784" fillId="0" borderId="1" xfId="0" applyNumberFormat="1" applyFont="1" applyBorder="1" applyAlignment="1">
      <alignment horizontal="right" vertical="top"/>
    </xf>
    <xf numFmtId="4" fontId="785" fillId="2" borderId="1" xfId="0" applyNumberFormat="1" applyFont="1" applyFill="1" applyBorder="1" applyAlignment="1" applyProtection="1">
      <alignment horizontal="right" vertical="top"/>
      <protection locked="0"/>
    </xf>
    <xf numFmtId="170" fontId="786" fillId="0" borderId="1" xfId="0" applyNumberFormat="1" applyFont="1" applyBorder="1" applyAlignment="1">
      <alignment horizontal="right" vertical="top"/>
    </xf>
    <xf numFmtId="4" fontId="787" fillId="0" borderId="1" xfId="0" applyNumberFormat="1" applyFont="1" applyBorder="1" applyAlignment="1">
      <alignment horizontal="right" vertical="top"/>
    </xf>
    <xf numFmtId="4" fontId="788" fillId="0" borderId="1" xfId="0" applyNumberFormat="1" applyFont="1" applyBorder="1" applyAlignment="1">
      <alignment horizontal="right" vertical="top"/>
    </xf>
    <xf numFmtId="0" fontId="789" fillId="0" borderId="0" xfId="0" applyFont="1"/>
    <xf numFmtId="0" fontId="796" fillId="0" borderId="0" xfId="0" applyFont="1" applyAlignment="1">
      <alignment horizontal="left" vertical="top"/>
    </xf>
    <xf numFmtId="0" fontId="799" fillId="3" borderId="1" xfId="0" applyFont="1" applyFill="1" applyBorder="1" applyAlignment="1">
      <alignment horizontal="left"/>
    </xf>
    <xf numFmtId="0" fontId="800" fillId="3" borderId="1" xfId="0" applyFont="1" applyFill="1" applyBorder="1" applyAlignment="1">
      <alignment horizontal="left"/>
    </xf>
    <xf numFmtId="0" fontId="801" fillId="3" borderId="1" xfId="0" applyFont="1" applyFill="1" applyBorder="1" applyAlignment="1">
      <alignment horizontal="left"/>
    </xf>
    <xf numFmtId="0" fontId="802" fillId="3" borderId="1" xfId="0" applyFont="1" applyFill="1" applyBorder="1" applyAlignment="1">
      <alignment horizontal="left"/>
    </xf>
    <xf numFmtId="0" fontId="803" fillId="3" borderId="1" xfId="0" applyFont="1" applyFill="1" applyBorder="1" applyAlignment="1">
      <alignment horizontal="left"/>
    </xf>
    <xf numFmtId="0" fontId="804" fillId="3" borderId="1" xfId="0" applyFont="1" applyFill="1" applyBorder="1" applyAlignment="1">
      <alignment horizontal="left"/>
    </xf>
    <xf numFmtId="0" fontId="805" fillId="3" borderId="1" xfId="0" applyFont="1" applyFill="1" applyBorder="1" applyAlignment="1">
      <alignment horizontal="left"/>
    </xf>
    <xf numFmtId="0" fontId="806" fillId="3" borderId="1" xfId="0" applyFont="1" applyFill="1" applyBorder="1" applyAlignment="1">
      <alignment horizontal="left"/>
    </xf>
    <xf numFmtId="0" fontId="807" fillId="3" borderId="1" xfId="0" applyFont="1" applyFill="1" applyBorder="1" applyAlignment="1">
      <alignment horizontal="left"/>
    </xf>
    <xf numFmtId="0" fontId="808" fillId="3" borderId="1" xfId="0" applyFont="1" applyFill="1" applyBorder="1" applyAlignment="1">
      <alignment horizontal="left"/>
    </xf>
    <xf numFmtId="0" fontId="809" fillId="3" borderId="1" xfId="0" applyFont="1" applyFill="1" applyBorder="1" applyAlignment="1">
      <alignment horizontal="left"/>
    </xf>
    <xf numFmtId="0" fontId="810" fillId="3" borderId="1" xfId="0" applyFont="1" applyFill="1" applyBorder="1" applyAlignment="1">
      <alignment horizontal="left"/>
    </xf>
    <xf numFmtId="0" fontId="811" fillId="3" borderId="1" xfId="0" applyFont="1" applyFill="1" applyBorder="1" applyAlignment="1">
      <alignment horizontal="left"/>
    </xf>
    <xf numFmtId="0" fontId="812" fillId="3" borderId="1" xfId="0" applyFont="1" applyFill="1" applyBorder="1" applyAlignment="1">
      <alignment horizontal="left"/>
    </xf>
    <xf numFmtId="0" fontId="813" fillId="3" borderId="1" xfId="0" applyFont="1" applyFill="1" applyBorder="1" applyAlignment="1">
      <alignment horizontal="left"/>
    </xf>
    <xf numFmtId="0" fontId="814" fillId="3" borderId="1" xfId="0" applyFont="1" applyFill="1" applyBorder="1" applyAlignment="1">
      <alignment horizontal="left"/>
    </xf>
    <xf numFmtId="0" fontId="815" fillId="3" borderId="1" xfId="0" applyFont="1" applyFill="1" applyBorder="1" applyAlignment="1">
      <alignment horizontal="left"/>
    </xf>
    <xf numFmtId="0" fontId="816" fillId="3" borderId="1" xfId="0" applyFont="1" applyFill="1" applyBorder="1" applyAlignment="1">
      <alignment horizontal="left"/>
    </xf>
    <xf numFmtId="0" fontId="817" fillId="3" borderId="1" xfId="0" applyFont="1" applyFill="1" applyBorder="1" applyAlignment="1">
      <alignment horizontal="left"/>
    </xf>
    <xf numFmtId="0" fontId="818" fillId="3" borderId="1" xfId="0" applyFont="1" applyFill="1" applyBorder="1" applyAlignment="1">
      <alignment horizontal="left"/>
    </xf>
    <xf numFmtId="0" fontId="819" fillId="3" borderId="1" xfId="0" applyFont="1" applyFill="1" applyBorder="1" applyAlignment="1">
      <alignment horizontal="left"/>
    </xf>
    <xf numFmtId="0" fontId="820" fillId="3" borderId="1" xfId="0" applyFont="1" applyFill="1" applyBorder="1" applyAlignment="1">
      <alignment horizontal="left"/>
    </xf>
    <xf numFmtId="0" fontId="821" fillId="3" borderId="1" xfId="0" applyFont="1" applyFill="1" applyBorder="1" applyAlignment="1">
      <alignment horizontal="left"/>
    </xf>
    <xf numFmtId="0" fontId="822" fillId="3" borderId="1" xfId="0" applyFont="1" applyFill="1" applyBorder="1" applyAlignment="1">
      <alignment horizontal="left"/>
    </xf>
    <xf numFmtId="0" fontId="823" fillId="3" borderId="1" xfId="0" applyFont="1" applyFill="1" applyBorder="1" applyAlignment="1">
      <alignment horizontal="left"/>
    </xf>
    <xf numFmtId="0" fontId="824" fillId="3" borderId="1" xfId="0" applyFont="1" applyFill="1" applyBorder="1" applyAlignment="1">
      <alignment horizontal="left"/>
    </xf>
    <xf numFmtId="0" fontId="825" fillId="3" borderId="1" xfId="0" applyFont="1" applyFill="1" applyBorder="1" applyAlignment="1">
      <alignment horizontal="left"/>
    </xf>
    <xf numFmtId="0" fontId="826" fillId="3" borderId="1" xfId="0" applyFont="1" applyFill="1" applyBorder="1" applyAlignment="1">
      <alignment horizontal="left"/>
    </xf>
    <xf numFmtId="0" fontId="827" fillId="3" borderId="1" xfId="0" applyFont="1" applyFill="1" applyBorder="1" applyAlignment="1">
      <alignment horizontal="left"/>
    </xf>
    <xf numFmtId="0" fontId="828" fillId="3" borderId="1" xfId="0" applyFont="1" applyFill="1" applyBorder="1" applyAlignment="1">
      <alignment horizontal="left"/>
    </xf>
    <xf numFmtId="0" fontId="829" fillId="3" borderId="1" xfId="0" applyFont="1" applyFill="1" applyBorder="1" applyAlignment="1">
      <alignment horizontal="left"/>
    </xf>
    <xf numFmtId="0" fontId="830" fillId="3" borderId="1" xfId="0" applyFont="1" applyFill="1" applyBorder="1" applyAlignment="1">
      <alignment horizontal="left"/>
    </xf>
    <xf numFmtId="0" fontId="831" fillId="3" borderId="1" xfId="0" applyFont="1" applyFill="1" applyBorder="1" applyAlignment="1">
      <alignment horizontal="left"/>
    </xf>
    <xf numFmtId="0" fontId="832" fillId="3" borderId="1" xfId="0" applyFont="1" applyFill="1" applyBorder="1" applyAlignment="1">
      <alignment horizontal="left"/>
    </xf>
    <xf numFmtId="0" fontId="833" fillId="3" borderId="1" xfId="0" applyFont="1" applyFill="1" applyBorder="1" applyAlignment="1">
      <alignment horizontal="left"/>
    </xf>
    <xf numFmtId="0" fontId="834" fillId="3" borderId="1" xfId="0" applyFont="1" applyFill="1" applyBorder="1" applyAlignment="1">
      <alignment horizontal="left"/>
    </xf>
    <xf numFmtId="0" fontId="835" fillId="3" borderId="1" xfId="0" applyFont="1" applyFill="1" applyBorder="1" applyAlignment="1">
      <alignment horizontal="left"/>
    </xf>
    <xf numFmtId="0" fontId="836" fillId="3" borderId="1" xfId="0" applyFont="1" applyFill="1" applyBorder="1" applyAlignment="1">
      <alignment horizontal="left"/>
    </xf>
    <xf numFmtId="0" fontId="837" fillId="3" borderId="1" xfId="0" applyFont="1" applyFill="1" applyBorder="1" applyAlignment="1">
      <alignment horizontal="left"/>
    </xf>
    <xf numFmtId="0" fontId="838" fillId="3" borderId="1" xfId="0" applyFont="1" applyFill="1" applyBorder="1" applyAlignment="1">
      <alignment horizontal="left"/>
    </xf>
    <xf numFmtId="0" fontId="839" fillId="3" borderId="1" xfId="0" applyFont="1" applyFill="1" applyBorder="1" applyAlignment="1">
      <alignment horizontal="left"/>
    </xf>
    <xf numFmtId="0" fontId="840" fillId="3" borderId="1" xfId="0" applyFont="1" applyFill="1" applyBorder="1" applyAlignment="1">
      <alignment horizontal="left"/>
    </xf>
    <xf numFmtId="0" fontId="841" fillId="3" borderId="1" xfId="0" applyFont="1" applyFill="1" applyBorder="1" applyAlignment="1">
      <alignment horizontal="left"/>
    </xf>
    <xf numFmtId="0" fontId="842" fillId="3" borderId="1" xfId="0" applyFont="1" applyFill="1" applyBorder="1" applyAlignment="1">
      <alignment horizontal="left"/>
    </xf>
    <xf numFmtId="0" fontId="843" fillId="3" borderId="1" xfId="0" applyFont="1" applyFill="1" applyBorder="1" applyAlignment="1">
      <alignment horizontal="left"/>
    </xf>
    <xf numFmtId="0" fontId="844" fillId="3" borderId="1" xfId="0" applyFont="1" applyFill="1" applyBorder="1" applyAlignment="1">
      <alignment horizontal="left"/>
    </xf>
    <xf numFmtId="0" fontId="845" fillId="3" borderId="1" xfId="0" applyFont="1" applyFill="1" applyBorder="1" applyAlignment="1">
      <alignment horizontal="left"/>
    </xf>
    <xf numFmtId="0" fontId="846" fillId="3" borderId="1" xfId="0" applyFont="1" applyFill="1" applyBorder="1" applyAlignment="1">
      <alignment horizontal="left"/>
    </xf>
    <xf numFmtId="0" fontId="847" fillId="3" borderId="1" xfId="0" applyFont="1" applyFill="1" applyBorder="1" applyAlignment="1">
      <alignment horizontal="left"/>
    </xf>
    <xf numFmtId="0" fontId="848" fillId="3" borderId="1" xfId="0" applyFont="1" applyFill="1" applyBorder="1" applyAlignment="1">
      <alignment horizontal="left"/>
    </xf>
    <xf numFmtId="0" fontId="849" fillId="3" borderId="1" xfId="0" applyFont="1" applyFill="1" applyBorder="1" applyAlignment="1">
      <alignment horizontal="left"/>
    </xf>
    <xf numFmtId="0" fontId="850" fillId="3" borderId="1" xfId="0" applyFont="1" applyFill="1" applyBorder="1" applyAlignment="1">
      <alignment horizontal="left"/>
    </xf>
    <xf numFmtId="0" fontId="851" fillId="3" borderId="1" xfId="0" applyFont="1" applyFill="1" applyBorder="1" applyAlignment="1">
      <alignment horizontal="left"/>
    </xf>
    <xf numFmtId="0" fontId="852" fillId="3" borderId="1" xfId="0" applyFont="1" applyFill="1" applyBorder="1" applyAlignment="1">
      <alignment horizontal="left"/>
    </xf>
    <xf numFmtId="0" fontId="853" fillId="3" borderId="1" xfId="0" applyFont="1" applyFill="1" applyBorder="1" applyAlignment="1">
      <alignment horizontal="left"/>
    </xf>
    <xf numFmtId="0" fontId="854" fillId="3" borderId="1" xfId="0" applyFont="1" applyFill="1" applyBorder="1" applyAlignment="1">
      <alignment horizontal="left"/>
    </xf>
    <xf numFmtId="0" fontId="855" fillId="3" borderId="1" xfId="0" applyFont="1" applyFill="1" applyBorder="1" applyAlignment="1">
      <alignment horizontal="left"/>
    </xf>
    <xf numFmtId="0" fontId="856" fillId="3" borderId="1" xfId="0" applyFont="1" applyFill="1" applyBorder="1" applyAlignment="1">
      <alignment horizontal="left"/>
    </xf>
    <xf numFmtId="0" fontId="857" fillId="3" borderId="1" xfId="0" applyFont="1" applyFill="1" applyBorder="1" applyAlignment="1">
      <alignment horizontal="left"/>
    </xf>
    <xf numFmtId="0" fontId="858" fillId="3" borderId="1" xfId="0" applyFont="1" applyFill="1" applyBorder="1" applyAlignment="1">
      <alignment horizontal="left"/>
    </xf>
    <xf numFmtId="0" fontId="859" fillId="3" borderId="1" xfId="0" applyFont="1" applyFill="1" applyBorder="1" applyAlignment="1">
      <alignment horizontal="left"/>
    </xf>
    <xf numFmtId="0" fontId="860" fillId="3" borderId="1" xfId="0" applyFont="1" applyFill="1" applyBorder="1" applyAlignment="1">
      <alignment horizontal="left"/>
    </xf>
    <xf numFmtId="0" fontId="861" fillId="3" borderId="1" xfId="0" applyFont="1" applyFill="1" applyBorder="1" applyAlignment="1">
      <alignment horizontal="left"/>
    </xf>
    <xf numFmtId="0" fontId="862" fillId="3" borderId="1" xfId="0" applyFont="1" applyFill="1" applyBorder="1" applyAlignment="1">
      <alignment horizontal="left"/>
    </xf>
    <xf numFmtId="0" fontId="863" fillId="3" borderId="1" xfId="0" applyFont="1" applyFill="1" applyBorder="1" applyAlignment="1">
      <alignment horizontal="left"/>
    </xf>
    <xf numFmtId="0" fontId="864" fillId="3" borderId="1" xfId="0" applyFont="1" applyFill="1" applyBorder="1" applyAlignment="1">
      <alignment horizontal="left"/>
    </xf>
    <xf numFmtId="0" fontId="865" fillId="3" borderId="1" xfId="0" applyFont="1" applyFill="1" applyBorder="1" applyAlignment="1">
      <alignment horizontal="left"/>
    </xf>
    <xf numFmtId="0" fontId="866" fillId="3" borderId="1" xfId="0" applyFont="1" applyFill="1" applyBorder="1" applyAlignment="1">
      <alignment horizontal="left"/>
    </xf>
    <xf numFmtId="0" fontId="867" fillId="3" borderId="1" xfId="0" applyFont="1" applyFill="1" applyBorder="1" applyAlignment="1">
      <alignment horizontal="left"/>
    </xf>
    <xf numFmtId="0" fontId="868" fillId="3" borderId="1" xfId="0" applyFont="1" applyFill="1" applyBorder="1" applyAlignment="1">
      <alignment horizontal="left"/>
    </xf>
    <xf numFmtId="0" fontId="869" fillId="3" borderId="1" xfId="0" applyFont="1" applyFill="1" applyBorder="1" applyAlignment="1">
      <alignment horizontal="left"/>
    </xf>
    <xf numFmtId="0" fontId="870" fillId="3" borderId="1" xfId="0" applyFont="1" applyFill="1" applyBorder="1" applyAlignment="1">
      <alignment horizontal="left"/>
    </xf>
    <xf numFmtId="0" fontId="871" fillId="3" borderId="1" xfId="0" applyFont="1" applyFill="1" applyBorder="1" applyAlignment="1">
      <alignment horizontal="left"/>
    </xf>
    <xf numFmtId="0" fontId="872" fillId="3" borderId="1" xfId="0" applyFont="1" applyFill="1" applyBorder="1" applyAlignment="1">
      <alignment horizontal="left"/>
    </xf>
    <xf numFmtId="0" fontId="873" fillId="3" borderId="1" xfId="0" applyFont="1" applyFill="1" applyBorder="1" applyAlignment="1">
      <alignment horizontal="left"/>
    </xf>
    <xf numFmtId="0" fontId="874" fillId="3" borderId="1" xfId="0" applyFont="1" applyFill="1" applyBorder="1" applyAlignment="1">
      <alignment horizontal="left"/>
    </xf>
    <xf numFmtId="0" fontId="875" fillId="3" borderId="1" xfId="0" applyFont="1" applyFill="1" applyBorder="1" applyAlignment="1">
      <alignment horizontal="left"/>
    </xf>
    <xf numFmtId="0" fontId="876" fillId="3" borderId="1" xfId="0" applyFont="1" applyFill="1" applyBorder="1" applyAlignment="1">
      <alignment horizontal="left"/>
    </xf>
    <xf numFmtId="0" fontId="877" fillId="3" borderId="1" xfId="0" applyFont="1" applyFill="1" applyBorder="1" applyAlignment="1">
      <alignment horizontal="left"/>
    </xf>
    <xf numFmtId="0" fontId="878" fillId="3" borderId="1" xfId="0" applyFont="1" applyFill="1" applyBorder="1" applyAlignment="1">
      <alignment horizontal="left"/>
    </xf>
    <xf numFmtId="0" fontId="879" fillId="3" borderId="1" xfId="0" applyFont="1" applyFill="1" applyBorder="1" applyAlignment="1">
      <alignment horizontal="left"/>
    </xf>
    <xf numFmtId="0" fontId="880" fillId="3" borderId="1" xfId="0" applyFont="1" applyFill="1" applyBorder="1" applyAlignment="1">
      <alignment horizontal="left"/>
    </xf>
    <xf numFmtId="0" fontId="881" fillId="3" borderId="1" xfId="0" applyFont="1" applyFill="1" applyBorder="1" applyAlignment="1">
      <alignment horizontal="left"/>
    </xf>
    <xf numFmtId="0" fontId="882" fillId="3" borderId="1" xfId="0" applyFont="1" applyFill="1" applyBorder="1" applyAlignment="1">
      <alignment horizontal="left"/>
    </xf>
    <xf numFmtId="0" fontId="883" fillId="3" borderId="1" xfId="0" applyFont="1" applyFill="1" applyBorder="1" applyAlignment="1">
      <alignment horizontal="left"/>
    </xf>
    <xf numFmtId="0" fontId="884" fillId="3" borderId="1" xfId="0" applyFont="1" applyFill="1" applyBorder="1" applyAlignment="1">
      <alignment horizontal="left"/>
    </xf>
    <xf numFmtId="0" fontId="885" fillId="3" borderId="1" xfId="0" applyFont="1" applyFill="1" applyBorder="1" applyAlignment="1">
      <alignment horizontal="left"/>
    </xf>
    <xf numFmtId="0" fontId="886" fillId="3" borderId="1" xfId="0" applyFont="1" applyFill="1" applyBorder="1" applyAlignment="1">
      <alignment horizontal="left"/>
    </xf>
    <xf numFmtId="0" fontId="887" fillId="3" borderId="1" xfId="0" applyFont="1" applyFill="1" applyBorder="1" applyAlignment="1">
      <alignment horizontal="left"/>
    </xf>
    <xf numFmtId="0" fontId="888" fillId="3" borderId="1" xfId="0" applyFont="1" applyFill="1" applyBorder="1" applyAlignment="1">
      <alignment horizontal="left"/>
    </xf>
    <xf numFmtId="0" fontId="889" fillId="3" borderId="1" xfId="0" applyFont="1" applyFill="1" applyBorder="1" applyAlignment="1">
      <alignment horizontal="left"/>
    </xf>
    <xf numFmtId="0" fontId="890" fillId="3" borderId="1" xfId="0" applyFont="1" applyFill="1" applyBorder="1" applyAlignment="1">
      <alignment horizontal="left"/>
    </xf>
    <xf numFmtId="0" fontId="891" fillId="3" borderId="1" xfId="0" applyFont="1" applyFill="1" applyBorder="1" applyAlignment="1">
      <alignment horizontal="left"/>
    </xf>
    <xf numFmtId="0" fontId="892" fillId="3" borderId="1" xfId="0" applyFont="1" applyFill="1" applyBorder="1" applyAlignment="1">
      <alignment horizontal="left"/>
    </xf>
    <xf numFmtId="0" fontId="893" fillId="3" borderId="1" xfId="0" applyFont="1" applyFill="1" applyBorder="1" applyAlignment="1">
      <alignment horizontal="left"/>
    </xf>
    <xf numFmtId="0" fontId="894" fillId="3" borderId="1" xfId="0" applyFont="1" applyFill="1" applyBorder="1" applyAlignment="1">
      <alignment horizontal="left"/>
    </xf>
    <xf numFmtId="0" fontId="895" fillId="3" borderId="1" xfId="0" applyFont="1" applyFill="1" applyBorder="1" applyAlignment="1">
      <alignment horizontal="left"/>
    </xf>
    <xf numFmtId="0" fontId="896" fillId="3" borderId="1" xfId="0" applyFont="1" applyFill="1" applyBorder="1" applyAlignment="1">
      <alignment horizontal="left"/>
    </xf>
    <xf numFmtId="0" fontId="897" fillId="3" borderId="1" xfId="0" applyFont="1" applyFill="1" applyBorder="1" applyAlignment="1">
      <alignment horizontal="left"/>
    </xf>
    <xf numFmtId="0" fontId="898" fillId="3" borderId="1" xfId="0" applyFont="1" applyFill="1" applyBorder="1" applyAlignment="1">
      <alignment horizontal="left"/>
    </xf>
    <xf numFmtId="0" fontId="899" fillId="3" borderId="1" xfId="0" applyFont="1" applyFill="1" applyBorder="1" applyAlignment="1">
      <alignment horizontal="left"/>
    </xf>
    <xf numFmtId="0" fontId="900" fillId="3" borderId="1" xfId="0" applyFont="1" applyFill="1" applyBorder="1" applyAlignment="1">
      <alignment horizontal="left"/>
    </xf>
    <xf numFmtId="0" fontId="901" fillId="3" borderId="1" xfId="0" applyFont="1" applyFill="1" applyBorder="1" applyAlignment="1">
      <alignment horizontal="left"/>
    </xf>
    <xf numFmtId="0" fontId="902" fillId="3" borderId="1" xfId="0" applyFont="1" applyFill="1" applyBorder="1" applyAlignment="1">
      <alignment horizontal="left"/>
    </xf>
    <xf numFmtId="0" fontId="903" fillId="3" borderId="1" xfId="0" applyFont="1" applyFill="1" applyBorder="1" applyAlignment="1">
      <alignment horizontal="left"/>
    </xf>
    <xf numFmtId="0" fontId="904" fillId="3" borderId="1" xfId="0" applyFont="1" applyFill="1" applyBorder="1" applyAlignment="1">
      <alignment horizontal="left"/>
    </xf>
    <xf numFmtId="0" fontId="905" fillId="3" borderId="1" xfId="0" applyFont="1" applyFill="1" applyBorder="1" applyAlignment="1">
      <alignment horizontal="left"/>
    </xf>
    <xf numFmtId="0" fontId="906" fillId="3" borderId="1" xfId="0" applyFont="1" applyFill="1" applyBorder="1" applyAlignment="1">
      <alignment horizontal="left"/>
    </xf>
    <xf numFmtId="0" fontId="907" fillId="3" borderId="1" xfId="0" applyFont="1" applyFill="1" applyBorder="1" applyAlignment="1">
      <alignment horizontal="left"/>
    </xf>
    <xf numFmtId="0" fontId="908" fillId="3" borderId="1" xfId="0" applyFont="1" applyFill="1" applyBorder="1" applyAlignment="1">
      <alignment horizontal="left"/>
    </xf>
    <xf numFmtId="0" fontId="909" fillId="3" borderId="1" xfId="0" applyFont="1" applyFill="1" applyBorder="1" applyAlignment="1">
      <alignment horizontal="left"/>
    </xf>
    <xf numFmtId="0" fontId="910" fillId="3" borderId="1" xfId="0" applyFont="1" applyFill="1" applyBorder="1" applyAlignment="1">
      <alignment horizontal="left"/>
    </xf>
    <xf numFmtId="0" fontId="911" fillId="3" borderId="1" xfId="0" applyFont="1" applyFill="1" applyBorder="1" applyAlignment="1">
      <alignment horizontal="left"/>
    </xf>
    <xf numFmtId="0" fontId="912" fillId="3" borderId="1" xfId="0" applyFont="1" applyFill="1" applyBorder="1" applyAlignment="1">
      <alignment horizontal="left"/>
    </xf>
    <xf numFmtId="0" fontId="913" fillId="3" borderId="1" xfId="0" applyFont="1" applyFill="1" applyBorder="1" applyAlignment="1">
      <alignment horizontal="left"/>
    </xf>
    <xf numFmtId="0" fontId="914" fillId="3" borderId="1" xfId="0" applyFont="1" applyFill="1" applyBorder="1" applyAlignment="1">
      <alignment horizontal="left"/>
    </xf>
    <xf numFmtId="0" fontId="915" fillId="3" borderId="1" xfId="0" applyFont="1" applyFill="1" applyBorder="1" applyAlignment="1">
      <alignment horizontal="left"/>
    </xf>
    <xf numFmtId="0" fontId="916" fillId="3" borderId="1" xfId="0" applyFont="1" applyFill="1" applyBorder="1" applyAlignment="1">
      <alignment horizontal="left"/>
    </xf>
    <xf numFmtId="0" fontId="917" fillId="3" borderId="1" xfId="0" applyFont="1" applyFill="1" applyBorder="1" applyAlignment="1">
      <alignment horizontal="left"/>
    </xf>
    <xf numFmtId="0" fontId="918" fillId="3" borderId="1" xfId="0" applyFont="1" applyFill="1" applyBorder="1" applyAlignment="1">
      <alignment horizontal="left"/>
    </xf>
    <xf numFmtId="0" fontId="919" fillId="3" borderId="1" xfId="0" applyFont="1" applyFill="1" applyBorder="1" applyAlignment="1">
      <alignment horizontal="left"/>
    </xf>
    <xf numFmtId="0" fontId="920" fillId="3" borderId="1" xfId="0" applyFont="1" applyFill="1" applyBorder="1" applyAlignment="1">
      <alignment horizontal="left"/>
    </xf>
    <xf numFmtId="0" fontId="921" fillId="3" borderId="1" xfId="0" applyFont="1" applyFill="1" applyBorder="1" applyAlignment="1">
      <alignment horizontal="left"/>
    </xf>
    <xf numFmtId="0" fontId="922" fillId="3" borderId="1" xfId="0" applyFont="1" applyFill="1" applyBorder="1" applyAlignment="1">
      <alignment horizontal="left"/>
    </xf>
    <xf numFmtId="0" fontId="923" fillId="3" borderId="1" xfId="0" applyFont="1" applyFill="1" applyBorder="1" applyAlignment="1">
      <alignment horizontal="left"/>
    </xf>
    <xf numFmtId="0" fontId="924" fillId="0" borderId="1" xfId="0" applyFont="1" applyBorder="1" applyAlignment="1">
      <alignment horizontal="left" vertical="top"/>
    </xf>
    <xf numFmtId="0" fontId="925" fillId="0" borderId="1" xfId="0" applyFont="1" applyBorder="1" applyAlignment="1">
      <alignment horizontal="left" vertical="top" wrapText="1"/>
    </xf>
    <xf numFmtId="4" fontId="926" fillId="2" borderId="1" xfId="0" applyNumberFormat="1" applyFont="1" applyFill="1" applyBorder="1" applyAlignment="1" applyProtection="1">
      <alignment horizontal="right" vertical="top"/>
      <protection locked="0"/>
    </xf>
    <xf numFmtId="4" fontId="927" fillId="0" borderId="1" xfId="0" applyNumberFormat="1" applyFont="1" applyBorder="1" applyAlignment="1">
      <alignment horizontal="right" vertical="top"/>
    </xf>
    <xf numFmtId="4" fontId="928" fillId="2" borderId="1" xfId="0" applyNumberFormat="1" applyFont="1" applyFill="1" applyBorder="1" applyAlignment="1" applyProtection="1">
      <alignment horizontal="right" vertical="top"/>
      <protection locked="0"/>
    </xf>
    <xf numFmtId="4" fontId="929" fillId="0" borderId="1" xfId="0" applyNumberFormat="1" applyFont="1" applyBorder="1" applyAlignment="1">
      <alignment horizontal="right" vertical="top"/>
    </xf>
    <xf numFmtId="4" fontId="930" fillId="2" borderId="1" xfId="0" applyNumberFormat="1" applyFont="1" applyFill="1" applyBorder="1" applyAlignment="1" applyProtection="1">
      <alignment horizontal="right" vertical="top"/>
      <protection locked="0"/>
    </xf>
    <xf numFmtId="4" fontId="931" fillId="0" borderId="1" xfId="0" applyNumberFormat="1" applyFont="1" applyBorder="1" applyAlignment="1">
      <alignment horizontal="right" vertical="top"/>
    </xf>
    <xf numFmtId="4" fontId="932" fillId="2" borderId="1" xfId="0" applyNumberFormat="1" applyFont="1" applyFill="1" applyBorder="1" applyAlignment="1" applyProtection="1">
      <alignment horizontal="right" vertical="top"/>
      <protection locked="0"/>
    </xf>
    <xf numFmtId="4" fontId="933" fillId="0" borderId="1" xfId="0" applyNumberFormat="1" applyFont="1" applyBorder="1" applyAlignment="1">
      <alignment horizontal="right" vertical="top"/>
    </xf>
    <xf numFmtId="4" fontId="934" fillId="2" borderId="1" xfId="0" applyNumberFormat="1" applyFont="1" applyFill="1" applyBorder="1" applyAlignment="1" applyProtection="1">
      <alignment horizontal="right" vertical="top"/>
      <protection locked="0"/>
    </xf>
    <xf numFmtId="4" fontId="935" fillId="0" borderId="1" xfId="0" applyNumberFormat="1" applyFont="1" applyBorder="1" applyAlignment="1">
      <alignment horizontal="right" vertical="top"/>
    </xf>
    <xf numFmtId="4" fontId="936" fillId="2" borderId="1" xfId="0" applyNumberFormat="1" applyFont="1" applyFill="1" applyBorder="1" applyAlignment="1" applyProtection="1">
      <alignment horizontal="right" vertical="top"/>
      <protection locked="0"/>
    </xf>
    <xf numFmtId="4" fontId="937" fillId="0" borderId="1" xfId="0" applyNumberFormat="1" applyFont="1" applyBorder="1" applyAlignment="1">
      <alignment horizontal="right" vertical="top"/>
    </xf>
    <xf numFmtId="4" fontId="938" fillId="2" borderId="1" xfId="0" applyNumberFormat="1" applyFont="1" applyFill="1" applyBorder="1" applyAlignment="1" applyProtection="1">
      <alignment horizontal="right" vertical="top"/>
      <protection locked="0"/>
    </xf>
    <xf numFmtId="4" fontId="939" fillId="0" borderId="1" xfId="0" applyNumberFormat="1" applyFont="1" applyBorder="1" applyAlignment="1">
      <alignment horizontal="right" vertical="top"/>
    </xf>
    <xf numFmtId="4" fontId="940" fillId="2" borderId="1" xfId="0" applyNumberFormat="1" applyFont="1" applyFill="1" applyBorder="1" applyAlignment="1" applyProtection="1">
      <alignment horizontal="right" vertical="top"/>
      <protection locked="0"/>
    </xf>
    <xf numFmtId="4" fontId="941" fillId="0" borderId="1" xfId="0" applyNumberFormat="1" applyFont="1" applyBorder="1" applyAlignment="1">
      <alignment horizontal="right" vertical="top"/>
    </xf>
    <xf numFmtId="4" fontId="942" fillId="2" borderId="1" xfId="0" applyNumberFormat="1" applyFont="1" applyFill="1" applyBorder="1" applyAlignment="1" applyProtection="1">
      <alignment horizontal="right" vertical="top"/>
      <protection locked="0"/>
    </xf>
    <xf numFmtId="4" fontId="943" fillId="0" borderId="1" xfId="0" applyNumberFormat="1" applyFont="1" applyBorder="1" applyAlignment="1">
      <alignment horizontal="right" vertical="top"/>
    </xf>
    <xf numFmtId="4" fontId="944" fillId="2" borderId="1" xfId="0" applyNumberFormat="1" applyFont="1" applyFill="1" applyBorder="1" applyAlignment="1" applyProtection="1">
      <alignment horizontal="right" vertical="top"/>
      <protection locked="0"/>
    </xf>
    <xf numFmtId="4" fontId="945" fillId="0" borderId="1" xfId="0" applyNumberFormat="1" applyFont="1" applyBorder="1" applyAlignment="1">
      <alignment horizontal="right" vertical="top"/>
    </xf>
    <xf numFmtId="4" fontId="946" fillId="2" borderId="1" xfId="0" applyNumberFormat="1" applyFont="1" applyFill="1" applyBorder="1" applyAlignment="1" applyProtection="1">
      <alignment horizontal="right" vertical="top"/>
      <protection locked="0"/>
    </xf>
    <xf numFmtId="4" fontId="947" fillId="0" borderId="1" xfId="0" applyNumberFormat="1" applyFont="1" applyBorder="1" applyAlignment="1">
      <alignment horizontal="right" vertical="top"/>
    </xf>
    <xf numFmtId="4" fontId="948" fillId="2" borderId="1" xfId="0" applyNumberFormat="1" applyFont="1" applyFill="1" applyBorder="1" applyAlignment="1" applyProtection="1">
      <alignment horizontal="right" vertical="top"/>
      <protection locked="0"/>
    </xf>
    <xf numFmtId="4" fontId="949" fillId="0" borderId="1" xfId="0" applyNumberFormat="1" applyFont="1" applyBorder="1" applyAlignment="1">
      <alignment horizontal="right" vertical="top"/>
    </xf>
    <xf numFmtId="4" fontId="950" fillId="2" borderId="1" xfId="0" applyNumberFormat="1" applyFont="1" applyFill="1" applyBorder="1" applyAlignment="1" applyProtection="1">
      <alignment horizontal="right" vertical="top"/>
      <protection locked="0"/>
    </xf>
    <xf numFmtId="4" fontId="951" fillId="0" borderId="1" xfId="0" applyNumberFormat="1" applyFont="1" applyBorder="1" applyAlignment="1">
      <alignment horizontal="right" vertical="top"/>
    </xf>
    <xf numFmtId="4" fontId="952" fillId="2" borderId="1" xfId="0" applyNumberFormat="1" applyFont="1" applyFill="1" applyBorder="1" applyAlignment="1" applyProtection="1">
      <alignment horizontal="right" vertical="top"/>
      <protection locked="0"/>
    </xf>
    <xf numFmtId="4" fontId="953" fillId="0" borderId="1" xfId="0" applyNumberFormat="1" applyFont="1" applyBorder="1" applyAlignment="1">
      <alignment horizontal="right" vertical="top"/>
    </xf>
    <xf numFmtId="4" fontId="954" fillId="2" borderId="1" xfId="0" applyNumberFormat="1" applyFont="1" applyFill="1" applyBorder="1" applyAlignment="1" applyProtection="1">
      <alignment horizontal="right" vertical="top"/>
      <protection locked="0"/>
    </xf>
    <xf numFmtId="4" fontId="955" fillId="0" borderId="1" xfId="0" applyNumberFormat="1" applyFont="1" applyBorder="1" applyAlignment="1">
      <alignment horizontal="right" vertical="top"/>
    </xf>
    <xf numFmtId="4" fontId="956" fillId="2" borderId="1" xfId="0" applyNumberFormat="1" applyFont="1" applyFill="1" applyBorder="1" applyAlignment="1" applyProtection="1">
      <alignment horizontal="right" vertical="top"/>
      <protection locked="0"/>
    </xf>
    <xf numFmtId="4" fontId="957" fillId="0" borderId="1" xfId="0" applyNumberFormat="1" applyFont="1" applyBorder="1" applyAlignment="1">
      <alignment horizontal="right" vertical="top"/>
    </xf>
    <xf numFmtId="4" fontId="958" fillId="2" borderId="1" xfId="0" applyNumberFormat="1" applyFont="1" applyFill="1" applyBorder="1" applyAlignment="1" applyProtection="1">
      <alignment horizontal="right" vertical="top"/>
      <protection locked="0"/>
    </xf>
    <xf numFmtId="4" fontId="959" fillId="0" borderId="1" xfId="0" applyNumberFormat="1" applyFont="1" applyBorder="1" applyAlignment="1">
      <alignment horizontal="right" vertical="top"/>
    </xf>
    <xf numFmtId="4" fontId="960" fillId="2" borderId="1" xfId="0" applyNumberFormat="1" applyFont="1" applyFill="1" applyBorder="1" applyAlignment="1" applyProtection="1">
      <alignment horizontal="right" vertical="top"/>
      <protection locked="0"/>
    </xf>
    <xf numFmtId="4" fontId="961" fillId="0" borderId="1" xfId="0" applyNumberFormat="1" applyFont="1" applyBorder="1" applyAlignment="1">
      <alignment horizontal="right" vertical="top"/>
    </xf>
    <xf numFmtId="4" fontId="962" fillId="2" borderId="1" xfId="0" applyNumberFormat="1" applyFont="1" applyFill="1" applyBorder="1" applyAlignment="1" applyProtection="1">
      <alignment horizontal="right" vertical="top"/>
      <protection locked="0"/>
    </xf>
    <xf numFmtId="4" fontId="963" fillId="0" borderId="1" xfId="0" applyNumberFormat="1" applyFont="1" applyBorder="1" applyAlignment="1">
      <alignment horizontal="right" vertical="top"/>
    </xf>
    <xf numFmtId="4" fontId="964" fillId="2" borderId="1" xfId="0" applyNumberFormat="1" applyFont="1" applyFill="1" applyBorder="1" applyAlignment="1" applyProtection="1">
      <alignment horizontal="right" vertical="top"/>
      <protection locked="0"/>
    </xf>
    <xf numFmtId="4" fontId="965" fillId="0" borderId="1" xfId="0" applyNumberFormat="1" applyFont="1" applyBorder="1" applyAlignment="1">
      <alignment horizontal="right" vertical="top"/>
    </xf>
    <xf numFmtId="4" fontId="966" fillId="2" borderId="1" xfId="0" applyNumberFormat="1" applyFont="1" applyFill="1" applyBorder="1" applyAlignment="1" applyProtection="1">
      <alignment horizontal="right" vertical="top"/>
      <protection locked="0"/>
    </xf>
    <xf numFmtId="4" fontId="967" fillId="0" borderId="1" xfId="0" applyNumberFormat="1" applyFont="1" applyBorder="1" applyAlignment="1">
      <alignment horizontal="right" vertical="top"/>
    </xf>
    <xf numFmtId="4" fontId="968" fillId="2" borderId="1" xfId="0" applyNumberFormat="1" applyFont="1" applyFill="1" applyBorder="1" applyAlignment="1" applyProtection="1">
      <alignment horizontal="right" vertical="top"/>
      <protection locked="0"/>
    </xf>
    <xf numFmtId="4" fontId="969" fillId="0" borderId="1" xfId="0" applyNumberFormat="1" applyFont="1" applyBorder="1" applyAlignment="1">
      <alignment horizontal="right" vertical="top"/>
    </xf>
    <xf numFmtId="4" fontId="970" fillId="2" borderId="1" xfId="0" applyNumberFormat="1" applyFont="1" applyFill="1" applyBorder="1" applyAlignment="1" applyProtection="1">
      <alignment horizontal="right" vertical="top"/>
      <protection locked="0"/>
    </xf>
    <xf numFmtId="4" fontId="971" fillId="0" borderId="1" xfId="0" applyNumberFormat="1" applyFont="1" applyBorder="1" applyAlignment="1">
      <alignment horizontal="right" vertical="top"/>
    </xf>
    <xf numFmtId="4" fontId="972" fillId="2" borderId="1" xfId="0" applyNumberFormat="1" applyFont="1" applyFill="1" applyBorder="1" applyAlignment="1" applyProtection="1">
      <alignment horizontal="right" vertical="top"/>
      <protection locked="0"/>
    </xf>
    <xf numFmtId="4" fontId="973" fillId="0" borderId="1" xfId="0" applyNumberFormat="1" applyFont="1" applyBorder="1" applyAlignment="1">
      <alignment horizontal="right" vertical="top"/>
    </xf>
    <xf numFmtId="4" fontId="974" fillId="2" borderId="1" xfId="0" applyNumberFormat="1" applyFont="1" applyFill="1" applyBorder="1" applyAlignment="1" applyProtection="1">
      <alignment horizontal="right" vertical="top"/>
      <protection locked="0"/>
    </xf>
    <xf numFmtId="4" fontId="975" fillId="0" borderId="1" xfId="0" applyNumberFormat="1" applyFont="1" applyBorder="1" applyAlignment="1">
      <alignment horizontal="right" vertical="top"/>
    </xf>
    <xf numFmtId="4" fontId="976" fillId="2" borderId="1" xfId="0" applyNumberFormat="1" applyFont="1" applyFill="1" applyBorder="1" applyAlignment="1" applyProtection="1">
      <alignment horizontal="right" vertical="top"/>
      <protection locked="0"/>
    </xf>
    <xf numFmtId="4" fontId="977" fillId="0" borderId="1" xfId="0" applyNumberFormat="1" applyFont="1" applyBorder="1" applyAlignment="1">
      <alignment horizontal="right" vertical="top"/>
    </xf>
    <xf numFmtId="4" fontId="978" fillId="2" borderId="1" xfId="0" applyNumberFormat="1" applyFont="1" applyFill="1" applyBorder="1" applyAlignment="1" applyProtection="1">
      <alignment horizontal="right" vertical="top"/>
      <protection locked="0"/>
    </xf>
    <xf numFmtId="4" fontId="979" fillId="0" borderId="1" xfId="0" applyNumberFormat="1" applyFont="1" applyBorder="1" applyAlignment="1">
      <alignment horizontal="right" vertical="top"/>
    </xf>
    <xf numFmtId="4" fontId="980" fillId="2" borderId="1" xfId="0" applyNumberFormat="1" applyFont="1" applyFill="1" applyBorder="1" applyAlignment="1" applyProtection="1">
      <alignment horizontal="right" vertical="top"/>
      <protection locked="0"/>
    </xf>
    <xf numFmtId="4" fontId="981" fillId="0" borderId="1" xfId="0" applyNumberFormat="1" applyFont="1" applyBorder="1" applyAlignment="1">
      <alignment horizontal="right" vertical="top"/>
    </xf>
    <xf numFmtId="4" fontId="982" fillId="2" borderId="1" xfId="0" applyNumberFormat="1" applyFont="1" applyFill="1" applyBorder="1" applyAlignment="1" applyProtection="1">
      <alignment horizontal="right" vertical="top"/>
      <protection locked="0"/>
    </xf>
    <xf numFmtId="4" fontId="983" fillId="0" borderId="1" xfId="0" applyNumberFormat="1" applyFont="1" applyBorder="1" applyAlignment="1">
      <alignment horizontal="right" vertical="top"/>
    </xf>
    <xf numFmtId="4" fontId="984" fillId="2" borderId="1" xfId="0" applyNumberFormat="1" applyFont="1" applyFill="1" applyBorder="1" applyAlignment="1" applyProtection="1">
      <alignment horizontal="right" vertical="top"/>
      <protection locked="0"/>
    </xf>
    <xf numFmtId="4" fontId="985" fillId="0" borderId="1" xfId="0" applyNumberFormat="1" applyFont="1" applyBorder="1" applyAlignment="1">
      <alignment horizontal="right" vertical="top"/>
    </xf>
    <xf numFmtId="4" fontId="986" fillId="2" borderId="1" xfId="0" applyNumberFormat="1" applyFont="1" applyFill="1" applyBorder="1" applyAlignment="1" applyProtection="1">
      <alignment horizontal="right" vertical="top"/>
      <protection locked="0"/>
    </xf>
    <xf numFmtId="4" fontId="987" fillId="0" borderId="1" xfId="0" applyNumberFormat="1" applyFont="1" applyBorder="1" applyAlignment="1">
      <alignment horizontal="right" vertical="top"/>
    </xf>
    <xf numFmtId="4" fontId="988" fillId="2" borderId="1" xfId="0" applyNumberFormat="1" applyFont="1" applyFill="1" applyBorder="1" applyAlignment="1" applyProtection="1">
      <alignment horizontal="right" vertical="top"/>
      <protection locked="0"/>
    </xf>
    <xf numFmtId="4" fontId="989" fillId="0" borderId="1" xfId="0" applyNumberFormat="1" applyFont="1" applyBorder="1" applyAlignment="1">
      <alignment horizontal="right" vertical="top"/>
    </xf>
    <xf numFmtId="4" fontId="990" fillId="2" borderId="1" xfId="0" applyNumberFormat="1" applyFont="1" applyFill="1" applyBorder="1" applyAlignment="1" applyProtection="1">
      <alignment horizontal="right" vertical="top"/>
      <protection locked="0"/>
    </xf>
    <xf numFmtId="4" fontId="991" fillId="0" borderId="1" xfId="0" applyNumberFormat="1" applyFont="1" applyBorder="1" applyAlignment="1">
      <alignment horizontal="right" vertical="top"/>
    </xf>
    <xf numFmtId="4" fontId="992" fillId="2" borderId="1" xfId="0" applyNumberFormat="1" applyFont="1" applyFill="1" applyBorder="1" applyAlignment="1" applyProtection="1">
      <alignment horizontal="right" vertical="top"/>
      <protection locked="0"/>
    </xf>
    <xf numFmtId="4" fontId="993" fillId="0" borderId="1" xfId="0" applyNumberFormat="1" applyFont="1" applyBorder="1" applyAlignment="1">
      <alignment horizontal="right" vertical="top"/>
    </xf>
    <xf numFmtId="4" fontId="994" fillId="2" borderId="1" xfId="0" applyNumberFormat="1" applyFont="1" applyFill="1" applyBorder="1" applyAlignment="1" applyProtection="1">
      <alignment horizontal="right" vertical="top"/>
      <protection locked="0"/>
    </xf>
    <xf numFmtId="4" fontId="995" fillId="0" borderId="1" xfId="0" applyNumberFormat="1" applyFont="1" applyBorder="1" applyAlignment="1">
      <alignment horizontal="right" vertical="top"/>
    </xf>
    <xf numFmtId="4" fontId="996" fillId="2" borderId="1" xfId="0" applyNumberFormat="1" applyFont="1" applyFill="1" applyBorder="1" applyAlignment="1" applyProtection="1">
      <alignment horizontal="right" vertical="top"/>
      <protection locked="0"/>
    </xf>
    <xf numFmtId="4" fontId="997" fillId="0" borderId="1" xfId="0" applyNumberFormat="1" applyFont="1" applyBorder="1" applyAlignment="1">
      <alignment horizontal="right" vertical="top"/>
    </xf>
    <xf numFmtId="4" fontId="998" fillId="2" borderId="1" xfId="0" applyNumberFormat="1" applyFont="1" applyFill="1" applyBorder="1" applyAlignment="1" applyProtection="1">
      <alignment horizontal="right" vertical="top"/>
      <protection locked="0"/>
    </xf>
    <xf numFmtId="4" fontId="999" fillId="0" borderId="1" xfId="0" applyNumberFormat="1" applyFont="1" applyBorder="1" applyAlignment="1">
      <alignment horizontal="right" vertical="top"/>
    </xf>
    <xf numFmtId="4" fontId="1000" fillId="2" borderId="1" xfId="0" applyNumberFormat="1" applyFont="1" applyFill="1" applyBorder="1" applyAlignment="1" applyProtection="1">
      <alignment horizontal="right" vertical="top"/>
      <protection locked="0"/>
    </xf>
    <xf numFmtId="4" fontId="1001" fillId="0" borderId="1" xfId="0" applyNumberFormat="1" applyFont="1" applyBorder="1" applyAlignment="1">
      <alignment horizontal="right" vertical="top"/>
    </xf>
    <xf numFmtId="4" fontId="1002" fillId="2" borderId="1" xfId="0" applyNumberFormat="1" applyFont="1" applyFill="1" applyBorder="1" applyAlignment="1" applyProtection="1">
      <alignment horizontal="right" vertical="top"/>
      <protection locked="0"/>
    </xf>
    <xf numFmtId="4" fontId="1003" fillId="0" borderId="1" xfId="0" applyNumberFormat="1" applyFont="1" applyBorder="1" applyAlignment="1">
      <alignment horizontal="right" vertical="top"/>
    </xf>
    <xf numFmtId="4" fontId="1004" fillId="2" borderId="1" xfId="0" applyNumberFormat="1" applyFont="1" applyFill="1" applyBorder="1" applyAlignment="1" applyProtection="1">
      <alignment horizontal="right" vertical="top"/>
      <protection locked="0"/>
    </xf>
    <xf numFmtId="4" fontId="1005" fillId="0" borderId="1" xfId="0" applyNumberFormat="1" applyFont="1" applyBorder="1" applyAlignment="1">
      <alignment horizontal="right" vertical="top"/>
    </xf>
    <xf numFmtId="4" fontId="1006" fillId="2" borderId="1" xfId="0" applyNumberFormat="1" applyFont="1" applyFill="1" applyBorder="1" applyAlignment="1" applyProtection="1">
      <alignment horizontal="right" vertical="top"/>
      <protection locked="0"/>
    </xf>
    <xf numFmtId="4" fontId="1007" fillId="0" borderId="1" xfId="0" applyNumberFormat="1" applyFont="1" applyBorder="1" applyAlignment="1">
      <alignment horizontal="right" vertical="top"/>
    </xf>
    <xf numFmtId="4" fontId="1008" fillId="2" borderId="1" xfId="0" applyNumberFormat="1" applyFont="1" applyFill="1" applyBorder="1" applyAlignment="1" applyProtection="1">
      <alignment horizontal="right" vertical="top"/>
      <protection locked="0"/>
    </xf>
    <xf numFmtId="4" fontId="1009" fillId="0" borderId="1" xfId="0" applyNumberFormat="1" applyFont="1" applyBorder="1" applyAlignment="1">
      <alignment horizontal="right" vertical="top"/>
    </xf>
    <xf numFmtId="4" fontId="1010" fillId="2" borderId="1" xfId="0" applyNumberFormat="1" applyFont="1" applyFill="1" applyBorder="1" applyAlignment="1" applyProtection="1">
      <alignment horizontal="right" vertical="top"/>
      <protection locked="0"/>
    </xf>
    <xf numFmtId="4" fontId="1011" fillId="0" borderId="1" xfId="0" applyNumberFormat="1" applyFont="1" applyBorder="1" applyAlignment="1">
      <alignment horizontal="right" vertical="top"/>
    </xf>
    <xf numFmtId="4" fontId="1012" fillId="2" borderId="1" xfId="0" applyNumberFormat="1" applyFont="1" applyFill="1" applyBorder="1" applyAlignment="1" applyProtection="1">
      <alignment horizontal="right" vertical="top"/>
      <protection locked="0"/>
    </xf>
    <xf numFmtId="4" fontId="1013" fillId="0" borderId="1" xfId="0" applyNumberFormat="1" applyFont="1" applyBorder="1" applyAlignment="1">
      <alignment horizontal="right" vertical="top"/>
    </xf>
    <xf numFmtId="4" fontId="1014" fillId="2" borderId="1" xfId="0" applyNumberFormat="1" applyFont="1" applyFill="1" applyBorder="1" applyAlignment="1" applyProtection="1">
      <alignment horizontal="right" vertical="top"/>
      <protection locked="0"/>
    </xf>
    <xf numFmtId="4" fontId="1015" fillId="0" borderId="1" xfId="0" applyNumberFormat="1" applyFont="1" applyBorder="1" applyAlignment="1">
      <alignment horizontal="right" vertical="top"/>
    </xf>
    <xf numFmtId="4" fontId="1016" fillId="2" borderId="1" xfId="0" applyNumberFormat="1" applyFont="1" applyFill="1" applyBorder="1" applyAlignment="1" applyProtection="1">
      <alignment horizontal="right" vertical="top"/>
      <protection locked="0"/>
    </xf>
    <xf numFmtId="4" fontId="1017" fillId="0" borderId="1" xfId="0" applyNumberFormat="1" applyFont="1" applyBorder="1" applyAlignment="1">
      <alignment horizontal="right" vertical="top"/>
    </xf>
    <xf numFmtId="4" fontId="1018" fillId="2" borderId="1" xfId="0" applyNumberFormat="1" applyFont="1" applyFill="1" applyBorder="1" applyAlignment="1" applyProtection="1">
      <alignment horizontal="right" vertical="top"/>
      <protection locked="0"/>
    </xf>
    <xf numFmtId="4" fontId="1019" fillId="0" borderId="1" xfId="0" applyNumberFormat="1" applyFont="1" applyBorder="1" applyAlignment="1">
      <alignment horizontal="right" vertical="top"/>
    </xf>
    <xf numFmtId="4" fontId="1020" fillId="2" borderId="1" xfId="0" applyNumberFormat="1" applyFont="1" applyFill="1" applyBorder="1" applyAlignment="1" applyProtection="1">
      <alignment horizontal="right" vertical="top"/>
      <protection locked="0"/>
    </xf>
    <xf numFmtId="4" fontId="1021" fillId="0" borderId="1" xfId="0" applyNumberFormat="1" applyFont="1" applyBorder="1" applyAlignment="1">
      <alignment horizontal="right" vertical="top"/>
    </xf>
    <xf numFmtId="4" fontId="1022" fillId="2" borderId="1" xfId="0" applyNumberFormat="1" applyFont="1" applyFill="1" applyBorder="1" applyAlignment="1" applyProtection="1">
      <alignment horizontal="right" vertical="top"/>
      <protection locked="0"/>
    </xf>
    <xf numFmtId="4" fontId="1023" fillId="0" borderId="1" xfId="0" applyNumberFormat="1" applyFont="1" applyBorder="1" applyAlignment="1">
      <alignment horizontal="right" vertical="top"/>
    </xf>
    <xf numFmtId="4" fontId="1024" fillId="2" borderId="1" xfId="0" applyNumberFormat="1" applyFont="1" applyFill="1" applyBorder="1" applyAlignment="1" applyProtection="1">
      <alignment horizontal="right" vertical="top"/>
      <protection locked="0"/>
    </xf>
    <xf numFmtId="4" fontId="1025" fillId="0" borderId="1" xfId="0" applyNumberFormat="1" applyFont="1" applyBorder="1" applyAlignment="1">
      <alignment horizontal="right" vertical="top"/>
    </xf>
    <xf numFmtId="4" fontId="1026" fillId="2" borderId="1" xfId="0" applyNumberFormat="1" applyFont="1" applyFill="1" applyBorder="1" applyAlignment="1" applyProtection="1">
      <alignment horizontal="right" vertical="top"/>
      <protection locked="0"/>
    </xf>
    <xf numFmtId="4" fontId="1027" fillId="0" borderId="1" xfId="0" applyNumberFormat="1" applyFont="1" applyBorder="1" applyAlignment="1">
      <alignment horizontal="right" vertical="top"/>
    </xf>
    <xf numFmtId="4" fontId="1028" fillId="2" borderId="1" xfId="0" applyNumberFormat="1" applyFont="1" applyFill="1" applyBorder="1" applyAlignment="1" applyProtection="1">
      <alignment horizontal="right" vertical="top"/>
      <protection locked="0"/>
    </xf>
    <xf numFmtId="4" fontId="1029" fillId="0" borderId="1" xfId="0" applyNumberFormat="1" applyFont="1" applyBorder="1" applyAlignment="1">
      <alignment horizontal="right" vertical="top"/>
    </xf>
    <xf numFmtId="4" fontId="1030" fillId="2" borderId="1" xfId="0" applyNumberFormat="1" applyFont="1" applyFill="1" applyBorder="1" applyAlignment="1" applyProtection="1">
      <alignment horizontal="right" vertical="top"/>
      <protection locked="0"/>
    </xf>
    <xf numFmtId="4" fontId="1031" fillId="0" borderId="1" xfId="0" applyNumberFormat="1" applyFont="1" applyBorder="1" applyAlignment="1">
      <alignment horizontal="right" vertical="top"/>
    </xf>
    <xf numFmtId="4" fontId="1032" fillId="2" borderId="1" xfId="0" applyNumberFormat="1" applyFont="1" applyFill="1" applyBorder="1" applyAlignment="1" applyProtection="1">
      <alignment horizontal="right" vertical="top"/>
      <protection locked="0"/>
    </xf>
    <xf numFmtId="4" fontId="1033" fillId="0" borderId="1" xfId="0" applyNumberFormat="1" applyFont="1" applyBorder="1" applyAlignment="1">
      <alignment horizontal="right" vertical="top"/>
    </xf>
    <xf numFmtId="4" fontId="1034" fillId="2" borderId="1" xfId="0" applyNumberFormat="1" applyFont="1" applyFill="1" applyBorder="1" applyAlignment="1" applyProtection="1">
      <alignment horizontal="right" vertical="top"/>
      <protection locked="0"/>
    </xf>
    <xf numFmtId="4" fontId="1035" fillId="0" borderId="1" xfId="0" applyNumberFormat="1" applyFont="1" applyBorder="1" applyAlignment="1">
      <alignment horizontal="right" vertical="top"/>
    </xf>
    <xf numFmtId="4" fontId="1036" fillId="2" borderId="1" xfId="0" applyNumberFormat="1" applyFont="1" applyFill="1" applyBorder="1" applyAlignment="1" applyProtection="1">
      <alignment horizontal="right" vertical="top"/>
      <protection locked="0"/>
    </xf>
    <xf numFmtId="4" fontId="1037" fillId="0" borderId="1" xfId="0" applyNumberFormat="1" applyFont="1" applyBorder="1" applyAlignment="1">
      <alignment horizontal="right" vertical="top"/>
    </xf>
    <xf numFmtId="4" fontId="1038" fillId="2" borderId="1" xfId="0" applyNumberFormat="1" applyFont="1" applyFill="1" applyBorder="1" applyAlignment="1" applyProtection="1">
      <alignment horizontal="right" vertical="top"/>
      <protection locked="0"/>
    </xf>
    <xf numFmtId="4" fontId="1039" fillId="0" borderId="1" xfId="0" applyNumberFormat="1" applyFont="1" applyBorder="1" applyAlignment="1">
      <alignment horizontal="right" vertical="top"/>
    </xf>
    <xf numFmtId="4" fontId="1040" fillId="2" borderId="1" xfId="0" applyNumberFormat="1" applyFont="1" applyFill="1" applyBorder="1" applyAlignment="1" applyProtection="1">
      <alignment horizontal="right" vertical="top"/>
      <protection locked="0"/>
    </xf>
    <xf numFmtId="4" fontId="1041" fillId="0" borderId="1" xfId="0" applyNumberFormat="1" applyFont="1" applyBorder="1" applyAlignment="1">
      <alignment horizontal="right" vertical="top"/>
    </xf>
    <xf numFmtId="4" fontId="1042" fillId="2" borderId="1" xfId="0" applyNumberFormat="1" applyFont="1" applyFill="1" applyBorder="1" applyAlignment="1" applyProtection="1">
      <alignment horizontal="right" vertical="top"/>
      <protection locked="0"/>
    </xf>
    <xf numFmtId="4" fontId="1043" fillId="0" borderId="1" xfId="0" applyNumberFormat="1" applyFont="1" applyBorder="1" applyAlignment="1">
      <alignment horizontal="right" vertical="top"/>
    </xf>
    <xf numFmtId="4" fontId="1044" fillId="2" borderId="1" xfId="0" applyNumberFormat="1" applyFont="1" applyFill="1" applyBorder="1" applyAlignment="1" applyProtection="1">
      <alignment horizontal="right" vertical="top"/>
      <protection locked="0"/>
    </xf>
    <xf numFmtId="4" fontId="1045" fillId="0" borderId="1" xfId="0" applyNumberFormat="1" applyFont="1" applyBorder="1" applyAlignment="1">
      <alignment horizontal="right" vertical="top"/>
    </xf>
    <xf numFmtId="4" fontId="1046" fillId="3" borderId="1" xfId="0" applyNumberFormat="1" applyFont="1" applyFill="1" applyBorder="1" applyAlignment="1">
      <alignment horizontal="right" vertical="top"/>
    </xf>
    <xf numFmtId="4" fontId="1047" fillId="3" borderId="1" xfId="0" applyNumberFormat="1" applyFont="1" applyFill="1" applyBorder="1" applyAlignment="1">
      <alignment horizontal="right" vertical="top"/>
    </xf>
    <xf numFmtId="0" fontId="1048" fillId="0" borderId="1" xfId="0" applyFont="1" applyBorder="1" applyAlignment="1">
      <alignment horizontal="left" vertical="top"/>
    </xf>
    <xf numFmtId="0" fontId="1049" fillId="0" borderId="1" xfId="0" applyFont="1" applyBorder="1" applyAlignment="1">
      <alignment horizontal="left" vertical="top" wrapText="1"/>
    </xf>
    <xf numFmtId="4" fontId="1050" fillId="2" borderId="1" xfId="0" applyNumberFormat="1" applyFont="1" applyFill="1" applyBorder="1" applyAlignment="1" applyProtection="1">
      <alignment horizontal="right" vertical="top"/>
      <protection locked="0"/>
    </xf>
    <xf numFmtId="4" fontId="1051" fillId="0" borderId="1" xfId="0" applyNumberFormat="1" applyFont="1" applyBorder="1" applyAlignment="1">
      <alignment horizontal="right" vertical="top"/>
    </xf>
    <xf numFmtId="4" fontId="1052" fillId="2" borderId="1" xfId="0" applyNumberFormat="1" applyFont="1" applyFill="1" applyBorder="1" applyAlignment="1" applyProtection="1">
      <alignment horizontal="right" vertical="top"/>
      <protection locked="0"/>
    </xf>
    <xf numFmtId="4" fontId="1053" fillId="0" borderId="1" xfId="0" applyNumberFormat="1" applyFont="1" applyBorder="1" applyAlignment="1">
      <alignment horizontal="right" vertical="top"/>
    </xf>
    <xf numFmtId="4" fontId="1054" fillId="2" borderId="1" xfId="0" applyNumberFormat="1" applyFont="1" applyFill="1" applyBorder="1" applyAlignment="1" applyProtection="1">
      <alignment horizontal="right" vertical="top"/>
      <protection locked="0"/>
    </xf>
    <xf numFmtId="4" fontId="1055" fillId="0" borderId="1" xfId="0" applyNumberFormat="1" applyFont="1" applyBorder="1" applyAlignment="1">
      <alignment horizontal="right" vertical="top"/>
    </xf>
    <xf numFmtId="4" fontId="1056" fillId="2" borderId="1" xfId="0" applyNumberFormat="1" applyFont="1" applyFill="1" applyBorder="1" applyAlignment="1" applyProtection="1">
      <alignment horizontal="right" vertical="top"/>
      <protection locked="0"/>
    </xf>
    <xf numFmtId="4" fontId="1057" fillId="0" borderId="1" xfId="0" applyNumberFormat="1" applyFont="1" applyBorder="1" applyAlignment="1">
      <alignment horizontal="right" vertical="top"/>
    </xf>
    <xf numFmtId="4" fontId="1058" fillId="2" borderId="1" xfId="0" applyNumberFormat="1" applyFont="1" applyFill="1" applyBorder="1" applyAlignment="1" applyProtection="1">
      <alignment horizontal="right" vertical="top"/>
      <protection locked="0"/>
    </xf>
    <xf numFmtId="4" fontId="1059" fillId="0" borderId="1" xfId="0" applyNumberFormat="1" applyFont="1" applyBorder="1" applyAlignment="1">
      <alignment horizontal="right" vertical="top"/>
    </xf>
    <xf numFmtId="4" fontId="1060" fillId="2" borderId="1" xfId="0" applyNumberFormat="1" applyFont="1" applyFill="1" applyBorder="1" applyAlignment="1" applyProtection="1">
      <alignment horizontal="right" vertical="top"/>
      <protection locked="0"/>
    </xf>
    <xf numFmtId="4" fontId="1061" fillId="0" borderId="1" xfId="0" applyNumberFormat="1" applyFont="1" applyBorder="1" applyAlignment="1">
      <alignment horizontal="right" vertical="top"/>
    </xf>
    <xf numFmtId="4" fontId="1062" fillId="2" borderId="1" xfId="0" applyNumberFormat="1" applyFont="1" applyFill="1" applyBorder="1" applyAlignment="1" applyProtection="1">
      <alignment horizontal="right" vertical="top"/>
      <protection locked="0"/>
    </xf>
    <xf numFmtId="4" fontId="1063" fillId="0" borderId="1" xfId="0" applyNumberFormat="1" applyFont="1" applyBorder="1" applyAlignment="1">
      <alignment horizontal="right" vertical="top"/>
    </xf>
    <xf numFmtId="4" fontId="1064" fillId="2" borderId="1" xfId="0" applyNumberFormat="1" applyFont="1" applyFill="1" applyBorder="1" applyAlignment="1" applyProtection="1">
      <alignment horizontal="right" vertical="top"/>
      <protection locked="0"/>
    </xf>
    <xf numFmtId="4" fontId="1065" fillId="0" borderId="1" xfId="0" applyNumberFormat="1" applyFont="1" applyBorder="1" applyAlignment="1">
      <alignment horizontal="right" vertical="top"/>
    </xf>
    <xf numFmtId="4" fontId="1066" fillId="2" borderId="1" xfId="0" applyNumberFormat="1" applyFont="1" applyFill="1" applyBorder="1" applyAlignment="1" applyProtection="1">
      <alignment horizontal="right" vertical="top"/>
      <protection locked="0"/>
    </xf>
    <xf numFmtId="4" fontId="1067" fillId="0" borderId="1" xfId="0" applyNumberFormat="1" applyFont="1" applyBorder="1" applyAlignment="1">
      <alignment horizontal="right" vertical="top"/>
    </xf>
    <xf numFmtId="4" fontId="1068" fillId="2" borderId="1" xfId="0" applyNumberFormat="1" applyFont="1" applyFill="1" applyBorder="1" applyAlignment="1" applyProtection="1">
      <alignment horizontal="right" vertical="top"/>
      <protection locked="0"/>
    </xf>
    <xf numFmtId="4" fontId="1069" fillId="0" borderId="1" xfId="0" applyNumberFormat="1" applyFont="1" applyBorder="1" applyAlignment="1">
      <alignment horizontal="right" vertical="top"/>
    </xf>
    <xf numFmtId="4" fontId="1070" fillId="2" borderId="1" xfId="0" applyNumberFormat="1" applyFont="1" applyFill="1" applyBorder="1" applyAlignment="1" applyProtection="1">
      <alignment horizontal="right" vertical="top"/>
      <protection locked="0"/>
    </xf>
    <xf numFmtId="4" fontId="1071" fillId="0" borderId="1" xfId="0" applyNumberFormat="1" applyFont="1" applyBorder="1" applyAlignment="1">
      <alignment horizontal="right" vertical="top"/>
    </xf>
    <xf numFmtId="4" fontId="1072" fillId="2" borderId="1" xfId="0" applyNumberFormat="1" applyFont="1" applyFill="1" applyBorder="1" applyAlignment="1" applyProtection="1">
      <alignment horizontal="right" vertical="top"/>
      <protection locked="0"/>
    </xf>
    <xf numFmtId="4" fontId="1073" fillId="0" borderId="1" xfId="0" applyNumberFormat="1" applyFont="1" applyBorder="1" applyAlignment="1">
      <alignment horizontal="right" vertical="top"/>
    </xf>
    <xf numFmtId="4" fontId="1074" fillId="2" borderId="1" xfId="0" applyNumberFormat="1" applyFont="1" applyFill="1" applyBorder="1" applyAlignment="1" applyProtection="1">
      <alignment horizontal="right" vertical="top"/>
      <protection locked="0"/>
    </xf>
    <xf numFmtId="4" fontId="1075" fillId="0" borderId="1" xfId="0" applyNumberFormat="1" applyFont="1" applyBorder="1" applyAlignment="1">
      <alignment horizontal="right" vertical="top"/>
    </xf>
    <xf numFmtId="4" fontId="1076" fillId="2" borderId="1" xfId="0" applyNumberFormat="1" applyFont="1" applyFill="1" applyBorder="1" applyAlignment="1" applyProtection="1">
      <alignment horizontal="right" vertical="top"/>
      <protection locked="0"/>
    </xf>
    <xf numFmtId="4" fontId="1077" fillId="0" borderId="1" xfId="0" applyNumberFormat="1" applyFont="1" applyBorder="1" applyAlignment="1">
      <alignment horizontal="right" vertical="top"/>
    </xf>
    <xf numFmtId="4" fontId="1078" fillId="2" borderId="1" xfId="0" applyNumberFormat="1" applyFont="1" applyFill="1" applyBorder="1" applyAlignment="1" applyProtection="1">
      <alignment horizontal="right" vertical="top"/>
      <protection locked="0"/>
    </xf>
    <xf numFmtId="4" fontId="1079" fillId="0" borderId="1" xfId="0" applyNumberFormat="1" applyFont="1" applyBorder="1" applyAlignment="1">
      <alignment horizontal="right" vertical="top"/>
    </xf>
    <xf numFmtId="4" fontId="1080" fillId="2" borderId="1" xfId="0" applyNumberFormat="1" applyFont="1" applyFill="1" applyBorder="1" applyAlignment="1" applyProtection="1">
      <alignment horizontal="right" vertical="top"/>
      <protection locked="0"/>
    </xf>
    <xf numFmtId="4" fontId="1081" fillId="0" borderId="1" xfId="0" applyNumberFormat="1" applyFont="1" applyBorder="1" applyAlignment="1">
      <alignment horizontal="right" vertical="top"/>
    </xf>
    <xf numFmtId="4" fontId="1082" fillId="2" borderId="1" xfId="0" applyNumberFormat="1" applyFont="1" applyFill="1" applyBorder="1" applyAlignment="1" applyProtection="1">
      <alignment horizontal="right" vertical="top"/>
      <protection locked="0"/>
    </xf>
    <xf numFmtId="4" fontId="1083" fillId="0" borderId="1" xfId="0" applyNumberFormat="1" applyFont="1" applyBorder="1" applyAlignment="1">
      <alignment horizontal="right" vertical="top"/>
    </xf>
    <xf numFmtId="4" fontId="1084" fillId="2" borderId="1" xfId="0" applyNumberFormat="1" applyFont="1" applyFill="1" applyBorder="1" applyAlignment="1" applyProtection="1">
      <alignment horizontal="right" vertical="top"/>
      <protection locked="0"/>
    </xf>
    <xf numFmtId="4" fontId="1085" fillId="0" borderId="1" xfId="0" applyNumberFormat="1" applyFont="1" applyBorder="1" applyAlignment="1">
      <alignment horizontal="right" vertical="top"/>
    </xf>
    <xf numFmtId="4" fontId="1086" fillId="2" borderId="1" xfId="0" applyNumberFormat="1" applyFont="1" applyFill="1" applyBorder="1" applyAlignment="1" applyProtection="1">
      <alignment horizontal="right" vertical="top"/>
      <protection locked="0"/>
    </xf>
    <xf numFmtId="4" fontId="1087" fillId="0" borderId="1" xfId="0" applyNumberFormat="1" applyFont="1" applyBorder="1" applyAlignment="1">
      <alignment horizontal="right" vertical="top"/>
    </xf>
    <xf numFmtId="4" fontId="1088" fillId="2" borderId="1" xfId="0" applyNumberFormat="1" applyFont="1" applyFill="1" applyBorder="1" applyAlignment="1" applyProtection="1">
      <alignment horizontal="right" vertical="top"/>
      <protection locked="0"/>
    </xf>
    <xf numFmtId="4" fontId="1089" fillId="0" borderId="1" xfId="0" applyNumberFormat="1" applyFont="1" applyBorder="1" applyAlignment="1">
      <alignment horizontal="right" vertical="top"/>
    </xf>
    <xf numFmtId="4" fontId="1090" fillId="2" borderId="1" xfId="0" applyNumberFormat="1" applyFont="1" applyFill="1" applyBorder="1" applyAlignment="1" applyProtection="1">
      <alignment horizontal="right" vertical="top"/>
      <protection locked="0"/>
    </xf>
    <xf numFmtId="4" fontId="1091" fillId="0" borderId="1" xfId="0" applyNumberFormat="1" applyFont="1" applyBorder="1" applyAlignment="1">
      <alignment horizontal="right" vertical="top"/>
    </xf>
    <xf numFmtId="4" fontId="1092" fillId="2" borderId="1" xfId="0" applyNumberFormat="1" applyFont="1" applyFill="1" applyBorder="1" applyAlignment="1" applyProtection="1">
      <alignment horizontal="right" vertical="top"/>
      <protection locked="0"/>
    </xf>
    <xf numFmtId="4" fontId="1093" fillId="0" borderId="1" xfId="0" applyNumberFormat="1" applyFont="1" applyBorder="1" applyAlignment="1">
      <alignment horizontal="right" vertical="top"/>
    </xf>
    <xf numFmtId="4" fontId="1094" fillId="2" borderId="1" xfId="0" applyNumberFormat="1" applyFont="1" applyFill="1" applyBorder="1" applyAlignment="1" applyProtection="1">
      <alignment horizontal="right" vertical="top"/>
      <protection locked="0"/>
    </xf>
    <xf numFmtId="4" fontId="1095" fillId="0" borderId="1" xfId="0" applyNumberFormat="1" applyFont="1" applyBorder="1" applyAlignment="1">
      <alignment horizontal="right" vertical="top"/>
    </xf>
    <xf numFmtId="4" fontId="1096" fillId="2" borderId="1" xfId="0" applyNumberFormat="1" applyFont="1" applyFill="1" applyBorder="1" applyAlignment="1" applyProtection="1">
      <alignment horizontal="right" vertical="top"/>
      <protection locked="0"/>
    </xf>
    <xf numFmtId="4" fontId="1097" fillId="0" borderId="1" xfId="0" applyNumberFormat="1" applyFont="1" applyBorder="1" applyAlignment="1">
      <alignment horizontal="right" vertical="top"/>
    </xf>
    <xf numFmtId="4" fontId="1098" fillId="2" borderId="1" xfId="0" applyNumberFormat="1" applyFont="1" applyFill="1" applyBorder="1" applyAlignment="1" applyProtection="1">
      <alignment horizontal="right" vertical="top"/>
      <protection locked="0"/>
    </xf>
    <xf numFmtId="4" fontId="1099" fillId="0" borderId="1" xfId="0" applyNumberFormat="1" applyFont="1" applyBorder="1" applyAlignment="1">
      <alignment horizontal="right" vertical="top"/>
    </xf>
    <xf numFmtId="4" fontId="1100" fillId="2" borderId="1" xfId="0" applyNumberFormat="1" applyFont="1" applyFill="1" applyBorder="1" applyAlignment="1" applyProtection="1">
      <alignment horizontal="right" vertical="top"/>
      <protection locked="0"/>
    </xf>
    <xf numFmtId="4" fontId="1101" fillId="0" borderId="1" xfId="0" applyNumberFormat="1" applyFont="1" applyBorder="1" applyAlignment="1">
      <alignment horizontal="right" vertical="top"/>
    </xf>
    <xf numFmtId="4" fontId="1102" fillId="2" borderId="1" xfId="0" applyNumberFormat="1" applyFont="1" applyFill="1" applyBorder="1" applyAlignment="1" applyProtection="1">
      <alignment horizontal="right" vertical="top"/>
      <protection locked="0"/>
    </xf>
    <xf numFmtId="4" fontId="1103" fillId="0" borderId="1" xfId="0" applyNumberFormat="1" applyFont="1" applyBorder="1" applyAlignment="1">
      <alignment horizontal="right" vertical="top"/>
    </xf>
    <xf numFmtId="4" fontId="1104" fillId="2" borderId="1" xfId="0" applyNumberFormat="1" applyFont="1" applyFill="1" applyBorder="1" applyAlignment="1" applyProtection="1">
      <alignment horizontal="right" vertical="top"/>
      <protection locked="0"/>
    </xf>
    <xf numFmtId="4" fontId="1105" fillId="0" borderId="1" xfId="0" applyNumberFormat="1" applyFont="1" applyBorder="1" applyAlignment="1">
      <alignment horizontal="right" vertical="top"/>
    </xf>
    <xf numFmtId="4" fontId="1106" fillId="2" borderId="1" xfId="0" applyNumberFormat="1" applyFont="1" applyFill="1" applyBorder="1" applyAlignment="1" applyProtection="1">
      <alignment horizontal="right" vertical="top"/>
      <protection locked="0"/>
    </xf>
    <xf numFmtId="4" fontId="1107" fillId="0" borderId="1" xfId="0" applyNumberFormat="1" applyFont="1" applyBorder="1" applyAlignment="1">
      <alignment horizontal="right" vertical="top"/>
    </xf>
    <xf numFmtId="4" fontId="1108" fillId="2" borderId="1" xfId="0" applyNumberFormat="1" applyFont="1" applyFill="1" applyBorder="1" applyAlignment="1" applyProtection="1">
      <alignment horizontal="right" vertical="top"/>
      <protection locked="0"/>
    </xf>
    <xf numFmtId="4" fontId="1109" fillId="0" borderId="1" xfId="0" applyNumberFormat="1" applyFont="1" applyBorder="1" applyAlignment="1">
      <alignment horizontal="right" vertical="top"/>
    </xf>
    <xf numFmtId="4" fontId="1110" fillId="2" borderId="1" xfId="0" applyNumberFormat="1" applyFont="1" applyFill="1" applyBorder="1" applyAlignment="1" applyProtection="1">
      <alignment horizontal="right" vertical="top"/>
      <protection locked="0"/>
    </xf>
    <xf numFmtId="4" fontId="1111" fillId="0" borderId="1" xfId="0" applyNumberFormat="1" applyFont="1" applyBorder="1" applyAlignment="1">
      <alignment horizontal="right" vertical="top"/>
    </xf>
    <xf numFmtId="4" fontId="1112" fillId="2" borderId="1" xfId="0" applyNumberFormat="1" applyFont="1" applyFill="1" applyBorder="1" applyAlignment="1" applyProtection="1">
      <alignment horizontal="right" vertical="top"/>
      <protection locked="0"/>
    </xf>
    <xf numFmtId="4" fontId="1113" fillId="0" borderId="1" xfId="0" applyNumberFormat="1" applyFont="1" applyBorder="1" applyAlignment="1">
      <alignment horizontal="right" vertical="top"/>
    </xf>
    <xf numFmtId="4" fontId="1114" fillId="2" borderId="1" xfId="0" applyNumberFormat="1" applyFont="1" applyFill="1" applyBorder="1" applyAlignment="1" applyProtection="1">
      <alignment horizontal="right" vertical="top"/>
      <protection locked="0"/>
    </xf>
    <xf numFmtId="4" fontId="1115" fillId="0" borderId="1" xfId="0" applyNumberFormat="1" applyFont="1" applyBorder="1" applyAlignment="1">
      <alignment horizontal="right" vertical="top"/>
    </xf>
    <xf numFmtId="4" fontId="1116" fillId="2" borderId="1" xfId="0" applyNumberFormat="1" applyFont="1" applyFill="1" applyBorder="1" applyAlignment="1" applyProtection="1">
      <alignment horizontal="right" vertical="top"/>
      <protection locked="0"/>
    </xf>
    <xf numFmtId="4" fontId="1117" fillId="0" borderId="1" xfId="0" applyNumberFormat="1" applyFont="1" applyBorder="1" applyAlignment="1">
      <alignment horizontal="right" vertical="top"/>
    </xf>
    <xf numFmtId="4" fontId="1118" fillId="2" borderId="1" xfId="0" applyNumberFormat="1" applyFont="1" applyFill="1" applyBorder="1" applyAlignment="1" applyProtection="1">
      <alignment horizontal="right" vertical="top"/>
      <protection locked="0"/>
    </xf>
    <xf numFmtId="4" fontId="1119" fillId="0" borderId="1" xfId="0" applyNumberFormat="1" applyFont="1" applyBorder="1" applyAlignment="1">
      <alignment horizontal="right" vertical="top"/>
    </xf>
    <xf numFmtId="4" fontId="1120" fillId="2" borderId="1" xfId="0" applyNumberFormat="1" applyFont="1" applyFill="1" applyBorder="1" applyAlignment="1" applyProtection="1">
      <alignment horizontal="right" vertical="top"/>
      <protection locked="0"/>
    </xf>
    <xf numFmtId="4" fontId="1121" fillId="0" borderId="1" xfId="0" applyNumberFormat="1" applyFont="1" applyBorder="1" applyAlignment="1">
      <alignment horizontal="right" vertical="top"/>
    </xf>
    <xf numFmtId="4" fontId="1122" fillId="2" borderId="1" xfId="0" applyNumberFormat="1" applyFont="1" applyFill="1" applyBorder="1" applyAlignment="1" applyProtection="1">
      <alignment horizontal="right" vertical="top"/>
      <protection locked="0"/>
    </xf>
    <xf numFmtId="4" fontId="1123" fillId="0" borderId="1" xfId="0" applyNumberFormat="1" applyFont="1" applyBorder="1" applyAlignment="1">
      <alignment horizontal="right" vertical="top"/>
    </xf>
    <xf numFmtId="4" fontId="1124" fillId="2" borderId="1" xfId="0" applyNumberFormat="1" applyFont="1" applyFill="1" applyBorder="1" applyAlignment="1" applyProtection="1">
      <alignment horizontal="right" vertical="top"/>
      <protection locked="0"/>
    </xf>
    <xf numFmtId="4" fontId="1125" fillId="0" borderId="1" xfId="0" applyNumberFormat="1" applyFont="1" applyBorder="1" applyAlignment="1">
      <alignment horizontal="right" vertical="top"/>
    </xf>
    <xf numFmtId="4" fontId="1126" fillId="2" borderId="1" xfId="0" applyNumberFormat="1" applyFont="1" applyFill="1" applyBorder="1" applyAlignment="1" applyProtection="1">
      <alignment horizontal="right" vertical="top"/>
      <protection locked="0"/>
    </xf>
    <xf numFmtId="4" fontId="1127" fillId="0" borderId="1" xfId="0" applyNumberFormat="1" applyFont="1" applyBorder="1" applyAlignment="1">
      <alignment horizontal="right" vertical="top"/>
    </xf>
    <xf numFmtId="4" fontId="1128" fillId="2" borderId="1" xfId="0" applyNumberFormat="1" applyFont="1" applyFill="1" applyBorder="1" applyAlignment="1" applyProtection="1">
      <alignment horizontal="right" vertical="top"/>
      <protection locked="0"/>
    </xf>
    <xf numFmtId="4" fontId="1129" fillId="0" borderId="1" xfId="0" applyNumberFormat="1" applyFont="1" applyBorder="1" applyAlignment="1">
      <alignment horizontal="right" vertical="top"/>
    </xf>
    <xf numFmtId="4" fontId="1130" fillId="2" borderId="1" xfId="0" applyNumberFormat="1" applyFont="1" applyFill="1" applyBorder="1" applyAlignment="1" applyProtection="1">
      <alignment horizontal="right" vertical="top"/>
      <protection locked="0"/>
    </xf>
    <xf numFmtId="4" fontId="1131" fillId="0" borderId="1" xfId="0" applyNumberFormat="1" applyFont="1" applyBorder="1" applyAlignment="1">
      <alignment horizontal="right" vertical="top"/>
    </xf>
    <xf numFmtId="4" fontId="1132" fillId="2" borderId="1" xfId="0" applyNumberFormat="1" applyFont="1" applyFill="1" applyBorder="1" applyAlignment="1" applyProtection="1">
      <alignment horizontal="right" vertical="top"/>
      <protection locked="0"/>
    </xf>
    <xf numFmtId="4" fontId="1133" fillId="0" borderId="1" xfId="0" applyNumberFormat="1" applyFont="1" applyBorder="1" applyAlignment="1">
      <alignment horizontal="right" vertical="top"/>
    </xf>
    <xf numFmtId="4" fontId="1134" fillId="2" borderId="1" xfId="0" applyNumberFormat="1" applyFont="1" applyFill="1" applyBorder="1" applyAlignment="1" applyProtection="1">
      <alignment horizontal="right" vertical="top"/>
      <protection locked="0"/>
    </xf>
    <xf numFmtId="4" fontId="1135" fillId="0" borderId="1" xfId="0" applyNumberFormat="1" applyFont="1" applyBorder="1" applyAlignment="1">
      <alignment horizontal="right" vertical="top"/>
    </xf>
    <xf numFmtId="4" fontId="1136" fillId="2" borderId="1" xfId="0" applyNumberFormat="1" applyFont="1" applyFill="1" applyBorder="1" applyAlignment="1" applyProtection="1">
      <alignment horizontal="right" vertical="top"/>
      <protection locked="0"/>
    </xf>
    <xf numFmtId="4" fontId="1137" fillId="0" borderId="1" xfId="0" applyNumberFormat="1" applyFont="1" applyBorder="1" applyAlignment="1">
      <alignment horizontal="right" vertical="top"/>
    </xf>
    <xf numFmtId="4" fontId="1138" fillId="2" borderId="1" xfId="0" applyNumberFormat="1" applyFont="1" applyFill="1" applyBorder="1" applyAlignment="1" applyProtection="1">
      <alignment horizontal="right" vertical="top"/>
      <protection locked="0"/>
    </xf>
    <xf numFmtId="4" fontId="1139" fillId="0" borderId="1" xfId="0" applyNumberFormat="1" applyFont="1" applyBorder="1" applyAlignment="1">
      <alignment horizontal="right" vertical="top"/>
    </xf>
    <xf numFmtId="4" fontId="1140" fillId="2" borderId="1" xfId="0" applyNumberFormat="1" applyFont="1" applyFill="1" applyBorder="1" applyAlignment="1" applyProtection="1">
      <alignment horizontal="right" vertical="top"/>
      <protection locked="0"/>
    </xf>
    <xf numFmtId="4" fontId="1141" fillId="0" borderId="1" xfId="0" applyNumberFormat="1" applyFont="1" applyBorder="1" applyAlignment="1">
      <alignment horizontal="right" vertical="top"/>
    </xf>
    <xf numFmtId="4" fontId="1142" fillId="2" borderId="1" xfId="0" applyNumberFormat="1" applyFont="1" applyFill="1" applyBorder="1" applyAlignment="1" applyProtection="1">
      <alignment horizontal="right" vertical="top"/>
      <protection locked="0"/>
    </xf>
    <xf numFmtId="4" fontId="1143" fillId="0" borderId="1" xfId="0" applyNumberFormat="1" applyFont="1" applyBorder="1" applyAlignment="1">
      <alignment horizontal="right" vertical="top"/>
    </xf>
    <xf numFmtId="4" fontId="1144" fillId="2" borderId="1" xfId="0" applyNumberFormat="1" applyFont="1" applyFill="1" applyBorder="1" applyAlignment="1" applyProtection="1">
      <alignment horizontal="right" vertical="top"/>
      <protection locked="0"/>
    </xf>
    <xf numFmtId="4" fontId="1145" fillId="0" borderId="1" xfId="0" applyNumberFormat="1" applyFont="1" applyBorder="1" applyAlignment="1">
      <alignment horizontal="right" vertical="top"/>
    </xf>
    <xf numFmtId="4" fontId="1146" fillId="2" borderId="1" xfId="0" applyNumberFormat="1" applyFont="1" applyFill="1" applyBorder="1" applyAlignment="1" applyProtection="1">
      <alignment horizontal="right" vertical="top"/>
      <protection locked="0"/>
    </xf>
    <xf numFmtId="4" fontId="1147" fillId="0" borderId="1" xfId="0" applyNumberFormat="1" applyFont="1" applyBorder="1" applyAlignment="1">
      <alignment horizontal="right" vertical="top"/>
    </xf>
    <xf numFmtId="4" fontId="1148" fillId="2" borderId="1" xfId="0" applyNumberFormat="1" applyFont="1" applyFill="1" applyBorder="1" applyAlignment="1" applyProtection="1">
      <alignment horizontal="right" vertical="top"/>
      <protection locked="0"/>
    </xf>
    <xf numFmtId="4" fontId="1149" fillId="0" borderId="1" xfId="0" applyNumberFormat="1" applyFont="1" applyBorder="1" applyAlignment="1">
      <alignment horizontal="right" vertical="top"/>
    </xf>
    <xf numFmtId="4" fontId="1150" fillId="2" borderId="1" xfId="0" applyNumberFormat="1" applyFont="1" applyFill="1" applyBorder="1" applyAlignment="1" applyProtection="1">
      <alignment horizontal="right" vertical="top"/>
      <protection locked="0"/>
    </xf>
    <xf numFmtId="4" fontId="1151" fillId="0" borderId="1" xfId="0" applyNumberFormat="1" applyFont="1" applyBorder="1" applyAlignment="1">
      <alignment horizontal="right" vertical="top"/>
    </xf>
    <xf numFmtId="4" fontId="1152" fillId="2" borderId="1" xfId="0" applyNumberFormat="1" applyFont="1" applyFill="1" applyBorder="1" applyAlignment="1" applyProtection="1">
      <alignment horizontal="right" vertical="top"/>
      <protection locked="0"/>
    </xf>
    <xf numFmtId="4" fontId="1153" fillId="0" borderId="1" xfId="0" applyNumberFormat="1" applyFont="1" applyBorder="1" applyAlignment="1">
      <alignment horizontal="right" vertical="top"/>
    </xf>
    <xf numFmtId="4" fontId="1154" fillId="2" borderId="1" xfId="0" applyNumberFormat="1" applyFont="1" applyFill="1" applyBorder="1" applyAlignment="1" applyProtection="1">
      <alignment horizontal="right" vertical="top"/>
      <protection locked="0"/>
    </xf>
    <xf numFmtId="4" fontId="1155" fillId="0" borderId="1" xfId="0" applyNumberFormat="1" applyFont="1" applyBorder="1" applyAlignment="1">
      <alignment horizontal="right" vertical="top"/>
    </xf>
    <xf numFmtId="4" fontId="1156" fillId="2" borderId="1" xfId="0" applyNumberFormat="1" applyFont="1" applyFill="1" applyBorder="1" applyAlignment="1" applyProtection="1">
      <alignment horizontal="right" vertical="top"/>
      <protection locked="0"/>
    </xf>
    <xf numFmtId="4" fontId="1157" fillId="0" borderId="1" xfId="0" applyNumberFormat="1" applyFont="1" applyBorder="1" applyAlignment="1">
      <alignment horizontal="right" vertical="top"/>
    </xf>
    <xf numFmtId="4" fontId="1158" fillId="2" borderId="1" xfId="0" applyNumberFormat="1" applyFont="1" applyFill="1" applyBorder="1" applyAlignment="1" applyProtection="1">
      <alignment horizontal="right" vertical="top"/>
      <protection locked="0"/>
    </xf>
    <xf numFmtId="4" fontId="1159" fillId="0" borderId="1" xfId="0" applyNumberFormat="1" applyFont="1" applyBorder="1" applyAlignment="1">
      <alignment horizontal="right" vertical="top"/>
    </xf>
    <xf numFmtId="4" fontId="1160" fillId="2" borderId="1" xfId="0" applyNumberFormat="1" applyFont="1" applyFill="1" applyBorder="1" applyAlignment="1" applyProtection="1">
      <alignment horizontal="right" vertical="top"/>
      <protection locked="0"/>
    </xf>
    <xf numFmtId="4" fontId="1161" fillId="0" borderId="1" xfId="0" applyNumberFormat="1" applyFont="1" applyBorder="1" applyAlignment="1">
      <alignment horizontal="right" vertical="top"/>
    </xf>
    <xf numFmtId="4" fontId="1162" fillId="2" borderId="1" xfId="0" applyNumberFormat="1" applyFont="1" applyFill="1" applyBorder="1" applyAlignment="1" applyProtection="1">
      <alignment horizontal="right" vertical="top"/>
      <protection locked="0"/>
    </xf>
    <xf numFmtId="4" fontId="1163" fillId="0" borderId="1" xfId="0" applyNumberFormat="1" applyFont="1" applyBorder="1" applyAlignment="1">
      <alignment horizontal="right" vertical="top"/>
    </xf>
    <xf numFmtId="4" fontId="1164" fillId="2" borderId="1" xfId="0" applyNumberFormat="1" applyFont="1" applyFill="1" applyBorder="1" applyAlignment="1" applyProtection="1">
      <alignment horizontal="right" vertical="top"/>
      <protection locked="0"/>
    </xf>
    <xf numFmtId="4" fontId="1165" fillId="0" borderId="1" xfId="0" applyNumberFormat="1" applyFont="1" applyBorder="1" applyAlignment="1">
      <alignment horizontal="right" vertical="top"/>
    </xf>
    <xf numFmtId="4" fontId="1166" fillId="2" borderId="1" xfId="0" applyNumberFormat="1" applyFont="1" applyFill="1" applyBorder="1" applyAlignment="1" applyProtection="1">
      <alignment horizontal="right" vertical="top"/>
      <protection locked="0"/>
    </xf>
    <xf numFmtId="4" fontId="1167" fillId="0" borderId="1" xfId="0" applyNumberFormat="1" applyFont="1" applyBorder="1" applyAlignment="1">
      <alignment horizontal="right" vertical="top"/>
    </xf>
    <xf numFmtId="4" fontId="1168" fillId="2" borderId="1" xfId="0" applyNumberFormat="1" applyFont="1" applyFill="1" applyBorder="1" applyAlignment="1" applyProtection="1">
      <alignment horizontal="right" vertical="top"/>
      <protection locked="0"/>
    </xf>
    <xf numFmtId="4" fontId="1169" fillId="0" borderId="1" xfId="0" applyNumberFormat="1" applyFont="1" applyBorder="1" applyAlignment="1">
      <alignment horizontal="right" vertical="top"/>
    </xf>
    <xf numFmtId="4" fontId="1170" fillId="3" borderId="1" xfId="0" applyNumberFormat="1" applyFont="1" applyFill="1" applyBorder="1" applyAlignment="1">
      <alignment horizontal="right" vertical="top"/>
    </xf>
    <xf numFmtId="4" fontId="1171" fillId="3" borderId="1" xfId="0" applyNumberFormat="1" applyFont="1" applyFill="1" applyBorder="1" applyAlignment="1">
      <alignment horizontal="right" vertical="top"/>
    </xf>
    <xf numFmtId="0" fontId="1172" fillId="0" borderId="1" xfId="0" applyFont="1" applyBorder="1" applyAlignment="1">
      <alignment horizontal="left" vertical="top"/>
    </xf>
    <xf numFmtId="0" fontId="1173" fillId="0" borderId="1" xfId="0" applyFont="1" applyBorder="1" applyAlignment="1">
      <alignment horizontal="left" vertical="top" wrapText="1"/>
    </xf>
    <xf numFmtId="4" fontId="1174" fillId="2" borderId="1" xfId="0" applyNumberFormat="1" applyFont="1" applyFill="1" applyBorder="1" applyAlignment="1" applyProtection="1">
      <alignment horizontal="right" vertical="top"/>
      <protection locked="0"/>
    </xf>
    <xf numFmtId="4" fontId="1175" fillId="0" borderId="1" xfId="0" applyNumberFormat="1" applyFont="1" applyBorder="1" applyAlignment="1">
      <alignment horizontal="right" vertical="top"/>
    </xf>
    <xf numFmtId="4" fontId="1176" fillId="2" borderId="1" xfId="0" applyNumberFormat="1" applyFont="1" applyFill="1" applyBorder="1" applyAlignment="1" applyProtection="1">
      <alignment horizontal="right" vertical="top"/>
      <protection locked="0"/>
    </xf>
    <xf numFmtId="4" fontId="1177" fillId="0" borderId="1" xfId="0" applyNumberFormat="1" applyFont="1" applyBorder="1" applyAlignment="1">
      <alignment horizontal="right" vertical="top"/>
    </xf>
    <xf numFmtId="4" fontId="1178" fillId="2" borderId="1" xfId="0" applyNumberFormat="1" applyFont="1" applyFill="1" applyBorder="1" applyAlignment="1" applyProtection="1">
      <alignment horizontal="right" vertical="top"/>
      <protection locked="0"/>
    </xf>
    <xf numFmtId="4" fontId="1179" fillId="0" borderId="1" xfId="0" applyNumberFormat="1" applyFont="1" applyBorder="1" applyAlignment="1">
      <alignment horizontal="right" vertical="top"/>
    </xf>
    <xf numFmtId="4" fontId="1180" fillId="2" borderId="1" xfId="0" applyNumberFormat="1" applyFont="1" applyFill="1" applyBorder="1" applyAlignment="1" applyProtection="1">
      <alignment horizontal="right" vertical="top"/>
      <protection locked="0"/>
    </xf>
    <xf numFmtId="4" fontId="1181" fillId="0" borderId="1" xfId="0" applyNumberFormat="1" applyFont="1" applyBorder="1" applyAlignment="1">
      <alignment horizontal="right" vertical="top"/>
    </xf>
    <xf numFmtId="4" fontId="1182" fillId="2" borderId="1" xfId="0" applyNumberFormat="1" applyFont="1" applyFill="1" applyBorder="1" applyAlignment="1" applyProtection="1">
      <alignment horizontal="right" vertical="top"/>
      <protection locked="0"/>
    </xf>
    <xf numFmtId="4" fontId="1183" fillId="0" borderId="1" xfId="0" applyNumberFormat="1" applyFont="1" applyBorder="1" applyAlignment="1">
      <alignment horizontal="right" vertical="top"/>
    </xf>
    <xf numFmtId="4" fontId="1184" fillId="2" borderId="1" xfId="0" applyNumberFormat="1" applyFont="1" applyFill="1" applyBorder="1" applyAlignment="1" applyProtection="1">
      <alignment horizontal="right" vertical="top"/>
      <protection locked="0"/>
    </xf>
    <xf numFmtId="4" fontId="1185" fillId="0" borderId="1" xfId="0" applyNumberFormat="1" applyFont="1" applyBorder="1" applyAlignment="1">
      <alignment horizontal="right" vertical="top"/>
    </xf>
    <xf numFmtId="4" fontId="1186" fillId="2" borderId="1" xfId="0" applyNumberFormat="1" applyFont="1" applyFill="1" applyBorder="1" applyAlignment="1" applyProtection="1">
      <alignment horizontal="right" vertical="top"/>
      <protection locked="0"/>
    </xf>
    <xf numFmtId="4" fontId="1187" fillId="0" borderId="1" xfId="0" applyNumberFormat="1" applyFont="1" applyBorder="1" applyAlignment="1">
      <alignment horizontal="right" vertical="top"/>
    </xf>
    <xf numFmtId="4" fontId="1188" fillId="2" borderId="1" xfId="0" applyNumberFormat="1" applyFont="1" applyFill="1" applyBorder="1" applyAlignment="1" applyProtection="1">
      <alignment horizontal="right" vertical="top"/>
      <protection locked="0"/>
    </xf>
    <xf numFmtId="4" fontId="1189" fillId="0" borderId="1" xfId="0" applyNumberFormat="1" applyFont="1" applyBorder="1" applyAlignment="1">
      <alignment horizontal="right" vertical="top"/>
    </xf>
    <xf numFmtId="4" fontId="1190" fillId="2" borderId="1" xfId="0" applyNumberFormat="1" applyFont="1" applyFill="1" applyBorder="1" applyAlignment="1" applyProtection="1">
      <alignment horizontal="right" vertical="top"/>
      <protection locked="0"/>
    </xf>
    <xf numFmtId="4" fontId="1191" fillId="0" borderId="1" xfId="0" applyNumberFormat="1" applyFont="1" applyBorder="1" applyAlignment="1">
      <alignment horizontal="right" vertical="top"/>
    </xf>
    <xf numFmtId="4" fontId="1192" fillId="2" borderId="1" xfId="0" applyNumberFormat="1" applyFont="1" applyFill="1" applyBorder="1" applyAlignment="1" applyProtection="1">
      <alignment horizontal="right" vertical="top"/>
      <protection locked="0"/>
    </xf>
    <xf numFmtId="4" fontId="1193" fillId="0" borderId="1" xfId="0" applyNumberFormat="1" applyFont="1" applyBorder="1" applyAlignment="1">
      <alignment horizontal="right" vertical="top"/>
    </xf>
    <xf numFmtId="4" fontId="1194" fillId="2" borderId="1" xfId="0" applyNumberFormat="1" applyFont="1" applyFill="1" applyBorder="1" applyAlignment="1" applyProtection="1">
      <alignment horizontal="right" vertical="top"/>
      <protection locked="0"/>
    </xf>
    <xf numFmtId="4" fontId="1195" fillId="0" borderId="1" xfId="0" applyNumberFormat="1" applyFont="1" applyBorder="1" applyAlignment="1">
      <alignment horizontal="right" vertical="top"/>
    </xf>
    <xf numFmtId="4" fontId="1196" fillId="2" borderId="1" xfId="0" applyNumberFormat="1" applyFont="1" applyFill="1" applyBorder="1" applyAlignment="1" applyProtection="1">
      <alignment horizontal="right" vertical="top"/>
      <protection locked="0"/>
    </xf>
    <xf numFmtId="4" fontId="1197" fillId="0" borderId="1" xfId="0" applyNumberFormat="1" applyFont="1" applyBorder="1" applyAlignment="1">
      <alignment horizontal="right" vertical="top"/>
    </xf>
    <xf numFmtId="4" fontId="1198" fillId="2" borderId="1" xfId="0" applyNumberFormat="1" applyFont="1" applyFill="1" applyBorder="1" applyAlignment="1" applyProtection="1">
      <alignment horizontal="right" vertical="top"/>
      <protection locked="0"/>
    </xf>
    <xf numFmtId="4" fontId="1199" fillId="0" borderId="1" xfId="0" applyNumberFormat="1" applyFont="1" applyBorder="1" applyAlignment="1">
      <alignment horizontal="right" vertical="top"/>
    </xf>
    <xf numFmtId="4" fontId="1200" fillId="2" borderId="1" xfId="0" applyNumberFormat="1" applyFont="1" applyFill="1" applyBorder="1" applyAlignment="1" applyProtection="1">
      <alignment horizontal="right" vertical="top"/>
      <protection locked="0"/>
    </xf>
    <xf numFmtId="4" fontId="1201" fillId="0" borderId="1" xfId="0" applyNumberFormat="1" applyFont="1" applyBorder="1" applyAlignment="1">
      <alignment horizontal="right" vertical="top"/>
    </xf>
    <xf numFmtId="4" fontId="1202" fillId="2" borderId="1" xfId="0" applyNumberFormat="1" applyFont="1" applyFill="1" applyBorder="1" applyAlignment="1" applyProtection="1">
      <alignment horizontal="right" vertical="top"/>
      <protection locked="0"/>
    </xf>
    <xf numFmtId="4" fontId="1203" fillId="0" borderId="1" xfId="0" applyNumberFormat="1" applyFont="1" applyBorder="1" applyAlignment="1">
      <alignment horizontal="right" vertical="top"/>
    </xf>
    <xf numFmtId="4" fontId="1204" fillId="2" borderId="1" xfId="0" applyNumberFormat="1" applyFont="1" applyFill="1" applyBorder="1" applyAlignment="1" applyProtection="1">
      <alignment horizontal="right" vertical="top"/>
      <protection locked="0"/>
    </xf>
    <xf numFmtId="4" fontId="1205" fillId="0" borderId="1" xfId="0" applyNumberFormat="1" applyFont="1" applyBorder="1" applyAlignment="1">
      <alignment horizontal="right" vertical="top"/>
    </xf>
    <xf numFmtId="4" fontId="1206" fillId="2" borderId="1" xfId="0" applyNumberFormat="1" applyFont="1" applyFill="1" applyBorder="1" applyAlignment="1" applyProtection="1">
      <alignment horizontal="right" vertical="top"/>
      <protection locked="0"/>
    </xf>
    <xf numFmtId="4" fontId="1207" fillId="0" borderId="1" xfId="0" applyNumberFormat="1" applyFont="1" applyBorder="1" applyAlignment="1">
      <alignment horizontal="right" vertical="top"/>
    </xf>
    <xf numFmtId="4" fontId="1208" fillId="2" borderId="1" xfId="0" applyNumberFormat="1" applyFont="1" applyFill="1" applyBorder="1" applyAlignment="1" applyProtection="1">
      <alignment horizontal="right" vertical="top"/>
      <protection locked="0"/>
    </xf>
    <xf numFmtId="4" fontId="1209" fillId="0" borderId="1" xfId="0" applyNumberFormat="1" applyFont="1" applyBorder="1" applyAlignment="1">
      <alignment horizontal="right" vertical="top"/>
    </xf>
    <xf numFmtId="4" fontId="1210" fillId="2" borderId="1" xfId="0" applyNumberFormat="1" applyFont="1" applyFill="1" applyBorder="1" applyAlignment="1" applyProtection="1">
      <alignment horizontal="right" vertical="top"/>
      <protection locked="0"/>
    </xf>
    <xf numFmtId="4" fontId="1211" fillId="0" borderId="1" xfId="0" applyNumberFormat="1" applyFont="1" applyBorder="1" applyAlignment="1">
      <alignment horizontal="right" vertical="top"/>
    </xf>
    <xf numFmtId="4" fontId="1212" fillId="2" borderId="1" xfId="0" applyNumberFormat="1" applyFont="1" applyFill="1" applyBorder="1" applyAlignment="1" applyProtection="1">
      <alignment horizontal="right" vertical="top"/>
      <protection locked="0"/>
    </xf>
    <xf numFmtId="4" fontId="1213" fillId="0" borderId="1" xfId="0" applyNumberFormat="1" applyFont="1" applyBorder="1" applyAlignment="1">
      <alignment horizontal="right" vertical="top"/>
    </xf>
    <xf numFmtId="4" fontId="1214" fillId="2" borderId="1" xfId="0" applyNumberFormat="1" applyFont="1" applyFill="1" applyBorder="1" applyAlignment="1" applyProtection="1">
      <alignment horizontal="right" vertical="top"/>
      <protection locked="0"/>
    </xf>
    <xf numFmtId="4" fontId="1215" fillId="0" borderId="1" xfId="0" applyNumberFormat="1" applyFont="1" applyBorder="1" applyAlignment="1">
      <alignment horizontal="right" vertical="top"/>
    </xf>
    <xf numFmtId="4" fontId="1216" fillId="2" borderId="1" xfId="0" applyNumberFormat="1" applyFont="1" applyFill="1" applyBorder="1" applyAlignment="1" applyProtection="1">
      <alignment horizontal="right" vertical="top"/>
      <protection locked="0"/>
    </xf>
    <xf numFmtId="4" fontId="1217" fillId="0" borderId="1" xfId="0" applyNumberFormat="1" applyFont="1" applyBorder="1" applyAlignment="1">
      <alignment horizontal="right" vertical="top"/>
    </xf>
    <xf numFmtId="4" fontId="1218" fillId="2" borderId="1" xfId="0" applyNumberFormat="1" applyFont="1" applyFill="1" applyBorder="1" applyAlignment="1" applyProtection="1">
      <alignment horizontal="right" vertical="top"/>
      <protection locked="0"/>
    </xf>
    <xf numFmtId="4" fontId="1219" fillId="0" borderId="1" xfId="0" applyNumberFormat="1" applyFont="1" applyBorder="1" applyAlignment="1">
      <alignment horizontal="right" vertical="top"/>
    </xf>
    <xf numFmtId="4" fontId="1220" fillId="2" borderId="1" xfId="0" applyNumberFormat="1" applyFont="1" applyFill="1" applyBorder="1" applyAlignment="1" applyProtection="1">
      <alignment horizontal="right" vertical="top"/>
      <protection locked="0"/>
    </xf>
    <xf numFmtId="4" fontId="1221" fillId="0" borderId="1" xfId="0" applyNumberFormat="1" applyFont="1" applyBorder="1" applyAlignment="1">
      <alignment horizontal="right" vertical="top"/>
    </xf>
    <xf numFmtId="4" fontId="1222" fillId="2" borderId="1" xfId="0" applyNumberFormat="1" applyFont="1" applyFill="1" applyBorder="1" applyAlignment="1" applyProtection="1">
      <alignment horizontal="right" vertical="top"/>
      <protection locked="0"/>
    </xf>
    <xf numFmtId="4" fontId="1223" fillId="0" borderId="1" xfId="0" applyNumberFormat="1" applyFont="1" applyBorder="1" applyAlignment="1">
      <alignment horizontal="right" vertical="top"/>
    </xf>
    <xf numFmtId="4" fontId="1224" fillId="2" borderId="1" xfId="0" applyNumberFormat="1" applyFont="1" applyFill="1" applyBorder="1" applyAlignment="1" applyProtection="1">
      <alignment horizontal="right" vertical="top"/>
      <protection locked="0"/>
    </xf>
    <xf numFmtId="4" fontId="1225" fillId="0" borderId="1" xfId="0" applyNumberFormat="1" applyFont="1" applyBorder="1" applyAlignment="1">
      <alignment horizontal="right" vertical="top"/>
    </xf>
    <xf numFmtId="4" fontId="1226" fillId="2" borderId="1" xfId="0" applyNumberFormat="1" applyFont="1" applyFill="1" applyBorder="1" applyAlignment="1" applyProtection="1">
      <alignment horizontal="right" vertical="top"/>
      <protection locked="0"/>
    </xf>
    <xf numFmtId="4" fontId="1227" fillId="0" borderId="1" xfId="0" applyNumberFormat="1" applyFont="1" applyBorder="1" applyAlignment="1">
      <alignment horizontal="right" vertical="top"/>
    </xf>
    <xf numFmtId="4" fontId="1228" fillId="2" borderId="1" xfId="0" applyNumberFormat="1" applyFont="1" applyFill="1" applyBorder="1" applyAlignment="1" applyProtection="1">
      <alignment horizontal="right" vertical="top"/>
      <protection locked="0"/>
    </xf>
    <xf numFmtId="4" fontId="1229" fillId="0" borderId="1" xfId="0" applyNumberFormat="1" applyFont="1" applyBorder="1" applyAlignment="1">
      <alignment horizontal="right" vertical="top"/>
    </xf>
    <xf numFmtId="4" fontId="1230" fillId="2" borderId="1" xfId="0" applyNumberFormat="1" applyFont="1" applyFill="1" applyBorder="1" applyAlignment="1" applyProtection="1">
      <alignment horizontal="right" vertical="top"/>
      <protection locked="0"/>
    </xf>
    <xf numFmtId="4" fontId="1231" fillId="0" borderId="1" xfId="0" applyNumberFormat="1" applyFont="1" applyBorder="1" applyAlignment="1">
      <alignment horizontal="right" vertical="top"/>
    </xf>
    <xf numFmtId="4" fontId="1232" fillId="2" borderId="1" xfId="0" applyNumberFormat="1" applyFont="1" applyFill="1" applyBorder="1" applyAlignment="1" applyProtection="1">
      <alignment horizontal="right" vertical="top"/>
      <protection locked="0"/>
    </xf>
    <xf numFmtId="4" fontId="1233" fillId="0" borderId="1" xfId="0" applyNumberFormat="1" applyFont="1" applyBorder="1" applyAlignment="1">
      <alignment horizontal="right" vertical="top"/>
    </xf>
    <xf numFmtId="4" fontId="1234" fillId="2" borderId="1" xfId="0" applyNumberFormat="1" applyFont="1" applyFill="1" applyBorder="1" applyAlignment="1" applyProtection="1">
      <alignment horizontal="right" vertical="top"/>
      <protection locked="0"/>
    </xf>
    <xf numFmtId="4" fontId="1235" fillId="0" borderId="1" xfId="0" applyNumberFormat="1" applyFont="1" applyBorder="1" applyAlignment="1">
      <alignment horizontal="right" vertical="top"/>
    </xf>
    <xf numFmtId="4" fontId="1236" fillId="2" borderId="1" xfId="0" applyNumberFormat="1" applyFont="1" applyFill="1" applyBorder="1" applyAlignment="1" applyProtection="1">
      <alignment horizontal="right" vertical="top"/>
      <protection locked="0"/>
    </xf>
    <xf numFmtId="4" fontId="1237" fillId="0" borderId="1" xfId="0" applyNumberFormat="1" applyFont="1" applyBorder="1" applyAlignment="1">
      <alignment horizontal="right" vertical="top"/>
    </xf>
    <xf numFmtId="4" fontId="1238" fillId="2" borderId="1" xfId="0" applyNumberFormat="1" applyFont="1" applyFill="1" applyBorder="1" applyAlignment="1" applyProtection="1">
      <alignment horizontal="right" vertical="top"/>
      <protection locked="0"/>
    </xf>
    <xf numFmtId="4" fontId="1239" fillId="0" borderId="1" xfId="0" applyNumberFormat="1" applyFont="1" applyBorder="1" applyAlignment="1">
      <alignment horizontal="right" vertical="top"/>
    </xf>
    <xf numFmtId="4" fontId="1240" fillId="2" borderId="1" xfId="0" applyNumberFormat="1" applyFont="1" applyFill="1" applyBorder="1" applyAlignment="1" applyProtection="1">
      <alignment horizontal="right" vertical="top"/>
      <protection locked="0"/>
    </xf>
    <xf numFmtId="4" fontId="1241" fillId="0" borderId="1" xfId="0" applyNumberFormat="1" applyFont="1" applyBorder="1" applyAlignment="1">
      <alignment horizontal="right" vertical="top"/>
    </xf>
    <xf numFmtId="4" fontId="1242" fillId="2" borderId="1" xfId="0" applyNumberFormat="1" applyFont="1" applyFill="1" applyBorder="1" applyAlignment="1" applyProtection="1">
      <alignment horizontal="right" vertical="top"/>
      <protection locked="0"/>
    </xf>
    <xf numFmtId="4" fontId="1243" fillId="0" borderId="1" xfId="0" applyNumberFormat="1" applyFont="1" applyBorder="1" applyAlignment="1">
      <alignment horizontal="right" vertical="top"/>
    </xf>
    <xf numFmtId="4" fontId="1244" fillId="2" borderId="1" xfId="0" applyNumberFormat="1" applyFont="1" applyFill="1" applyBorder="1" applyAlignment="1" applyProtection="1">
      <alignment horizontal="right" vertical="top"/>
      <protection locked="0"/>
    </xf>
    <xf numFmtId="4" fontId="1245" fillId="0" borderId="1" xfId="0" applyNumberFormat="1" applyFont="1" applyBorder="1" applyAlignment="1">
      <alignment horizontal="right" vertical="top"/>
    </xf>
    <xf numFmtId="4" fontId="1246" fillId="2" borderId="1" xfId="0" applyNumberFormat="1" applyFont="1" applyFill="1" applyBorder="1" applyAlignment="1" applyProtection="1">
      <alignment horizontal="right" vertical="top"/>
      <protection locked="0"/>
    </xf>
    <xf numFmtId="4" fontId="1247" fillId="0" borderId="1" xfId="0" applyNumberFormat="1" applyFont="1" applyBorder="1" applyAlignment="1">
      <alignment horizontal="right" vertical="top"/>
    </xf>
    <xf numFmtId="4" fontId="1248" fillId="2" borderId="1" xfId="0" applyNumberFormat="1" applyFont="1" applyFill="1" applyBorder="1" applyAlignment="1" applyProtection="1">
      <alignment horizontal="right" vertical="top"/>
      <protection locked="0"/>
    </xf>
    <xf numFmtId="4" fontId="1249" fillId="0" borderId="1" xfId="0" applyNumberFormat="1" applyFont="1" applyBorder="1" applyAlignment="1">
      <alignment horizontal="right" vertical="top"/>
    </xf>
    <xf numFmtId="4" fontId="1250" fillId="2" borderId="1" xfId="0" applyNumberFormat="1" applyFont="1" applyFill="1" applyBorder="1" applyAlignment="1" applyProtection="1">
      <alignment horizontal="right" vertical="top"/>
      <protection locked="0"/>
    </xf>
    <xf numFmtId="4" fontId="1251" fillId="0" borderId="1" xfId="0" applyNumberFormat="1" applyFont="1" applyBorder="1" applyAlignment="1">
      <alignment horizontal="right" vertical="top"/>
    </xf>
    <xf numFmtId="4" fontId="1252" fillId="2" borderId="1" xfId="0" applyNumberFormat="1" applyFont="1" applyFill="1" applyBorder="1" applyAlignment="1" applyProtection="1">
      <alignment horizontal="right" vertical="top"/>
      <protection locked="0"/>
    </xf>
    <xf numFmtId="4" fontId="1253" fillId="0" borderId="1" xfId="0" applyNumberFormat="1" applyFont="1" applyBorder="1" applyAlignment="1">
      <alignment horizontal="right" vertical="top"/>
    </xf>
    <xf numFmtId="4" fontId="1254" fillId="2" borderId="1" xfId="0" applyNumberFormat="1" applyFont="1" applyFill="1" applyBorder="1" applyAlignment="1" applyProtection="1">
      <alignment horizontal="right" vertical="top"/>
      <protection locked="0"/>
    </xf>
    <xf numFmtId="4" fontId="1255" fillId="0" borderId="1" xfId="0" applyNumberFormat="1" applyFont="1" applyBorder="1" applyAlignment="1">
      <alignment horizontal="right" vertical="top"/>
    </xf>
    <xf numFmtId="4" fontId="1256" fillId="2" borderId="1" xfId="0" applyNumberFormat="1" applyFont="1" applyFill="1" applyBorder="1" applyAlignment="1" applyProtection="1">
      <alignment horizontal="right" vertical="top"/>
      <protection locked="0"/>
    </xf>
    <xf numFmtId="4" fontId="1257" fillId="0" borderId="1" xfId="0" applyNumberFormat="1" applyFont="1" applyBorder="1" applyAlignment="1">
      <alignment horizontal="right" vertical="top"/>
    </xf>
    <xf numFmtId="4" fontId="1258" fillId="2" borderId="1" xfId="0" applyNumberFormat="1" applyFont="1" applyFill="1" applyBorder="1" applyAlignment="1" applyProtection="1">
      <alignment horizontal="right" vertical="top"/>
      <protection locked="0"/>
    </xf>
    <xf numFmtId="4" fontId="1259" fillId="0" borderId="1" xfId="0" applyNumberFormat="1" applyFont="1" applyBorder="1" applyAlignment="1">
      <alignment horizontal="right" vertical="top"/>
    </xf>
    <xf numFmtId="4" fontId="1260" fillId="2" borderId="1" xfId="0" applyNumberFormat="1" applyFont="1" applyFill="1" applyBorder="1" applyAlignment="1" applyProtection="1">
      <alignment horizontal="right" vertical="top"/>
      <protection locked="0"/>
    </xf>
    <xf numFmtId="4" fontId="1261" fillId="0" borderId="1" xfId="0" applyNumberFormat="1" applyFont="1" applyBorder="1" applyAlignment="1">
      <alignment horizontal="right" vertical="top"/>
    </xf>
    <xf numFmtId="4" fontId="1262" fillId="2" borderId="1" xfId="0" applyNumberFormat="1" applyFont="1" applyFill="1" applyBorder="1" applyAlignment="1" applyProtection="1">
      <alignment horizontal="right" vertical="top"/>
      <protection locked="0"/>
    </xf>
    <xf numFmtId="4" fontId="1263" fillId="0" borderId="1" xfId="0" applyNumberFormat="1" applyFont="1" applyBorder="1" applyAlignment="1">
      <alignment horizontal="right" vertical="top"/>
    </xf>
    <xf numFmtId="4" fontId="1264" fillId="2" borderId="1" xfId="0" applyNumberFormat="1" applyFont="1" applyFill="1" applyBorder="1" applyAlignment="1" applyProtection="1">
      <alignment horizontal="right" vertical="top"/>
      <protection locked="0"/>
    </xf>
    <xf numFmtId="4" fontId="1265" fillId="0" borderId="1" xfId="0" applyNumberFormat="1" applyFont="1" applyBorder="1" applyAlignment="1">
      <alignment horizontal="right" vertical="top"/>
    </xf>
    <xf numFmtId="4" fontId="1266" fillId="2" borderId="1" xfId="0" applyNumberFormat="1" applyFont="1" applyFill="1" applyBorder="1" applyAlignment="1" applyProtection="1">
      <alignment horizontal="right" vertical="top"/>
      <protection locked="0"/>
    </xf>
    <xf numFmtId="4" fontId="1267" fillId="0" borderId="1" xfId="0" applyNumberFormat="1" applyFont="1" applyBorder="1" applyAlignment="1">
      <alignment horizontal="right" vertical="top"/>
    </xf>
    <xf numFmtId="4" fontId="1268" fillId="2" borderId="1" xfId="0" applyNumberFormat="1" applyFont="1" applyFill="1" applyBorder="1" applyAlignment="1" applyProtection="1">
      <alignment horizontal="right" vertical="top"/>
      <protection locked="0"/>
    </xf>
    <xf numFmtId="4" fontId="1269" fillId="0" borderId="1" xfId="0" applyNumberFormat="1" applyFont="1" applyBorder="1" applyAlignment="1">
      <alignment horizontal="right" vertical="top"/>
    </xf>
    <xf numFmtId="4" fontId="1270" fillId="2" borderId="1" xfId="0" applyNumberFormat="1" applyFont="1" applyFill="1" applyBorder="1" applyAlignment="1" applyProtection="1">
      <alignment horizontal="right" vertical="top"/>
      <protection locked="0"/>
    </xf>
    <xf numFmtId="4" fontId="1271" fillId="0" borderId="1" xfId="0" applyNumberFormat="1" applyFont="1" applyBorder="1" applyAlignment="1">
      <alignment horizontal="right" vertical="top"/>
    </xf>
    <xf numFmtId="4" fontId="1272" fillId="2" borderId="1" xfId="0" applyNumberFormat="1" applyFont="1" applyFill="1" applyBorder="1" applyAlignment="1" applyProtection="1">
      <alignment horizontal="right" vertical="top"/>
      <protection locked="0"/>
    </xf>
    <xf numFmtId="4" fontId="1273" fillId="0" borderId="1" xfId="0" applyNumberFormat="1" applyFont="1" applyBorder="1" applyAlignment="1">
      <alignment horizontal="right" vertical="top"/>
    </xf>
    <xf numFmtId="4" fontId="1274" fillId="2" borderId="1" xfId="0" applyNumberFormat="1" applyFont="1" applyFill="1" applyBorder="1" applyAlignment="1" applyProtection="1">
      <alignment horizontal="right" vertical="top"/>
      <protection locked="0"/>
    </xf>
    <xf numFmtId="4" fontId="1275" fillId="0" borderId="1" xfId="0" applyNumberFormat="1" applyFont="1" applyBorder="1" applyAlignment="1">
      <alignment horizontal="right" vertical="top"/>
    </xf>
    <xf numFmtId="4" fontId="1276" fillId="2" borderId="1" xfId="0" applyNumberFormat="1" applyFont="1" applyFill="1" applyBorder="1" applyAlignment="1" applyProtection="1">
      <alignment horizontal="right" vertical="top"/>
      <protection locked="0"/>
    </xf>
    <xf numFmtId="4" fontId="1277" fillId="0" borderId="1" xfId="0" applyNumberFormat="1" applyFont="1" applyBorder="1" applyAlignment="1">
      <alignment horizontal="right" vertical="top"/>
    </xf>
    <xf numFmtId="4" fontId="1278" fillId="2" borderId="1" xfId="0" applyNumberFormat="1" applyFont="1" applyFill="1" applyBorder="1" applyAlignment="1" applyProtection="1">
      <alignment horizontal="right" vertical="top"/>
      <protection locked="0"/>
    </xf>
    <xf numFmtId="4" fontId="1279" fillId="0" borderId="1" xfId="0" applyNumberFormat="1" applyFont="1" applyBorder="1" applyAlignment="1">
      <alignment horizontal="right" vertical="top"/>
    </xf>
    <xf numFmtId="4" fontId="1280" fillId="2" borderId="1" xfId="0" applyNumberFormat="1" applyFont="1" applyFill="1" applyBorder="1" applyAlignment="1" applyProtection="1">
      <alignment horizontal="right" vertical="top"/>
      <protection locked="0"/>
    </xf>
    <xf numFmtId="4" fontId="1281" fillId="0" borderId="1" xfId="0" applyNumberFormat="1" applyFont="1" applyBorder="1" applyAlignment="1">
      <alignment horizontal="right" vertical="top"/>
    </xf>
    <xf numFmtId="4" fontId="1282" fillId="2" borderId="1" xfId="0" applyNumberFormat="1" applyFont="1" applyFill="1" applyBorder="1" applyAlignment="1" applyProtection="1">
      <alignment horizontal="right" vertical="top"/>
      <protection locked="0"/>
    </xf>
    <xf numFmtId="4" fontId="1283" fillId="0" borderId="1" xfId="0" applyNumberFormat="1" applyFont="1" applyBorder="1" applyAlignment="1">
      <alignment horizontal="right" vertical="top"/>
    </xf>
    <xf numFmtId="4" fontId="1284" fillId="2" borderId="1" xfId="0" applyNumberFormat="1" applyFont="1" applyFill="1" applyBorder="1" applyAlignment="1" applyProtection="1">
      <alignment horizontal="right" vertical="top"/>
      <protection locked="0"/>
    </xf>
    <xf numFmtId="4" fontId="1285" fillId="0" borderId="1" xfId="0" applyNumberFormat="1" applyFont="1" applyBorder="1" applyAlignment="1">
      <alignment horizontal="right" vertical="top"/>
    </xf>
    <xf numFmtId="4" fontId="1286" fillId="2" borderId="1" xfId="0" applyNumberFormat="1" applyFont="1" applyFill="1" applyBorder="1" applyAlignment="1" applyProtection="1">
      <alignment horizontal="right" vertical="top"/>
      <protection locked="0"/>
    </xf>
    <xf numFmtId="4" fontId="1287" fillId="0" borderId="1" xfId="0" applyNumberFormat="1" applyFont="1" applyBorder="1" applyAlignment="1">
      <alignment horizontal="right" vertical="top"/>
    </xf>
    <xf numFmtId="4" fontId="1288" fillId="2" borderId="1" xfId="0" applyNumberFormat="1" applyFont="1" applyFill="1" applyBorder="1" applyAlignment="1" applyProtection="1">
      <alignment horizontal="right" vertical="top"/>
      <protection locked="0"/>
    </xf>
    <xf numFmtId="4" fontId="1289" fillId="0" borderId="1" xfId="0" applyNumberFormat="1" applyFont="1" applyBorder="1" applyAlignment="1">
      <alignment horizontal="right" vertical="top"/>
    </xf>
    <xf numFmtId="4" fontId="1290" fillId="2" borderId="1" xfId="0" applyNumberFormat="1" applyFont="1" applyFill="1" applyBorder="1" applyAlignment="1" applyProtection="1">
      <alignment horizontal="right" vertical="top"/>
      <protection locked="0"/>
    </xf>
    <xf numFmtId="4" fontId="1291" fillId="0" borderId="1" xfId="0" applyNumberFormat="1" applyFont="1" applyBorder="1" applyAlignment="1">
      <alignment horizontal="right" vertical="top"/>
    </xf>
    <xf numFmtId="4" fontId="1292" fillId="2" borderId="1" xfId="0" applyNumberFormat="1" applyFont="1" applyFill="1" applyBorder="1" applyAlignment="1" applyProtection="1">
      <alignment horizontal="right" vertical="top"/>
      <protection locked="0"/>
    </xf>
    <xf numFmtId="4" fontId="1293" fillId="0" borderId="1" xfId="0" applyNumberFormat="1" applyFont="1" applyBorder="1" applyAlignment="1">
      <alignment horizontal="right" vertical="top"/>
    </xf>
    <xf numFmtId="4" fontId="1294" fillId="3" borderId="1" xfId="0" applyNumberFormat="1" applyFont="1" applyFill="1" applyBorder="1" applyAlignment="1">
      <alignment horizontal="right" vertical="top"/>
    </xf>
    <xf numFmtId="4" fontId="1295" fillId="3" borderId="1" xfId="0" applyNumberFormat="1" applyFont="1" applyFill="1" applyBorder="1" applyAlignment="1">
      <alignment horizontal="right" vertical="top"/>
    </xf>
    <xf numFmtId="0" fontId="1296" fillId="0" borderId="1" xfId="0" applyFont="1" applyBorder="1" applyAlignment="1">
      <alignment horizontal="left" vertical="top"/>
    </xf>
    <xf numFmtId="0" fontId="1297" fillId="0" borderId="1" xfId="0" applyFont="1" applyBorder="1" applyAlignment="1">
      <alignment horizontal="left" vertical="top" wrapText="1"/>
    </xf>
    <xf numFmtId="4" fontId="1298" fillId="2" borderId="1" xfId="0" applyNumberFormat="1" applyFont="1" applyFill="1" applyBorder="1" applyAlignment="1" applyProtection="1">
      <alignment horizontal="right" vertical="top"/>
      <protection locked="0"/>
    </xf>
    <xf numFmtId="4" fontId="1299" fillId="0" borderId="1" xfId="0" applyNumberFormat="1" applyFont="1" applyBorder="1" applyAlignment="1">
      <alignment horizontal="right" vertical="top"/>
    </xf>
    <xf numFmtId="4" fontId="1300" fillId="2" borderId="1" xfId="0" applyNumberFormat="1" applyFont="1" applyFill="1" applyBorder="1" applyAlignment="1" applyProtection="1">
      <alignment horizontal="right" vertical="top"/>
      <protection locked="0"/>
    </xf>
    <xf numFmtId="4" fontId="1301" fillId="0" borderId="1" xfId="0" applyNumberFormat="1" applyFont="1" applyBorder="1" applyAlignment="1">
      <alignment horizontal="right" vertical="top"/>
    </xf>
    <xf numFmtId="4" fontId="1302" fillId="2" borderId="1" xfId="0" applyNumberFormat="1" applyFont="1" applyFill="1" applyBorder="1" applyAlignment="1" applyProtection="1">
      <alignment horizontal="right" vertical="top"/>
      <protection locked="0"/>
    </xf>
    <xf numFmtId="4" fontId="1303" fillId="0" borderId="1" xfId="0" applyNumberFormat="1" applyFont="1" applyBorder="1" applyAlignment="1">
      <alignment horizontal="right" vertical="top"/>
    </xf>
    <xf numFmtId="4" fontId="1304" fillId="2" borderId="1" xfId="0" applyNumberFormat="1" applyFont="1" applyFill="1" applyBorder="1" applyAlignment="1" applyProtection="1">
      <alignment horizontal="right" vertical="top"/>
      <protection locked="0"/>
    </xf>
    <xf numFmtId="4" fontId="1305" fillId="0" borderId="1" xfId="0" applyNumberFormat="1" applyFont="1" applyBorder="1" applyAlignment="1">
      <alignment horizontal="right" vertical="top"/>
    </xf>
    <xf numFmtId="4" fontId="1306" fillId="2" borderId="1" xfId="0" applyNumberFormat="1" applyFont="1" applyFill="1" applyBorder="1" applyAlignment="1" applyProtection="1">
      <alignment horizontal="right" vertical="top"/>
      <protection locked="0"/>
    </xf>
    <xf numFmtId="4" fontId="1307" fillId="0" borderId="1" xfId="0" applyNumberFormat="1" applyFont="1" applyBorder="1" applyAlignment="1">
      <alignment horizontal="right" vertical="top"/>
    </xf>
    <xf numFmtId="4" fontId="1308" fillId="2" borderId="1" xfId="0" applyNumberFormat="1" applyFont="1" applyFill="1" applyBorder="1" applyAlignment="1" applyProtection="1">
      <alignment horizontal="right" vertical="top"/>
      <protection locked="0"/>
    </xf>
    <xf numFmtId="4" fontId="1309" fillId="0" borderId="1" xfId="0" applyNumberFormat="1" applyFont="1" applyBorder="1" applyAlignment="1">
      <alignment horizontal="right" vertical="top"/>
    </xf>
    <xf numFmtId="4" fontId="1310" fillId="2" borderId="1" xfId="0" applyNumberFormat="1" applyFont="1" applyFill="1" applyBorder="1" applyAlignment="1" applyProtection="1">
      <alignment horizontal="right" vertical="top"/>
      <protection locked="0"/>
    </xf>
    <xf numFmtId="4" fontId="1311" fillId="0" borderId="1" xfId="0" applyNumberFormat="1" applyFont="1" applyBorder="1" applyAlignment="1">
      <alignment horizontal="right" vertical="top"/>
    </xf>
    <xf numFmtId="4" fontId="1312" fillId="2" borderId="1" xfId="0" applyNumberFormat="1" applyFont="1" applyFill="1" applyBorder="1" applyAlignment="1" applyProtection="1">
      <alignment horizontal="right" vertical="top"/>
      <protection locked="0"/>
    </xf>
    <xf numFmtId="4" fontId="1313" fillId="0" borderId="1" xfId="0" applyNumberFormat="1" applyFont="1" applyBorder="1" applyAlignment="1">
      <alignment horizontal="right" vertical="top"/>
    </xf>
    <xf numFmtId="4" fontId="1314" fillId="2" borderId="1" xfId="0" applyNumberFormat="1" applyFont="1" applyFill="1" applyBorder="1" applyAlignment="1" applyProtection="1">
      <alignment horizontal="right" vertical="top"/>
      <protection locked="0"/>
    </xf>
    <xf numFmtId="4" fontId="1315" fillId="0" borderId="1" xfId="0" applyNumberFormat="1" applyFont="1" applyBorder="1" applyAlignment="1">
      <alignment horizontal="right" vertical="top"/>
    </xf>
    <xf numFmtId="4" fontId="1316" fillId="2" borderId="1" xfId="0" applyNumberFormat="1" applyFont="1" applyFill="1" applyBorder="1" applyAlignment="1" applyProtection="1">
      <alignment horizontal="right" vertical="top"/>
      <protection locked="0"/>
    </xf>
    <xf numFmtId="4" fontId="1317" fillId="0" borderId="1" xfId="0" applyNumberFormat="1" applyFont="1" applyBorder="1" applyAlignment="1">
      <alignment horizontal="right" vertical="top"/>
    </xf>
    <xf numFmtId="4" fontId="1318" fillId="2" borderId="1" xfId="0" applyNumberFormat="1" applyFont="1" applyFill="1" applyBorder="1" applyAlignment="1" applyProtection="1">
      <alignment horizontal="right" vertical="top"/>
      <protection locked="0"/>
    </xf>
    <xf numFmtId="4" fontId="1319" fillId="0" borderId="1" xfId="0" applyNumberFormat="1" applyFont="1" applyBorder="1" applyAlignment="1">
      <alignment horizontal="right" vertical="top"/>
    </xf>
    <xf numFmtId="4" fontId="1320" fillId="2" borderId="1" xfId="0" applyNumberFormat="1" applyFont="1" applyFill="1" applyBorder="1" applyAlignment="1" applyProtection="1">
      <alignment horizontal="right" vertical="top"/>
      <protection locked="0"/>
    </xf>
    <xf numFmtId="4" fontId="1321" fillId="0" borderId="1" xfId="0" applyNumberFormat="1" applyFont="1" applyBorder="1" applyAlignment="1">
      <alignment horizontal="right" vertical="top"/>
    </xf>
    <xf numFmtId="4" fontId="1322" fillId="2" borderId="1" xfId="0" applyNumberFormat="1" applyFont="1" applyFill="1" applyBorder="1" applyAlignment="1" applyProtection="1">
      <alignment horizontal="right" vertical="top"/>
      <protection locked="0"/>
    </xf>
    <xf numFmtId="4" fontId="1323" fillId="0" borderId="1" xfId="0" applyNumberFormat="1" applyFont="1" applyBorder="1" applyAlignment="1">
      <alignment horizontal="right" vertical="top"/>
    </xf>
    <xf numFmtId="4" fontId="1324" fillId="2" borderId="1" xfId="0" applyNumberFormat="1" applyFont="1" applyFill="1" applyBorder="1" applyAlignment="1" applyProtection="1">
      <alignment horizontal="right" vertical="top"/>
      <protection locked="0"/>
    </xf>
    <xf numFmtId="4" fontId="1325" fillId="0" borderId="1" xfId="0" applyNumberFormat="1" applyFont="1" applyBorder="1" applyAlignment="1">
      <alignment horizontal="right" vertical="top"/>
    </xf>
    <xf numFmtId="4" fontId="1326" fillId="2" borderId="1" xfId="0" applyNumberFormat="1" applyFont="1" applyFill="1" applyBorder="1" applyAlignment="1" applyProtection="1">
      <alignment horizontal="right" vertical="top"/>
      <protection locked="0"/>
    </xf>
    <xf numFmtId="4" fontId="1327" fillId="0" borderId="1" xfId="0" applyNumberFormat="1" applyFont="1" applyBorder="1" applyAlignment="1">
      <alignment horizontal="right" vertical="top"/>
    </xf>
    <xf numFmtId="4" fontId="1328" fillId="2" borderId="1" xfId="0" applyNumberFormat="1" applyFont="1" applyFill="1" applyBorder="1" applyAlignment="1" applyProtection="1">
      <alignment horizontal="right" vertical="top"/>
      <protection locked="0"/>
    </xf>
    <xf numFmtId="4" fontId="1329" fillId="0" borderId="1" xfId="0" applyNumberFormat="1" applyFont="1" applyBorder="1" applyAlignment="1">
      <alignment horizontal="right" vertical="top"/>
    </xf>
    <xf numFmtId="4" fontId="1330" fillId="2" borderId="1" xfId="0" applyNumberFormat="1" applyFont="1" applyFill="1" applyBorder="1" applyAlignment="1" applyProtection="1">
      <alignment horizontal="right" vertical="top"/>
      <protection locked="0"/>
    </xf>
    <xf numFmtId="4" fontId="1331" fillId="0" borderId="1" xfId="0" applyNumberFormat="1" applyFont="1" applyBorder="1" applyAlignment="1">
      <alignment horizontal="right" vertical="top"/>
    </xf>
    <xf numFmtId="4" fontId="1332" fillId="2" borderId="1" xfId="0" applyNumberFormat="1" applyFont="1" applyFill="1" applyBorder="1" applyAlignment="1" applyProtection="1">
      <alignment horizontal="right" vertical="top"/>
      <protection locked="0"/>
    </xf>
    <xf numFmtId="4" fontId="1333" fillId="0" borderId="1" xfId="0" applyNumberFormat="1" applyFont="1" applyBorder="1" applyAlignment="1">
      <alignment horizontal="right" vertical="top"/>
    </xf>
    <xf numFmtId="4" fontId="1334" fillId="2" borderId="1" xfId="0" applyNumberFormat="1" applyFont="1" applyFill="1" applyBorder="1" applyAlignment="1" applyProtection="1">
      <alignment horizontal="right" vertical="top"/>
      <protection locked="0"/>
    </xf>
    <xf numFmtId="4" fontId="1335" fillId="0" borderId="1" xfId="0" applyNumberFormat="1" applyFont="1" applyBorder="1" applyAlignment="1">
      <alignment horizontal="right" vertical="top"/>
    </xf>
    <xf numFmtId="4" fontId="1336" fillId="2" borderId="1" xfId="0" applyNumberFormat="1" applyFont="1" applyFill="1" applyBorder="1" applyAlignment="1" applyProtection="1">
      <alignment horizontal="right" vertical="top"/>
      <protection locked="0"/>
    </xf>
    <xf numFmtId="4" fontId="1337" fillId="0" borderId="1" xfId="0" applyNumberFormat="1" applyFont="1" applyBorder="1" applyAlignment="1">
      <alignment horizontal="right" vertical="top"/>
    </xf>
    <xf numFmtId="4" fontId="1338" fillId="2" borderId="1" xfId="0" applyNumberFormat="1" applyFont="1" applyFill="1" applyBorder="1" applyAlignment="1" applyProtection="1">
      <alignment horizontal="right" vertical="top"/>
      <protection locked="0"/>
    </xf>
    <xf numFmtId="4" fontId="1339" fillId="0" borderId="1" xfId="0" applyNumberFormat="1" applyFont="1" applyBorder="1" applyAlignment="1">
      <alignment horizontal="right" vertical="top"/>
    </xf>
    <xf numFmtId="4" fontId="1340" fillId="2" borderId="1" xfId="0" applyNumberFormat="1" applyFont="1" applyFill="1" applyBorder="1" applyAlignment="1" applyProtection="1">
      <alignment horizontal="right" vertical="top"/>
      <protection locked="0"/>
    </xf>
    <xf numFmtId="4" fontId="1341" fillId="0" borderId="1" xfId="0" applyNumberFormat="1" applyFont="1" applyBorder="1" applyAlignment="1">
      <alignment horizontal="right" vertical="top"/>
    </xf>
    <xf numFmtId="4" fontId="1342" fillId="2" borderId="1" xfId="0" applyNumberFormat="1" applyFont="1" applyFill="1" applyBorder="1" applyAlignment="1" applyProtection="1">
      <alignment horizontal="right" vertical="top"/>
      <protection locked="0"/>
    </xf>
    <xf numFmtId="4" fontId="1343" fillId="0" borderId="1" xfId="0" applyNumberFormat="1" applyFont="1" applyBorder="1" applyAlignment="1">
      <alignment horizontal="right" vertical="top"/>
    </xf>
    <xf numFmtId="4" fontId="1344" fillId="2" borderId="1" xfId="0" applyNumberFormat="1" applyFont="1" applyFill="1" applyBorder="1" applyAlignment="1" applyProtection="1">
      <alignment horizontal="right" vertical="top"/>
      <protection locked="0"/>
    </xf>
    <xf numFmtId="4" fontId="1345" fillId="0" borderId="1" xfId="0" applyNumberFormat="1" applyFont="1" applyBorder="1" applyAlignment="1">
      <alignment horizontal="right" vertical="top"/>
    </xf>
    <xf numFmtId="4" fontId="1346" fillId="2" borderId="1" xfId="0" applyNumberFormat="1" applyFont="1" applyFill="1" applyBorder="1" applyAlignment="1" applyProtection="1">
      <alignment horizontal="right" vertical="top"/>
      <protection locked="0"/>
    </xf>
    <xf numFmtId="4" fontId="1347" fillId="0" borderId="1" xfId="0" applyNumberFormat="1" applyFont="1" applyBorder="1" applyAlignment="1">
      <alignment horizontal="right" vertical="top"/>
    </xf>
    <xf numFmtId="4" fontId="1348" fillId="2" borderId="1" xfId="0" applyNumberFormat="1" applyFont="1" applyFill="1" applyBorder="1" applyAlignment="1" applyProtection="1">
      <alignment horizontal="right" vertical="top"/>
      <protection locked="0"/>
    </xf>
    <xf numFmtId="4" fontId="1349" fillId="0" borderId="1" xfId="0" applyNumberFormat="1" applyFont="1" applyBorder="1" applyAlignment="1">
      <alignment horizontal="right" vertical="top"/>
    </xf>
    <xf numFmtId="4" fontId="1350" fillId="2" borderId="1" xfId="0" applyNumberFormat="1" applyFont="1" applyFill="1" applyBorder="1" applyAlignment="1" applyProtection="1">
      <alignment horizontal="right" vertical="top"/>
      <protection locked="0"/>
    </xf>
    <xf numFmtId="4" fontId="1351" fillId="0" borderId="1" xfId="0" applyNumberFormat="1" applyFont="1" applyBorder="1" applyAlignment="1">
      <alignment horizontal="right" vertical="top"/>
    </xf>
    <xf numFmtId="4" fontId="1352" fillId="2" borderId="1" xfId="0" applyNumberFormat="1" applyFont="1" applyFill="1" applyBorder="1" applyAlignment="1" applyProtection="1">
      <alignment horizontal="right" vertical="top"/>
      <protection locked="0"/>
    </xf>
    <xf numFmtId="4" fontId="1353" fillId="0" borderId="1" xfId="0" applyNumberFormat="1" applyFont="1" applyBorder="1" applyAlignment="1">
      <alignment horizontal="right" vertical="top"/>
    </xf>
    <xf numFmtId="4" fontId="1354" fillId="2" borderId="1" xfId="0" applyNumberFormat="1" applyFont="1" applyFill="1" applyBorder="1" applyAlignment="1" applyProtection="1">
      <alignment horizontal="right" vertical="top"/>
      <protection locked="0"/>
    </xf>
    <xf numFmtId="4" fontId="1355" fillId="0" borderId="1" xfId="0" applyNumberFormat="1" applyFont="1" applyBorder="1" applyAlignment="1">
      <alignment horizontal="right" vertical="top"/>
    </xf>
    <xf numFmtId="4" fontId="1356" fillId="2" borderId="1" xfId="0" applyNumberFormat="1" applyFont="1" applyFill="1" applyBorder="1" applyAlignment="1" applyProtection="1">
      <alignment horizontal="right" vertical="top"/>
      <protection locked="0"/>
    </xf>
    <xf numFmtId="4" fontId="1357" fillId="0" borderId="1" xfId="0" applyNumberFormat="1" applyFont="1" applyBorder="1" applyAlignment="1">
      <alignment horizontal="right" vertical="top"/>
    </xf>
    <xf numFmtId="4" fontId="1358" fillId="2" borderId="1" xfId="0" applyNumberFormat="1" applyFont="1" applyFill="1" applyBorder="1" applyAlignment="1" applyProtection="1">
      <alignment horizontal="right" vertical="top"/>
      <protection locked="0"/>
    </xf>
    <xf numFmtId="4" fontId="1359" fillId="0" borderId="1" xfId="0" applyNumberFormat="1" applyFont="1" applyBorder="1" applyAlignment="1">
      <alignment horizontal="right" vertical="top"/>
    </xf>
    <xf numFmtId="4" fontId="1360" fillId="2" borderId="1" xfId="0" applyNumberFormat="1" applyFont="1" applyFill="1" applyBorder="1" applyAlignment="1" applyProtection="1">
      <alignment horizontal="right" vertical="top"/>
      <protection locked="0"/>
    </xf>
    <xf numFmtId="4" fontId="1361" fillId="0" borderId="1" xfId="0" applyNumberFormat="1" applyFont="1" applyBorder="1" applyAlignment="1">
      <alignment horizontal="right" vertical="top"/>
    </xf>
    <xf numFmtId="4" fontId="1362" fillId="2" borderId="1" xfId="0" applyNumberFormat="1" applyFont="1" applyFill="1" applyBorder="1" applyAlignment="1" applyProtection="1">
      <alignment horizontal="right" vertical="top"/>
      <protection locked="0"/>
    </xf>
    <xf numFmtId="4" fontId="1363" fillId="0" borderId="1" xfId="0" applyNumberFormat="1" applyFont="1" applyBorder="1" applyAlignment="1">
      <alignment horizontal="right" vertical="top"/>
    </xf>
    <xf numFmtId="4" fontId="1364" fillId="2" borderId="1" xfId="0" applyNumberFormat="1" applyFont="1" applyFill="1" applyBorder="1" applyAlignment="1" applyProtection="1">
      <alignment horizontal="right" vertical="top"/>
      <protection locked="0"/>
    </xf>
    <xf numFmtId="4" fontId="1365" fillId="0" borderId="1" xfId="0" applyNumberFormat="1" applyFont="1" applyBorder="1" applyAlignment="1">
      <alignment horizontal="right" vertical="top"/>
    </xf>
    <xf numFmtId="4" fontId="1366" fillId="2" borderId="1" xfId="0" applyNumberFormat="1" applyFont="1" applyFill="1" applyBorder="1" applyAlignment="1" applyProtection="1">
      <alignment horizontal="right" vertical="top"/>
      <protection locked="0"/>
    </xf>
    <xf numFmtId="4" fontId="1367" fillId="0" borderId="1" xfId="0" applyNumberFormat="1" applyFont="1" applyBorder="1" applyAlignment="1">
      <alignment horizontal="right" vertical="top"/>
    </xf>
    <xf numFmtId="4" fontId="1368" fillId="2" borderId="1" xfId="0" applyNumberFormat="1" applyFont="1" applyFill="1" applyBorder="1" applyAlignment="1" applyProtection="1">
      <alignment horizontal="right" vertical="top"/>
      <protection locked="0"/>
    </xf>
    <xf numFmtId="4" fontId="1369" fillId="0" borderId="1" xfId="0" applyNumberFormat="1" applyFont="1" applyBorder="1" applyAlignment="1">
      <alignment horizontal="right" vertical="top"/>
    </xf>
    <xf numFmtId="4" fontId="1370" fillId="2" borderId="1" xfId="0" applyNumberFormat="1" applyFont="1" applyFill="1" applyBorder="1" applyAlignment="1" applyProtection="1">
      <alignment horizontal="right" vertical="top"/>
      <protection locked="0"/>
    </xf>
    <xf numFmtId="4" fontId="1371" fillId="0" borderId="1" xfId="0" applyNumberFormat="1" applyFont="1" applyBorder="1" applyAlignment="1">
      <alignment horizontal="right" vertical="top"/>
    </xf>
    <xf numFmtId="4" fontId="1372" fillId="2" borderId="1" xfId="0" applyNumberFormat="1" applyFont="1" applyFill="1" applyBorder="1" applyAlignment="1" applyProtection="1">
      <alignment horizontal="right" vertical="top"/>
      <protection locked="0"/>
    </xf>
    <xf numFmtId="4" fontId="1373" fillId="0" borderId="1" xfId="0" applyNumberFormat="1" applyFont="1" applyBorder="1" applyAlignment="1">
      <alignment horizontal="right" vertical="top"/>
    </xf>
    <xf numFmtId="4" fontId="1374" fillId="2" borderId="1" xfId="0" applyNumberFormat="1" applyFont="1" applyFill="1" applyBorder="1" applyAlignment="1" applyProtection="1">
      <alignment horizontal="right" vertical="top"/>
      <protection locked="0"/>
    </xf>
    <xf numFmtId="4" fontId="1375" fillId="0" borderId="1" xfId="0" applyNumberFormat="1" applyFont="1" applyBorder="1" applyAlignment="1">
      <alignment horizontal="right" vertical="top"/>
    </xf>
    <xf numFmtId="4" fontId="1376" fillId="2" borderId="1" xfId="0" applyNumberFormat="1" applyFont="1" applyFill="1" applyBorder="1" applyAlignment="1" applyProtection="1">
      <alignment horizontal="right" vertical="top"/>
      <protection locked="0"/>
    </xf>
    <xf numFmtId="4" fontId="1377" fillId="0" borderId="1" xfId="0" applyNumberFormat="1" applyFont="1" applyBorder="1" applyAlignment="1">
      <alignment horizontal="right" vertical="top"/>
    </xf>
    <xf numFmtId="4" fontId="1378" fillId="2" borderId="1" xfId="0" applyNumberFormat="1" applyFont="1" applyFill="1" applyBorder="1" applyAlignment="1" applyProtection="1">
      <alignment horizontal="right" vertical="top"/>
      <protection locked="0"/>
    </xf>
    <xf numFmtId="4" fontId="1379" fillId="0" borderId="1" xfId="0" applyNumberFormat="1" applyFont="1" applyBorder="1" applyAlignment="1">
      <alignment horizontal="right" vertical="top"/>
    </xf>
    <xf numFmtId="4" fontId="1380" fillId="2" borderId="1" xfId="0" applyNumberFormat="1" applyFont="1" applyFill="1" applyBorder="1" applyAlignment="1" applyProtection="1">
      <alignment horizontal="right" vertical="top"/>
      <protection locked="0"/>
    </xf>
    <xf numFmtId="4" fontId="1381" fillId="0" borderId="1" xfId="0" applyNumberFormat="1" applyFont="1" applyBorder="1" applyAlignment="1">
      <alignment horizontal="right" vertical="top"/>
    </xf>
    <xf numFmtId="4" fontId="1382" fillId="2" borderId="1" xfId="0" applyNumberFormat="1" applyFont="1" applyFill="1" applyBorder="1" applyAlignment="1" applyProtection="1">
      <alignment horizontal="right" vertical="top"/>
      <protection locked="0"/>
    </xf>
    <xf numFmtId="4" fontId="1383" fillId="0" borderId="1" xfId="0" applyNumberFormat="1" applyFont="1" applyBorder="1" applyAlignment="1">
      <alignment horizontal="right" vertical="top"/>
    </xf>
    <xf numFmtId="4" fontId="1384" fillId="2" borderId="1" xfId="0" applyNumberFormat="1" applyFont="1" applyFill="1" applyBorder="1" applyAlignment="1" applyProtection="1">
      <alignment horizontal="right" vertical="top"/>
      <protection locked="0"/>
    </xf>
    <xf numFmtId="4" fontId="1385" fillId="0" borderId="1" xfId="0" applyNumberFormat="1" applyFont="1" applyBorder="1" applyAlignment="1">
      <alignment horizontal="right" vertical="top"/>
    </xf>
    <xf numFmtId="4" fontId="1386" fillId="2" borderId="1" xfId="0" applyNumberFormat="1" applyFont="1" applyFill="1" applyBorder="1" applyAlignment="1" applyProtection="1">
      <alignment horizontal="right" vertical="top"/>
      <protection locked="0"/>
    </xf>
    <xf numFmtId="4" fontId="1387" fillId="0" borderId="1" xfId="0" applyNumberFormat="1" applyFont="1" applyBorder="1" applyAlignment="1">
      <alignment horizontal="right" vertical="top"/>
    </xf>
    <xf numFmtId="4" fontId="1388" fillId="2" borderId="1" xfId="0" applyNumberFormat="1" applyFont="1" applyFill="1" applyBorder="1" applyAlignment="1" applyProtection="1">
      <alignment horizontal="right" vertical="top"/>
      <protection locked="0"/>
    </xf>
    <xf numFmtId="4" fontId="1389" fillId="0" borderId="1" xfId="0" applyNumberFormat="1" applyFont="1" applyBorder="1" applyAlignment="1">
      <alignment horizontal="right" vertical="top"/>
    </xf>
    <xf numFmtId="4" fontId="1390" fillId="2" borderId="1" xfId="0" applyNumberFormat="1" applyFont="1" applyFill="1" applyBorder="1" applyAlignment="1" applyProtection="1">
      <alignment horizontal="right" vertical="top"/>
      <protection locked="0"/>
    </xf>
    <xf numFmtId="4" fontId="1391" fillId="0" borderId="1" xfId="0" applyNumberFormat="1" applyFont="1" applyBorder="1" applyAlignment="1">
      <alignment horizontal="right" vertical="top"/>
    </xf>
    <xf numFmtId="4" fontId="1392" fillId="2" borderId="1" xfId="0" applyNumberFormat="1" applyFont="1" applyFill="1" applyBorder="1" applyAlignment="1" applyProtection="1">
      <alignment horizontal="right" vertical="top"/>
      <protection locked="0"/>
    </xf>
    <xf numFmtId="4" fontId="1393" fillId="0" borderId="1" xfId="0" applyNumberFormat="1" applyFont="1" applyBorder="1" applyAlignment="1">
      <alignment horizontal="right" vertical="top"/>
    </xf>
    <xf numFmtId="4" fontId="1394" fillId="2" borderId="1" xfId="0" applyNumberFormat="1" applyFont="1" applyFill="1" applyBorder="1" applyAlignment="1" applyProtection="1">
      <alignment horizontal="right" vertical="top"/>
      <protection locked="0"/>
    </xf>
    <xf numFmtId="4" fontId="1395" fillId="0" borderId="1" xfId="0" applyNumberFormat="1" applyFont="1" applyBorder="1" applyAlignment="1">
      <alignment horizontal="right" vertical="top"/>
    </xf>
    <xf numFmtId="4" fontId="1396" fillId="2" borderId="1" xfId="0" applyNumberFormat="1" applyFont="1" applyFill="1" applyBorder="1" applyAlignment="1" applyProtection="1">
      <alignment horizontal="right" vertical="top"/>
      <protection locked="0"/>
    </xf>
    <xf numFmtId="4" fontId="1397" fillId="0" borderId="1" xfId="0" applyNumberFormat="1" applyFont="1" applyBorder="1" applyAlignment="1">
      <alignment horizontal="right" vertical="top"/>
    </xf>
    <xf numFmtId="4" fontId="1398" fillId="2" borderId="1" xfId="0" applyNumberFormat="1" applyFont="1" applyFill="1" applyBorder="1" applyAlignment="1" applyProtection="1">
      <alignment horizontal="right" vertical="top"/>
      <protection locked="0"/>
    </xf>
    <xf numFmtId="4" fontId="1399" fillId="0" borderId="1" xfId="0" applyNumberFormat="1" applyFont="1" applyBorder="1" applyAlignment="1">
      <alignment horizontal="right" vertical="top"/>
    </xf>
    <xf numFmtId="4" fontId="1400" fillId="2" borderId="1" xfId="0" applyNumberFormat="1" applyFont="1" applyFill="1" applyBorder="1" applyAlignment="1" applyProtection="1">
      <alignment horizontal="right" vertical="top"/>
      <protection locked="0"/>
    </xf>
    <xf numFmtId="4" fontId="1401" fillId="0" borderId="1" xfId="0" applyNumberFormat="1" applyFont="1" applyBorder="1" applyAlignment="1">
      <alignment horizontal="right" vertical="top"/>
    </xf>
    <xf numFmtId="4" fontId="1402" fillId="2" borderId="1" xfId="0" applyNumberFormat="1" applyFont="1" applyFill="1" applyBorder="1" applyAlignment="1" applyProtection="1">
      <alignment horizontal="right" vertical="top"/>
      <protection locked="0"/>
    </xf>
    <xf numFmtId="4" fontId="1403" fillId="0" borderId="1" xfId="0" applyNumberFormat="1" applyFont="1" applyBorder="1" applyAlignment="1">
      <alignment horizontal="right" vertical="top"/>
    </xf>
    <xf numFmtId="4" fontId="1404" fillId="2" borderId="1" xfId="0" applyNumberFormat="1" applyFont="1" applyFill="1" applyBorder="1" applyAlignment="1" applyProtection="1">
      <alignment horizontal="right" vertical="top"/>
      <protection locked="0"/>
    </xf>
    <xf numFmtId="4" fontId="1405" fillId="0" borderId="1" xfId="0" applyNumberFormat="1" applyFont="1" applyBorder="1" applyAlignment="1">
      <alignment horizontal="right" vertical="top"/>
    </xf>
    <xf numFmtId="4" fontId="1406" fillId="2" borderId="1" xfId="0" applyNumberFormat="1" applyFont="1" applyFill="1" applyBorder="1" applyAlignment="1" applyProtection="1">
      <alignment horizontal="right" vertical="top"/>
      <protection locked="0"/>
    </xf>
    <xf numFmtId="4" fontId="1407" fillId="0" borderId="1" xfId="0" applyNumberFormat="1" applyFont="1" applyBorder="1" applyAlignment="1">
      <alignment horizontal="right" vertical="top"/>
    </xf>
    <xf numFmtId="4" fontId="1408" fillId="2" borderId="1" xfId="0" applyNumberFormat="1" applyFont="1" applyFill="1" applyBorder="1" applyAlignment="1" applyProtection="1">
      <alignment horizontal="right" vertical="top"/>
      <protection locked="0"/>
    </xf>
    <xf numFmtId="4" fontId="1409" fillId="0" borderId="1" xfId="0" applyNumberFormat="1" applyFont="1" applyBorder="1" applyAlignment="1">
      <alignment horizontal="right" vertical="top"/>
    </xf>
    <xf numFmtId="4" fontId="1410" fillId="2" borderId="1" xfId="0" applyNumberFormat="1" applyFont="1" applyFill="1" applyBorder="1" applyAlignment="1" applyProtection="1">
      <alignment horizontal="right" vertical="top"/>
      <protection locked="0"/>
    </xf>
    <xf numFmtId="4" fontId="1411" fillId="0" borderId="1" xfId="0" applyNumberFormat="1" applyFont="1" applyBorder="1" applyAlignment="1">
      <alignment horizontal="right" vertical="top"/>
    </xf>
    <xf numFmtId="4" fontId="1412" fillId="2" borderId="1" xfId="0" applyNumberFormat="1" applyFont="1" applyFill="1" applyBorder="1" applyAlignment="1" applyProtection="1">
      <alignment horizontal="right" vertical="top"/>
      <protection locked="0"/>
    </xf>
    <xf numFmtId="4" fontId="1413" fillId="0" borderId="1" xfId="0" applyNumberFormat="1" applyFont="1" applyBorder="1" applyAlignment="1">
      <alignment horizontal="right" vertical="top"/>
    </xf>
    <xf numFmtId="4" fontId="1414" fillId="2" borderId="1" xfId="0" applyNumberFormat="1" applyFont="1" applyFill="1" applyBorder="1" applyAlignment="1" applyProtection="1">
      <alignment horizontal="right" vertical="top"/>
      <protection locked="0"/>
    </xf>
    <xf numFmtId="4" fontId="1415" fillId="0" borderId="1" xfId="0" applyNumberFormat="1" applyFont="1" applyBorder="1" applyAlignment="1">
      <alignment horizontal="right" vertical="top"/>
    </xf>
    <xf numFmtId="4" fontId="1416" fillId="2" borderId="1" xfId="0" applyNumberFormat="1" applyFont="1" applyFill="1" applyBorder="1" applyAlignment="1" applyProtection="1">
      <alignment horizontal="right" vertical="top"/>
      <protection locked="0"/>
    </xf>
    <xf numFmtId="4" fontId="1417" fillId="0" borderId="1" xfId="0" applyNumberFormat="1" applyFont="1" applyBorder="1" applyAlignment="1">
      <alignment horizontal="right" vertical="top"/>
    </xf>
    <xf numFmtId="4" fontId="1418" fillId="3" borderId="1" xfId="0" applyNumberFormat="1" applyFont="1" applyFill="1" applyBorder="1" applyAlignment="1">
      <alignment horizontal="right" vertical="top"/>
    </xf>
    <xf numFmtId="4" fontId="1419" fillId="3" borderId="1" xfId="0" applyNumberFormat="1" applyFont="1" applyFill="1" applyBorder="1" applyAlignment="1">
      <alignment horizontal="right" vertical="top"/>
    </xf>
    <xf numFmtId="0" fontId="1420" fillId="0" borderId="1" xfId="0" applyFont="1" applyBorder="1" applyAlignment="1">
      <alignment horizontal="left" vertical="top"/>
    </xf>
    <xf numFmtId="0" fontId="1421" fillId="0" borderId="1" xfId="0" applyFont="1" applyBorder="1" applyAlignment="1">
      <alignment horizontal="left" vertical="top" wrapText="1"/>
    </xf>
    <xf numFmtId="4" fontId="1422" fillId="2" borderId="1" xfId="0" applyNumberFormat="1" applyFont="1" applyFill="1" applyBorder="1" applyAlignment="1" applyProtection="1">
      <alignment horizontal="right" vertical="top"/>
      <protection locked="0"/>
    </xf>
    <xf numFmtId="4" fontId="1423" fillId="0" borderId="1" xfId="0" applyNumberFormat="1" applyFont="1" applyBorder="1" applyAlignment="1">
      <alignment horizontal="right" vertical="top"/>
    </xf>
    <xf numFmtId="4" fontId="1424" fillId="2" borderId="1" xfId="0" applyNumberFormat="1" applyFont="1" applyFill="1" applyBorder="1" applyAlignment="1" applyProtection="1">
      <alignment horizontal="right" vertical="top"/>
      <protection locked="0"/>
    </xf>
    <xf numFmtId="4" fontId="1425" fillId="0" borderId="1" xfId="0" applyNumberFormat="1" applyFont="1" applyBorder="1" applyAlignment="1">
      <alignment horizontal="right" vertical="top"/>
    </xf>
    <xf numFmtId="4" fontId="1426" fillId="2" borderId="1" xfId="0" applyNumberFormat="1" applyFont="1" applyFill="1" applyBorder="1" applyAlignment="1" applyProtection="1">
      <alignment horizontal="right" vertical="top"/>
      <protection locked="0"/>
    </xf>
    <xf numFmtId="4" fontId="1427" fillId="0" borderId="1" xfId="0" applyNumberFormat="1" applyFont="1" applyBorder="1" applyAlignment="1">
      <alignment horizontal="right" vertical="top"/>
    </xf>
    <xf numFmtId="4" fontId="1428" fillId="2" borderId="1" xfId="0" applyNumberFormat="1" applyFont="1" applyFill="1" applyBorder="1" applyAlignment="1" applyProtection="1">
      <alignment horizontal="right" vertical="top"/>
      <protection locked="0"/>
    </xf>
    <xf numFmtId="4" fontId="1429" fillId="0" borderId="1" xfId="0" applyNumberFormat="1" applyFont="1" applyBorder="1" applyAlignment="1">
      <alignment horizontal="right" vertical="top"/>
    </xf>
    <xf numFmtId="4" fontId="1430" fillId="2" borderId="1" xfId="0" applyNumberFormat="1" applyFont="1" applyFill="1" applyBorder="1" applyAlignment="1" applyProtection="1">
      <alignment horizontal="right" vertical="top"/>
      <protection locked="0"/>
    </xf>
    <xf numFmtId="4" fontId="1431" fillId="0" borderId="1" xfId="0" applyNumberFormat="1" applyFont="1" applyBorder="1" applyAlignment="1">
      <alignment horizontal="right" vertical="top"/>
    </xf>
    <xf numFmtId="4" fontId="1432" fillId="2" borderId="1" xfId="0" applyNumberFormat="1" applyFont="1" applyFill="1" applyBorder="1" applyAlignment="1" applyProtection="1">
      <alignment horizontal="right" vertical="top"/>
      <protection locked="0"/>
    </xf>
    <xf numFmtId="4" fontId="1433" fillId="0" borderId="1" xfId="0" applyNumberFormat="1" applyFont="1" applyBorder="1" applyAlignment="1">
      <alignment horizontal="right" vertical="top"/>
    </xf>
    <xf numFmtId="4" fontId="1434" fillId="2" borderId="1" xfId="0" applyNumberFormat="1" applyFont="1" applyFill="1" applyBorder="1" applyAlignment="1" applyProtection="1">
      <alignment horizontal="right" vertical="top"/>
      <protection locked="0"/>
    </xf>
    <xf numFmtId="4" fontId="1435" fillId="0" borderId="1" xfId="0" applyNumberFormat="1" applyFont="1" applyBorder="1" applyAlignment="1">
      <alignment horizontal="right" vertical="top"/>
    </xf>
    <xf numFmtId="4" fontId="1436" fillId="2" borderId="1" xfId="0" applyNumberFormat="1" applyFont="1" applyFill="1" applyBorder="1" applyAlignment="1" applyProtection="1">
      <alignment horizontal="right" vertical="top"/>
      <protection locked="0"/>
    </xf>
    <xf numFmtId="4" fontId="1437" fillId="0" borderId="1" xfId="0" applyNumberFormat="1" applyFont="1" applyBorder="1" applyAlignment="1">
      <alignment horizontal="right" vertical="top"/>
    </xf>
    <xf numFmtId="4" fontId="1438" fillId="2" borderId="1" xfId="0" applyNumberFormat="1" applyFont="1" applyFill="1" applyBorder="1" applyAlignment="1" applyProtection="1">
      <alignment horizontal="right" vertical="top"/>
      <protection locked="0"/>
    </xf>
    <xf numFmtId="4" fontId="1439" fillId="0" borderId="1" xfId="0" applyNumberFormat="1" applyFont="1" applyBorder="1" applyAlignment="1">
      <alignment horizontal="right" vertical="top"/>
    </xf>
    <xf numFmtId="4" fontId="1440" fillId="2" borderId="1" xfId="0" applyNumberFormat="1" applyFont="1" applyFill="1" applyBorder="1" applyAlignment="1" applyProtection="1">
      <alignment horizontal="right" vertical="top"/>
      <protection locked="0"/>
    </xf>
    <xf numFmtId="4" fontId="1441" fillId="0" borderId="1" xfId="0" applyNumberFormat="1" applyFont="1" applyBorder="1" applyAlignment="1">
      <alignment horizontal="right" vertical="top"/>
    </xf>
    <xf numFmtId="4" fontId="1442" fillId="2" borderId="1" xfId="0" applyNumberFormat="1" applyFont="1" applyFill="1" applyBorder="1" applyAlignment="1" applyProtection="1">
      <alignment horizontal="right" vertical="top"/>
      <protection locked="0"/>
    </xf>
    <xf numFmtId="4" fontId="1443" fillId="0" borderId="1" xfId="0" applyNumberFormat="1" applyFont="1" applyBorder="1" applyAlignment="1">
      <alignment horizontal="right" vertical="top"/>
    </xf>
    <xf numFmtId="4" fontId="1444" fillId="2" borderId="1" xfId="0" applyNumberFormat="1" applyFont="1" applyFill="1" applyBorder="1" applyAlignment="1" applyProtection="1">
      <alignment horizontal="right" vertical="top"/>
      <protection locked="0"/>
    </xf>
    <xf numFmtId="4" fontId="1445" fillId="0" borderId="1" xfId="0" applyNumberFormat="1" applyFont="1" applyBorder="1" applyAlignment="1">
      <alignment horizontal="right" vertical="top"/>
    </xf>
    <xf numFmtId="4" fontId="1446" fillId="2" borderId="1" xfId="0" applyNumberFormat="1" applyFont="1" applyFill="1" applyBorder="1" applyAlignment="1" applyProtection="1">
      <alignment horizontal="right" vertical="top"/>
      <protection locked="0"/>
    </xf>
    <xf numFmtId="4" fontId="1447" fillId="0" borderId="1" xfId="0" applyNumberFormat="1" applyFont="1" applyBorder="1" applyAlignment="1">
      <alignment horizontal="right" vertical="top"/>
    </xf>
    <xf numFmtId="4" fontId="1448" fillId="2" borderId="1" xfId="0" applyNumberFormat="1" applyFont="1" applyFill="1" applyBorder="1" applyAlignment="1" applyProtection="1">
      <alignment horizontal="right" vertical="top"/>
      <protection locked="0"/>
    </xf>
    <xf numFmtId="4" fontId="1449" fillId="0" borderId="1" xfId="0" applyNumberFormat="1" applyFont="1" applyBorder="1" applyAlignment="1">
      <alignment horizontal="right" vertical="top"/>
    </xf>
    <xf numFmtId="4" fontId="1450" fillId="2" borderId="1" xfId="0" applyNumberFormat="1" applyFont="1" applyFill="1" applyBorder="1" applyAlignment="1" applyProtection="1">
      <alignment horizontal="right" vertical="top"/>
      <protection locked="0"/>
    </xf>
    <xf numFmtId="4" fontId="1451" fillId="0" borderId="1" xfId="0" applyNumberFormat="1" applyFont="1" applyBorder="1" applyAlignment="1">
      <alignment horizontal="right" vertical="top"/>
    </xf>
    <xf numFmtId="4" fontId="1452" fillId="2" borderId="1" xfId="0" applyNumberFormat="1" applyFont="1" applyFill="1" applyBorder="1" applyAlignment="1" applyProtection="1">
      <alignment horizontal="right" vertical="top"/>
      <protection locked="0"/>
    </xf>
    <xf numFmtId="4" fontId="1453" fillId="0" borderId="1" xfId="0" applyNumberFormat="1" applyFont="1" applyBorder="1" applyAlignment="1">
      <alignment horizontal="right" vertical="top"/>
    </xf>
    <xf numFmtId="4" fontId="1454" fillId="2" borderId="1" xfId="0" applyNumberFormat="1" applyFont="1" applyFill="1" applyBorder="1" applyAlignment="1" applyProtection="1">
      <alignment horizontal="right" vertical="top"/>
      <protection locked="0"/>
    </xf>
    <xf numFmtId="4" fontId="1455" fillId="0" borderId="1" xfId="0" applyNumberFormat="1" applyFont="1" applyBorder="1" applyAlignment="1">
      <alignment horizontal="right" vertical="top"/>
    </xf>
    <xf numFmtId="4" fontId="1456" fillId="2" borderId="1" xfId="0" applyNumberFormat="1" applyFont="1" applyFill="1" applyBorder="1" applyAlignment="1" applyProtection="1">
      <alignment horizontal="right" vertical="top"/>
      <protection locked="0"/>
    </xf>
    <xf numFmtId="4" fontId="1457" fillId="0" borderId="1" xfId="0" applyNumberFormat="1" applyFont="1" applyBorder="1" applyAlignment="1">
      <alignment horizontal="right" vertical="top"/>
    </xf>
    <xf numFmtId="4" fontId="1458" fillId="2" borderId="1" xfId="0" applyNumberFormat="1" applyFont="1" applyFill="1" applyBorder="1" applyAlignment="1" applyProtection="1">
      <alignment horizontal="right" vertical="top"/>
      <protection locked="0"/>
    </xf>
    <xf numFmtId="4" fontId="1459" fillId="0" borderId="1" xfId="0" applyNumberFormat="1" applyFont="1" applyBorder="1" applyAlignment="1">
      <alignment horizontal="right" vertical="top"/>
    </xf>
    <xf numFmtId="4" fontId="1460" fillId="2" borderId="1" xfId="0" applyNumberFormat="1" applyFont="1" applyFill="1" applyBorder="1" applyAlignment="1" applyProtection="1">
      <alignment horizontal="right" vertical="top"/>
      <protection locked="0"/>
    </xf>
    <xf numFmtId="4" fontId="1461" fillId="0" borderId="1" xfId="0" applyNumberFormat="1" applyFont="1" applyBorder="1" applyAlignment="1">
      <alignment horizontal="right" vertical="top"/>
    </xf>
    <xf numFmtId="4" fontId="1462" fillId="2" borderId="1" xfId="0" applyNumberFormat="1" applyFont="1" applyFill="1" applyBorder="1" applyAlignment="1" applyProtection="1">
      <alignment horizontal="right" vertical="top"/>
      <protection locked="0"/>
    </xf>
    <xf numFmtId="4" fontId="1463" fillId="0" borderId="1" xfId="0" applyNumberFormat="1" applyFont="1" applyBorder="1" applyAlignment="1">
      <alignment horizontal="right" vertical="top"/>
    </xf>
    <xf numFmtId="4" fontId="1464" fillId="2" borderId="1" xfId="0" applyNumberFormat="1" applyFont="1" applyFill="1" applyBorder="1" applyAlignment="1" applyProtection="1">
      <alignment horizontal="right" vertical="top"/>
      <protection locked="0"/>
    </xf>
    <xf numFmtId="4" fontId="1465" fillId="0" borderId="1" xfId="0" applyNumberFormat="1" applyFont="1" applyBorder="1" applyAlignment="1">
      <alignment horizontal="right" vertical="top"/>
    </xf>
    <xf numFmtId="4" fontId="1466" fillId="2" borderId="1" xfId="0" applyNumberFormat="1" applyFont="1" applyFill="1" applyBorder="1" applyAlignment="1" applyProtection="1">
      <alignment horizontal="right" vertical="top"/>
      <protection locked="0"/>
    </xf>
    <xf numFmtId="4" fontId="1467" fillId="0" borderId="1" xfId="0" applyNumberFormat="1" applyFont="1" applyBorder="1" applyAlignment="1">
      <alignment horizontal="right" vertical="top"/>
    </xf>
    <xf numFmtId="4" fontId="1468" fillId="2" borderId="1" xfId="0" applyNumberFormat="1" applyFont="1" applyFill="1" applyBorder="1" applyAlignment="1" applyProtection="1">
      <alignment horizontal="right" vertical="top"/>
      <protection locked="0"/>
    </xf>
    <xf numFmtId="4" fontId="1469" fillId="0" borderId="1" xfId="0" applyNumberFormat="1" applyFont="1" applyBorder="1" applyAlignment="1">
      <alignment horizontal="right" vertical="top"/>
    </xf>
    <xf numFmtId="4" fontId="1470" fillId="2" borderId="1" xfId="0" applyNumberFormat="1" applyFont="1" applyFill="1" applyBorder="1" applyAlignment="1" applyProtection="1">
      <alignment horizontal="right" vertical="top"/>
      <protection locked="0"/>
    </xf>
    <xf numFmtId="4" fontId="1471" fillId="0" borderId="1" xfId="0" applyNumberFormat="1" applyFont="1" applyBorder="1" applyAlignment="1">
      <alignment horizontal="right" vertical="top"/>
    </xf>
    <xf numFmtId="4" fontId="1472" fillId="2" borderId="1" xfId="0" applyNumberFormat="1" applyFont="1" applyFill="1" applyBorder="1" applyAlignment="1" applyProtection="1">
      <alignment horizontal="right" vertical="top"/>
      <protection locked="0"/>
    </xf>
    <xf numFmtId="4" fontId="1473" fillId="0" borderId="1" xfId="0" applyNumberFormat="1" applyFont="1" applyBorder="1" applyAlignment="1">
      <alignment horizontal="right" vertical="top"/>
    </xf>
    <xf numFmtId="4" fontId="1474" fillId="2" borderId="1" xfId="0" applyNumberFormat="1" applyFont="1" applyFill="1" applyBorder="1" applyAlignment="1" applyProtection="1">
      <alignment horizontal="right" vertical="top"/>
      <protection locked="0"/>
    </xf>
    <xf numFmtId="4" fontId="1475" fillId="0" borderId="1" xfId="0" applyNumberFormat="1" applyFont="1" applyBorder="1" applyAlignment="1">
      <alignment horizontal="right" vertical="top"/>
    </xf>
    <xf numFmtId="4" fontId="1476" fillId="2" borderId="1" xfId="0" applyNumberFormat="1" applyFont="1" applyFill="1" applyBorder="1" applyAlignment="1" applyProtection="1">
      <alignment horizontal="right" vertical="top"/>
      <protection locked="0"/>
    </xf>
    <xf numFmtId="4" fontId="1477" fillId="0" borderId="1" xfId="0" applyNumberFormat="1" applyFont="1" applyBorder="1" applyAlignment="1">
      <alignment horizontal="right" vertical="top"/>
    </xf>
    <xf numFmtId="4" fontId="1478" fillId="2" borderId="1" xfId="0" applyNumberFormat="1" applyFont="1" applyFill="1" applyBorder="1" applyAlignment="1" applyProtection="1">
      <alignment horizontal="right" vertical="top"/>
      <protection locked="0"/>
    </xf>
    <xf numFmtId="4" fontId="1479" fillId="0" borderId="1" xfId="0" applyNumberFormat="1" applyFont="1" applyBorder="1" applyAlignment="1">
      <alignment horizontal="right" vertical="top"/>
    </xf>
    <xf numFmtId="4" fontId="1480" fillId="2" borderId="1" xfId="0" applyNumberFormat="1" applyFont="1" applyFill="1" applyBorder="1" applyAlignment="1" applyProtection="1">
      <alignment horizontal="right" vertical="top"/>
      <protection locked="0"/>
    </xf>
    <xf numFmtId="4" fontId="1481" fillId="0" borderId="1" xfId="0" applyNumberFormat="1" applyFont="1" applyBorder="1" applyAlignment="1">
      <alignment horizontal="right" vertical="top"/>
    </xf>
    <xf numFmtId="4" fontId="1482" fillId="2" borderId="1" xfId="0" applyNumberFormat="1" applyFont="1" applyFill="1" applyBorder="1" applyAlignment="1" applyProtection="1">
      <alignment horizontal="right" vertical="top"/>
      <protection locked="0"/>
    </xf>
    <xf numFmtId="4" fontId="1483" fillId="0" borderId="1" xfId="0" applyNumberFormat="1" applyFont="1" applyBorder="1" applyAlignment="1">
      <alignment horizontal="right" vertical="top"/>
    </xf>
    <xf numFmtId="4" fontId="1484" fillId="2" borderId="1" xfId="0" applyNumberFormat="1" applyFont="1" applyFill="1" applyBorder="1" applyAlignment="1" applyProtection="1">
      <alignment horizontal="right" vertical="top"/>
      <protection locked="0"/>
    </xf>
    <xf numFmtId="4" fontId="1485" fillId="0" borderId="1" xfId="0" applyNumberFormat="1" applyFont="1" applyBorder="1" applyAlignment="1">
      <alignment horizontal="right" vertical="top"/>
    </xf>
    <xf numFmtId="4" fontId="1486" fillId="2" borderId="1" xfId="0" applyNumberFormat="1" applyFont="1" applyFill="1" applyBorder="1" applyAlignment="1" applyProtection="1">
      <alignment horizontal="right" vertical="top"/>
      <protection locked="0"/>
    </xf>
    <xf numFmtId="4" fontId="1487" fillId="0" borderId="1" xfId="0" applyNumberFormat="1" applyFont="1" applyBorder="1" applyAlignment="1">
      <alignment horizontal="right" vertical="top"/>
    </xf>
    <xf numFmtId="4" fontId="1488" fillId="2" borderId="1" xfId="0" applyNumberFormat="1" applyFont="1" applyFill="1" applyBorder="1" applyAlignment="1" applyProtection="1">
      <alignment horizontal="right" vertical="top"/>
      <protection locked="0"/>
    </xf>
    <xf numFmtId="4" fontId="1489" fillId="0" borderId="1" xfId="0" applyNumberFormat="1" applyFont="1" applyBorder="1" applyAlignment="1">
      <alignment horizontal="right" vertical="top"/>
    </xf>
    <xf numFmtId="4" fontId="1490" fillId="2" borderId="1" xfId="0" applyNumberFormat="1" applyFont="1" applyFill="1" applyBorder="1" applyAlignment="1" applyProtection="1">
      <alignment horizontal="right" vertical="top"/>
      <protection locked="0"/>
    </xf>
    <xf numFmtId="4" fontId="1491" fillId="0" borderId="1" xfId="0" applyNumberFormat="1" applyFont="1" applyBorder="1" applyAlignment="1">
      <alignment horizontal="right" vertical="top"/>
    </xf>
    <xf numFmtId="4" fontId="1492" fillId="2" borderId="1" xfId="0" applyNumberFormat="1" applyFont="1" applyFill="1" applyBorder="1" applyAlignment="1" applyProtection="1">
      <alignment horizontal="right" vertical="top"/>
      <protection locked="0"/>
    </xf>
    <xf numFmtId="4" fontId="1493" fillId="0" borderId="1" xfId="0" applyNumberFormat="1" applyFont="1" applyBorder="1" applyAlignment="1">
      <alignment horizontal="right" vertical="top"/>
    </xf>
    <xf numFmtId="4" fontId="1494" fillId="2" borderId="1" xfId="0" applyNumberFormat="1" applyFont="1" applyFill="1" applyBorder="1" applyAlignment="1" applyProtection="1">
      <alignment horizontal="right" vertical="top"/>
      <protection locked="0"/>
    </xf>
    <xf numFmtId="4" fontId="1495" fillId="0" borderId="1" xfId="0" applyNumberFormat="1" applyFont="1" applyBorder="1" applyAlignment="1">
      <alignment horizontal="right" vertical="top"/>
    </xf>
    <xf numFmtId="4" fontId="1496" fillId="2" borderId="1" xfId="0" applyNumberFormat="1" applyFont="1" applyFill="1" applyBorder="1" applyAlignment="1" applyProtection="1">
      <alignment horizontal="right" vertical="top"/>
      <protection locked="0"/>
    </xf>
    <xf numFmtId="4" fontId="1497" fillId="0" borderId="1" xfId="0" applyNumberFormat="1" applyFont="1" applyBorder="1" applyAlignment="1">
      <alignment horizontal="right" vertical="top"/>
    </xf>
    <xf numFmtId="4" fontId="1498" fillId="2" borderId="1" xfId="0" applyNumberFormat="1" applyFont="1" applyFill="1" applyBorder="1" applyAlignment="1" applyProtection="1">
      <alignment horizontal="right" vertical="top"/>
      <protection locked="0"/>
    </xf>
    <xf numFmtId="4" fontId="1499" fillId="0" borderId="1" xfId="0" applyNumberFormat="1" applyFont="1" applyBorder="1" applyAlignment="1">
      <alignment horizontal="right" vertical="top"/>
    </xf>
    <xf numFmtId="4" fontId="1500" fillId="2" borderId="1" xfId="0" applyNumberFormat="1" applyFont="1" applyFill="1" applyBorder="1" applyAlignment="1" applyProtection="1">
      <alignment horizontal="right" vertical="top"/>
      <protection locked="0"/>
    </xf>
    <xf numFmtId="4" fontId="1501" fillId="0" borderId="1" xfId="0" applyNumberFormat="1" applyFont="1" applyBorder="1" applyAlignment="1">
      <alignment horizontal="right" vertical="top"/>
    </xf>
    <xf numFmtId="4" fontId="1502" fillId="2" borderId="1" xfId="0" applyNumberFormat="1" applyFont="1" applyFill="1" applyBorder="1" applyAlignment="1" applyProtection="1">
      <alignment horizontal="right" vertical="top"/>
      <protection locked="0"/>
    </xf>
    <xf numFmtId="4" fontId="1503" fillId="0" borderId="1" xfId="0" applyNumberFormat="1" applyFont="1" applyBorder="1" applyAlignment="1">
      <alignment horizontal="right" vertical="top"/>
    </xf>
    <xf numFmtId="4" fontId="1504" fillId="2" borderId="1" xfId="0" applyNumberFormat="1" applyFont="1" applyFill="1" applyBorder="1" applyAlignment="1" applyProtection="1">
      <alignment horizontal="right" vertical="top"/>
      <protection locked="0"/>
    </xf>
    <xf numFmtId="4" fontId="1505" fillId="0" borderId="1" xfId="0" applyNumberFormat="1" applyFont="1" applyBorder="1" applyAlignment="1">
      <alignment horizontal="right" vertical="top"/>
    </xf>
    <xf numFmtId="4" fontId="1506" fillId="2" borderId="1" xfId="0" applyNumberFormat="1" applyFont="1" applyFill="1" applyBorder="1" applyAlignment="1" applyProtection="1">
      <alignment horizontal="right" vertical="top"/>
      <protection locked="0"/>
    </xf>
    <xf numFmtId="4" fontId="1507" fillId="0" borderId="1" xfId="0" applyNumberFormat="1" applyFont="1" applyBorder="1" applyAlignment="1">
      <alignment horizontal="right" vertical="top"/>
    </xf>
    <xf numFmtId="4" fontId="1508" fillId="2" borderId="1" xfId="0" applyNumberFormat="1" applyFont="1" applyFill="1" applyBorder="1" applyAlignment="1" applyProtection="1">
      <alignment horizontal="right" vertical="top"/>
      <protection locked="0"/>
    </xf>
    <xf numFmtId="4" fontId="1509" fillId="0" borderId="1" xfId="0" applyNumberFormat="1" applyFont="1" applyBorder="1" applyAlignment="1">
      <alignment horizontal="right" vertical="top"/>
    </xf>
    <xf numFmtId="4" fontId="1510" fillId="2" borderId="1" xfId="0" applyNumberFormat="1" applyFont="1" applyFill="1" applyBorder="1" applyAlignment="1" applyProtection="1">
      <alignment horizontal="right" vertical="top"/>
      <protection locked="0"/>
    </xf>
    <xf numFmtId="4" fontId="1511" fillId="0" borderId="1" xfId="0" applyNumberFormat="1" applyFont="1" applyBorder="1" applyAlignment="1">
      <alignment horizontal="right" vertical="top"/>
    </xf>
    <xf numFmtId="4" fontId="1512" fillId="2" borderId="1" xfId="0" applyNumberFormat="1" applyFont="1" applyFill="1" applyBorder="1" applyAlignment="1" applyProtection="1">
      <alignment horizontal="right" vertical="top"/>
      <protection locked="0"/>
    </xf>
    <xf numFmtId="4" fontId="1513" fillId="0" borderId="1" xfId="0" applyNumberFormat="1" applyFont="1" applyBorder="1" applyAlignment="1">
      <alignment horizontal="right" vertical="top"/>
    </xf>
    <xf numFmtId="4" fontId="1514" fillId="2" borderId="1" xfId="0" applyNumberFormat="1" applyFont="1" applyFill="1" applyBorder="1" applyAlignment="1" applyProtection="1">
      <alignment horizontal="right" vertical="top"/>
      <protection locked="0"/>
    </xf>
    <xf numFmtId="4" fontId="1515" fillId="0" borderId="1" xfId="0" applyNumberFormat="1" applyFont="1" applyBorder="1" applyAlignment="1">
      <alignment horizontal="right" vertical="top"/>
    </xf>
    <xf numFmtId="4" fontId="1516" fillId="2" borderId="1" xfId="0" applyNumberFormat="1" applyFont="1" applyFill="1" applyBorder="1" applyAlignment="1" applyProtection="1">
      <alignment horizontal="right" vertical="top"/>
      <protection locked="0"/>
    </xf>
    <xf numFmtId="4" fontId="1517" fillId="0" borderId="1" xfId="0" applyNumberFormat="1" applyFont="1" applyBorder="1" applyAlignment="1">
      <alignment horizontal="right" vertical="top"/>
    </xf>
    <xf numFmtId="4" fontId="1518" fillId="2" borderId="1" xfId="0" applyNumberFormat="1" applyFont="1" applyFill="1" applyBorder="1" applyAlignment="1" applyProtection="1">
      <alignment horizontal="right" vertical="top"/>
      <protection locked="0"/>
    </xf>
    <xf numFmtId="4" fontId="1519" fillId="0" borderId="1" xfId="0" applyNumberFormat="1" applyFont="1" applyBorder="1" applyAlignment="1">
      <alignment horizontal="right" vertical="top"/>
    </xf>
    <xf numFmtId="4" fontId="1520" fillId="2" borderId="1" xfId="0" applyNumberFormat="1" applyFont="1" applyFill="1" applyBorder="1" applyAlignment="1" applyProtection="1">
      <alignment horizontal="right" vertical="top"/>
      <protection locked="0"/>
    </xf>
    <xf numFmtId="4" fontId="1521" fillId="0" borderId="1" xfId="0" applyNumberFormat="1" applyFont="1" applyBorder="1" applyAlignment="1">
      <alignment horizontal="right" vertical="top"/>
    </xf>
    <xf numFmtId="4" fontId="1522" fillId="2" borderId="1" xfId="0" applyNumberFormat="1" applyFont="1" applyFill="1" applyBorder="1" applyAlignment="1" applyProtection="1">
      <alignment horizontal="right" vertical="top"/>
      <protection locked="0"/>
    </xf>
    <xf numFmtId="4" fontId="1523" fillId="0" borderId="1" xfId="0" applyNumberFormat="1" applyFont="1" applyBorder="1" applyAlignment="1">
      <alignment horizontal="right" vertical="top"/>
    </xf>
    <xf numFmtId="4" fontId="1524" fillId="2" borderId="1" xfId="0" applyNumberFormat="1" applyFont="1" applyFill="1" applyBorder="1" applyAlignment="1" applyProtection="1">
      <alignment horizontal="right" vertical="top"/>
      <protection locked="0"/>
    </xf>
    <xf numFmtId="4" fontId="1525" fillId="0" borderId="1" xfId="0" applyNumberFormat="1" applyFont="1" applyBorder="1" applyAlignment="1">
      <alignment horizontal="right" vertical="top"/>
    </xf>
    <xf numFmtId="4" fontId="1526" fillId="2" borderId="1" xfId="0" applyNumberFormat="1" applyFont="1" applyFill="1" applyBorder="1" applyAlignment="1" applyProtection="1">
      <alignment horizontal="right" vertical="top"/>
      <protection locked="0"/>
    </xf>
    <xf numFmtId="4" fontId="1527" fillId="0" borderId="1" xfId="0" applyNumberFormat="1" applyFont="1" applyBorder="1" applyAlignment="1">
      <alignment horizontal="right" vertical="top"/>
    </xf>
    <xf numFmtId="4" fontId="1528" fillId="2" borderId="1" xfId="0" applyNumberFormat="1" applyFont="1" applyFill="1" applyBorder="1" applyAlignment="1" applyProtection="1">
      <alignment horizontal="right" vertical="top"/>
      <protection locked="0"/>
    </xf>
    <xf numFmtId="4" fontId="1529" fillId="0" borderId="1" xfId="0" applyNumberFormat="1" applyFont="1" applyBorder="1" applyAlignment="1">
      <alignment horizontal="right" vertical="top"/>
    </xf>
    <xf numFmtId="4" fontId="1530" fillId="2" borderId="1" xfId="0" applyNumberFormat="1" applyFont="1" applyFill="1" applyBorder="1" applyAlignment="1" applyProtection="1">
      <alignment horizontal="right" vertical="top"/>
      <protection locked="0"/>
    </xf>
    <xf numFmtId="4" fontId="1531" fillId="0" borderId="1" xfId="0" applyNumberFormat="1" applyFont="1" applyBorder="1" applyAlignment="1">
      <alignment horizontal="right" vertical="top"/>
    </xf>
    <xf numFmtId="4" fontId="1532" fillId="2" borderId="1" xfId="0" applyNumberFormat="1" applyFont="1" applyFill="1" applyBorder="1" applyAlignment="1" applyProtection="1">
      <alignment horizontal="right" vertical="top"/>
      <protection locked="0"/>
    </xf>
    <xf numFmtId="4" fontId="1533" fillId="0" borderId="1" xfId="0" applyNumberFormat="1" applyFont="1" applyBorder="1" applyAlignment="1">
      <alignment horizontal="right" vertical="top"/>
    </xf>
    <xf numFmtId="4" fontId="1534" fillId="2" borderId="1" xfId="0" applyNumberFormat="1" applyFont="1" applyFill="1" applyBorder="1" applyAlignment="1" applyProtection="1">
      <alignment horizontal="right" vertical="top"/>
      <protection locked="0"/>
    </xf>
    <xf numFmtId="4" fontId="1535" fillId="0" borderId="1" xfId="0" applyNumberFormat="1" applyFont="1" applyBorder="1" applyAlignment="1">
      <alignment horizontal="right" vertical="top"/>
    </xf>
    <xf numFmtId="4" fontId="1536" fillId="2" borderId="1" xfId="0" applyNumberFormat="1" applyFont="1" applyFill="1" applyBorder="1" applyAlignment="1" applyProtection="1">
      <alignment horizontal="right" vertical="top"/>
      <protection locked="0"/>
    </xf>
    <xf numFmtId="4" fontId="1537" fillId="0" borderId="1" xfId="0" applyNumberFormat="1" applyFont="1" applyBorder="1" applyAlignment="1">
      <alignment horizontal="right" vertical="top"/>
    </xf>
    <xf numFmtId="4" fontId="1538" fillId="2" borderId="1" xfId="0" applyNumberFormat="1" applyFont="1" applyFill="1" applyBorder="1" applyAlignment="1" applyProtection="1">
      <alignment horizontal="right" vertical="top"/>
      <protection locked="0"/>
    </xf>
    <xf numFmtId="4" fontId="1539" fillId="0" borderId="1" xfId="0" applyNumberFormat="1" applyFont="1" applyBorder="1" applyAlignment="1">
      <alignment horizontal="right" vertical="top"/>
    </xf>
    <xf numFmtId="4" fontId="1540" fillId="2" borderId="1" xfId="0" applyNumberFormat="1" applyFont="1" applyFill="1" applyBorder="1" applyAlignment="1" applyProtection="1">
      <alignment horizontal="right" vertical="top"/>
      <protection locked="0"/>
    </xf>
    <xf numFmtId="4" fontId="1541" fillId="0" borderId="1" xfId="0" applyNumberFormat="1" applyFont="1" applyBorder="1" applyAlignment="1">
      <alignment horizontal="right" vertical="top"/>
    </xf>
    <xf numFmtId="4" fontId="1542" fillId="3" borderId="1" xfId="0" applyNumberFormat="1" applyFont="1" applyFill="1" applyBorder="1" applyAlignment="1">
      <alignment horizontal="right" vertical="top"/>
    </xf>
    <xf numFmtId="4" fontId="1543" fillId="3" borderId="1" xfId="0" applyNumberFormat="1" applyFont="1" applyFill="1" applyBorder="1" applyAlignment="1">
      <alignment horizontal="right" vertical="top"/>
    </xf>
    <xf numFmtId="0" fontId="1544" fillId="0" borderId="1" xfId="0" applyFont="1" applyBorder="1" applyAlignment="1">
      <alignment horizontal="left" vertical="top"/>
    </xf>
    <xf numFmtId="0" fontId="1545" fillId="0" borderId="1" xfId="0" applyFont="1" applyBorder="1" applyAlignment="1">
      <alignment horizontal="left" vertical="top" wrapText="1"/>
    </xf>
    <xf numFmtId="4" fontId="1546" fillId="2" borderId="1" xfId="0" applyNumberFormat="1" applyFont="1" applyFill="1" applyBorder="1" applyAlignment="1" applyProtection="1">
      <alignment horizontal="right" vertical="top"/>
      <protection locked="0"/>
    </xf>
    <xf numFmtId="4" fontId="1547" fillId="0" borderId="1" xfId="0" applyNumberFormat="1" applyFont="1" applyBorder="1" applyAlignment="1">
      <alignment horizontal="right" vertical="top"/>
    </xf>
    <xf numFmtId="4" fontId="1548" fillId="2" borderId="1" xfId="0" applyNumberFormat="1" applyFont="1" applyFill="1" applyBorder="1" applyAlignment="1" applyProtection="1">
      <alignment horizontal="right" vertical="top"/>
      <protection locked="0"/>
    </xf>
    <xf numFmtId="4" fontId="1549" fillId="0" borderId="1" xfId="0" applyNumberFormat="1" applyFont="1" applyBorder="1" applyAlignment="1">
      <alignment horizontal="right" vertical="top"/>
    </xf>
    <xf numFmtId="4" fontId="1550" fillId="2" borderId="1" xfId="0" applyNumberFormat="1" applyFont="1" applyFill="1" applyBorder="1" applyAlignment="1" applyProtection="1">
      <alignment horizontal="right" vertical="top"/>
      <protection locked="0"/>
    </xf>
    <xf numFmtId="4" fontId="1551" fillId="0" borderId="1" xfId="0" applyNumberFormat="1" applyFont="1" applyBorder="1" applyAlignment="1">
      <alignment horizontal="right" vertical="top"/>
    </xf>
    <xf numFmtId="4" fontId="1552" fillId="2" borderId="1" xfId="0" applyNumberFormat="1" applyFont="1" applyFill="1" applyBorder="1" applyAlignment="1" applyProtection="1">
      <alignment horizontal="right" vertical="top"/>
      <protection locked="0"/>
    </xf>
    <xf numFmtId="4" fontId="1553" fillId="0" borderId="1" xfId="0" applyNumberFormat="1" applyFont="1" applyBorder="1" applyAlignment="1">
      <alignment horizontal="right" vertical="top"/>
    </xf>
    <xf numFmtId="4" fontId="1554" fillId="2" borderId="1" xfId="0" applyNumberFormat="1" applyFont="1" applyFill="1" applyBorder="1" applyAlignment="1" applyProtection="1">
      <alignment horizontal="right" vertical="top"/>
      <protection locked="0"/>
    </xf>
    <xf numFmtId="4" fontId="1555" fillId="0" borderId="1" xfId="0" applyNumberFormat="1" applyFont="1" applyBorder="1" applyAlignment="1">
      <alignment horizontal="right" vertical="top"/>
    </xf>
    <xf numFmtId="4" fontId="1556" fillId="2" borderId="1" xfId="0" applyNumberFormat="1" applyFont="1" applyFill="1" applyBorder="1" applyAlignment="1" applyProtection="1">
      <alignment horizontal="right" vertical="top"/>
      <protection locked="0"/>
    </xf>
    <xf numFmtId="4" fontId="1557" fillId="0" borderId="1" xfId="0" applyNumberFormat="1" applyFont="1" applyBorder="1" applyAlignment="1">
      <alignment horizontal="right" vertical="top"/>
    </xf>
    <xf numFmtId="4" fontId="1558" fillId="2" borderId="1" xfId="0" applyNumberFormat="1" applyFont="1" applyFill="1" applyBorder="1" applyAlignment="1" applyProtection="1">
      <alignment horizontal="right" vertical="top"/>
      <protection locked="0"/>
    </xf>
    <xf numFmtId="4" fontId="1559" fillId="0" borderId="1" xfId="0" applyNumberFormat="1" applyFont="1" applyBorder="1" applyAlignment="1">
      <alignment horizontal="right" vertical="top"/>
    </xf>
    <xf numFmtId="4" fontId="1560" fillId="2" borderId="1" xfId="0" applyNumberFormat="1" applyFont="1" applyFill="1" applyBorder="1" applyAlignment="1" applyProtection="1">
      <alignment horizontal="right" vertical="top"/>
      <protection locked="0"/>
    </xf>
    <xf numFmtId="4" fontId="1561" fillId="0" borderId="1" xfId="0" applyNumberFormat="1" applyFont="1" applyBorder="1" applyAlignment="1">
      <alignment horizontal="right" vertical="top"/>
    </xf>
    <xf numFmtId="4" fontId="1562" fillId="2" borderId="1" xfId="0" applyNumberFormat="1" applyFont="1" applyFill="1" applyBorder="1" applyAlignment="1" applyProtection="1">
      <alignment horizontal="right" vertical="top"/>
      <protection locked="0"/>
    </xf>
    <xf numFmtId="4" fontId="1563" fillId="0" borderId="1" xfId="0" applyNumberFormat="1" applyFont="1" applyBorder="1" applyAlignment="1">
      <alignment horizontal="right" vertical="top"/>
    </xf>
    <xf numFmtId="4" fontId="1564" fillId="2" borderId="1" xfId="0" applyNumberFormat="1" applyFont="1" applyFill="1" applyBorder="1" applyAlignment="1" applyProtection="1">
      <alignment horizontal="right" vertical="top"/>
      <protection locked="0"/>
    </xf>
    <xf numFmtId="4" fontId="1565" fillId="0" borderId="1" xfId="0" applyNumberFormat="1" applyFont="1" applyBorder="1" applyAlignment="1">
      <alignment horizontal="right" vertical="top"/>
    </xf>
    <xf numFmtId="4" fontId="1566" fillId="2" borderId="1" xfId="0" applyNumberFormat="1" applyFont="1" applyFill="1" applyBorder="1" applyAlignment="1" applyProtection="1">
      <alignment horizontal="right" vertical="top"/>
      <protection locked="0"/>
    </xf>
    <xf numFmtId="4" fontId="1567" fillId="0" borderId="1" xfId="0" applyNumberFormat="1" applyFont="1" applyBorder="1" applyAlignment="1">
      <alignment horizontal="right" vertical="top"/>
    </xf>
    <xf numFmtId="4" fontId="1568" fillId="2" borderId="1" xfId="0" applyNumberFormat="1" applyFont="1" applyFill="1" applyBorder="1" applyAlignment="1" applyProtection="1">
      <alignment horizontal="right" vertical="top"/>
      <protection locked="0"/>
    </xf>
    <xf numFmtId="4" fontId="1569" fillId="0" borderId="1" xfId="0" applyNumberFormat="1" applyFont="1" applyBorder="1" applyAlignment="1">
      <alignment horizontal="right" vertical="top"/>
    </xf>
    <xf numFmtId="4" fontId="1570" fillId="2" borderId="1" xfId="0" applyNumberFormat="1" applyFont="1" applyFill="1" applyBorder="1" applyAlignment="1" applyProtection="1">
      <alignment horizontal="right" vertical="top"/>
      <protection locked="0"/>
    </xf>
    <xf numFmtId="4" fontId="1571" fillId="0" borderId="1" xfId="0" applyNumberFormat="1" applyFont="1" applyBorder="1" applyAlignment="1">
      <alignment horizontal="right" vertical="top"/>
    </xf>
    <xf numFmtId="4" fontId="1572" fillId="2" borderId="1" xfId="0" applyNumberFormat="1" applyFont="1" applyFill="1" applyBorder="1" applyAlignment="1" applyProtection="1">
      <alignment horizontal="right" vertical="top"/>
      <protection locked="0"/>
    </xf>
    <xf numFmtId="4" fontId="1573" fillId="0" borderId="1" xfId="0" applyNumberFormat="1" applyFont="1" applyBorder="1" applyAlignment="1">
      <alignment horizontal="right" vertical="top"/>
    </xf>
    <xf numFmtId="4" fontId="1574" fillId="2" borderId="1" xfId="0" applyNumberFormat="1" applyFont="1" applyFill="1" applyBorder="1" applyAlignment="1" applyProtection="1">
      <alignment horizontal="right" vertical="top"/>
      <protection locked="0"/>
    </xf>
    <xf numFmtId="4" fontId="1575" fillId="0" borderId="1" xfId="0" applyNumberFormat="1" applyFont="1" applyBorder="1" applyAlignment="1">
      <alignment horizontal="right" vertical="top"/>
    </xf>
    <xf numFmtId="4" fontId="1576" fillId="2" borderId="1" xfId="0" applyNumberFormat="1" applyFont="1" applyFill="1" applyBorder="1" applyAlignment="1" applyProtection="1">
      <alignment horizontal="right" vertical="top"/>
      <protection locked="0"/>
    </xf>
    <xf numFmtId="4" fontId="1577" fillId="0" borderId="1" xfId="0" applyNumberFormat="1" applyFont="1" applyBorder="1" applyAlignment="1">
      <alignment horizontal="right" vertical="top"/>
    </xf>
    <xf numFmtId="4" fontId="1578" fillId="2" borderId="1" xfId="0" applyNumberFormat="1" applyFont="1" applyFill="1" applyBorder="1" applyAlignment="1" applyProtection="1">
      <alignment horizontal="right" vertical="top"/>
      <protection locked="0"/>
    </xf>
    <xf numFmtId="4" fontId="1579" fillId="0" borderId="1" xfId="0" applyNumberFormat="1" applyFont="1" applyBorder="1" applyAlignment="1">
      <alignment horizontal="right" vertical="top"/>
    </xf>
    <xf numFmtId="4" fontId="1580" fillId="2" borderId="1" xfId="0" applyNumberFormat="1" applyFont="1" applyFill="1" applyBorder="1" applyAlignment="1" applyProtection="1">
      <alignment horizontal="right" vertical="top"/>
      <protection locked="0"/>
    </xf>
    <xf numFmtId="4" fontId="1581" fillId="0" borderId="1" xfId="0" applyNumberFormat="1" applyFont="1" applyBorder="1" applyAlignment="1">
      <alignment horizontal="right" vertical="top"/>
    </xf>
    <xf numFmtId="4" fontId="1582" fillId="2" borderId="1" xfId="0" applyNumberFormat="1" applyFont="1" applyFill="1" applyBorder="1" applyAlignment="1" applyProtection="1">
      <alignment horizontal="right" vertical="top"/>
      <protection locked="0"/>
    </xf>
    <xf numFmtId="4" fontId="1583" fillId="0" borderId="1" xfId="0" applyNumberFormat="1" applyFont="1" applyBorder="1" applyAlignment="1">
      <alignment horizontal="right" vertical="top"/>
    </xf>
    <xf numFmtId="4" fontId="1584" fillId="2" borderId="1" xfId="0" applyNumberFormat="1" applyFont="1" applyFill="1" applyBorder="1" applyAlignment="1" applyProtection="1">
      <alignment horizontal="right" vertical="top"/>
      <protection locked="0"/>
    </xf>
    <xf numFmtId="4" fontId="1585" fillId="0" borderId="1" xfId="0" applyNumberFormat="1" applyFont="1" applyBorder="1" applyAlignment="1">
      <alignment horizontal="right" vertical="top"/>
    </xf>
    <xf numFmtId="4" fontId="1586" fillId="2" borderId="1" xfId="0" applyNumberFormat="1" applyFont="1" applyFill="1" applyBorder="1" applyAlignment="1" applyProtection="1">
      <alignment horizontal="right" vertical="top"/>
      <protection locked="0"/>
    </xf>
    <xf numFmtId="4" fontId="1587" fillId="0" borderId="1" xfId="0" applyNumberFormat="1" applyFont="1" applyBorder="1" applyAlignment="1">
      <alignment horizontal="right" vertical="top"/>
    </xf>
    <xf numFmtId="4" fontId="1588" fillId="2" borderId="1" xfId="0" applyNumberFormat="1" applyFont="1" applyFill="1" applyBorder="1" applyAlignment="1" applyProtection="1">
      <alignment horizontal="right" vertical="top"/>
      <protection locked="0"/>
    </xf>
    <xf numFmtId="4" fontId="1589" fillId="0" borderId="1" xfId="0" applyNumberFormat="1" applyFont="1" applyBorder="1" applyAlignment="1">
      <alignment horizontal="right" vertical="top"/>
    </xf>
    <xf numFmtId="4" fontId="1590" fillId="2" borderId="1" xfId="0" applyNumberFormat="1" applyFont="1" applyFill="1" applyBorder="1" applyAlignment="1" applyProtection="1">
      <alignment horizontal="right" vertical="top"/>
      <protection locked="0"/>
    </xf>
    <xf numFmtId="4" fontId="1591" fillId="0" borderId="1" xfId="0" applyNumberFormat="1" applyFont="1" applyBorder="1" applyAlignment="1">
      <alignment horizontal="right" vertical="top"/>
    </xf>
    <xf numFmtId="4" fontId="1592" fillId="2" borderId="1" xfId="0" applyNumberFormat="1" applyFont="1" applyFill="1" applyBorder="1" applyAlignment="1" applyProtection="1">
      <alignment horizontal="right" vertical="top"/>
      <protection locked="0"/>
    </xf>
    <xf numFmtId="4" fontId="1593" fillId="0" borderId="1" xfId="0" applyNumberFormat="1" applyFont="1" applyBorder="1" applyAlignment="1">
      <alignment horizontal="right" vertical="top"/>
    </xf>
    <xf numFmtId="4" fontId="1594" fillId="2" borderId="1" xfId="0" applyNumberFormat="1" applyFont="1" applyFill="1" applyBorder="1" applyAlignment="1" applyProtection="1">
      <alignment horizontal="right" vertical="top"/>
      <protection locked="0"/>
    </xf>
    <xf numFmtId="4" fontId="1595" fillId="0" borderId="1" xfId="0" applyNumberFormat="1" applyFont="1" applyBorder="1" applyAlignment="1">
      <alignment horizontal="right" vertical="top"/>
    </xf>
    <xf numFmtId="4" fontId="1596" fillId="2" borderId="1" xfId="0" applyNumberFormat="1" applyFont="1" applyFill="1" applyBorder="1" applyAlignment="1" applyProtection="1">
      <alignment horizontal="right" vertical="top"/>
      <protection locked="0"/>
    </xf>
    <xf numFmtId="4" fontId="1597" fillId="0" borderId="1" xfId="0" applyNumberFormat="1" applyFont="1" applyBorder="1" applyAlignment="1">
      <alignment horizontal="right" vertical="top"/>
    </xf>
    <xf numFmtId="4" fontId="1598" fillId="2" borderId="1" xfId="0" applyNumberFormat="1" applyFont="1" applyFill="1" applyBorder="1" applyAlignment="1" applyProtection="1">
      <alignment horizontal="right" vertical="top"/>
      <protection locked="0"/>
    </xf>
    <xf numFmtId="4" fontId="1599" fillId="0" borderId="1" xfId="0" applyNumberFormat="1" applyFont="1" applyBorder="1" applyAlignment="1">
      <alignment horizontal="right" vertical="top"/>
    </xf>
    <xf numFmtId="4" fontId="1600" fillId="2" borderId="1" xfId="0" applyNumberFormat="1" applyFont="1" applyFill="1" applyBorder="1" applyAlignment="1" applyProtection="1">
      <alignment horizontal="right" vertical="top"/>
      <protection locked="0"/>
    </xf>
    <xf numFmtId="4" fontId="1601" fillId="0" borderId="1" xfId="0" applyNumberFormat="1" applyFont="1" applyBorder="1" applyAlignment="1">
      <alignment horizontal="right" vertical="top"/>
    </xf>
    <xf numFmtId="4" fontId="1602" fillId="2" borderId="1" xfId="0" applyNumberFormat="1" applyFont="1" applyFill="1" applyBorder="1" applyAlignment="1" applyProtection="1">
      <alignment horizontal="right" vertical="top"/>
      <protection locked="0"/>
    </xf>
    <xf numFmtId="4" fontId="1603" fillId="0" borderId="1" xfId="0" applyNumberFormat="1" applyFont="1" applyBorder="1" applyAlignment="1">
      <alignment horizontal="right" vertical="top"/>
    </xf>
    <xf numFmtId="4" fontId="1604" fillId="2" borderId="1" xfId="0" applyNumberFormat="1" applyFont="1" applyFill="1" applyBorder="1" applyAlignment="1" applyProtection="1">
      <alignment horizontal="right" vertical="top"/>
      <protection locked="0"/>
    </xf>
    <xf numFmtId="4" fontId="1605" fillId="0" borderId="1" xfId="0" applyNumberFormat="1" applyFont="1" applyBorder="1" applyAlignment="1">
      <alignment horizontal="right" vertical="top"/>
    </xf>
    <xf numFmtId="4" fontId="1606" fillId="2" borderId="1" xfId="0" applyNumberFormat="1" applyFont="1" applyFill="1" applyBorder="1" applyAlignment="1" applyProtection="1">
      <alignment horizontal="right" vertical="top"/>
      <protection locked="0"/>
    </xf>
    <xf numFmtId="4" fontId="1607" fillId="0" borderId="1" xfId="0" applyNumberFormat="1" applyFont="1" applyBorder="1" applyAlignment="1">
      <alignment horizontal="right" vertical="top"/>
    </xf>
    <xf numFmtId="4" fontId="1608" fillId="2" borderId="1" xfId="0" applyNumberFormat="1" applyFont="1" applyFill="1" applyBorder="1" applyAlignment="1" applyProtection="1">
      <alignment horizontal="right" vertical="top"/>
      <protection locked="0"/>
    </xf>
    <xf numFmtId="4" fontId="1609" fillId="0" borderId="1" xfId="0" applyNumberFormat="1" applyFont="1" applyBorder="1" applyAlignment="1">
      <alignment horizontal="right" vertical="top"/>
    </xf>
    <xf numFmtId="4" fontId="1610" fillId="2" borderId="1" xfId="0" applyNumberFormat="1" applyFont="1" applyFill="1" applyBorder="1" applyAlignment="1" applyProtection="1">
      <alignment horizontal="right" vertical="top"/>
      <protection locked="0"/>
    </xf>
    <xf numFmtId="4" fontId="1611" fillId="0" borderId="1" xfId="0" applyNumberFormat="1" applyFont="1" applyBorder="1" applyAlignment="1">
      <alignment horizontal="right" vertical="top"/>
    </xf>
    <xf numFmtId="4" fontId="1612" fillId="2" borderId="1" xfId="0" applyNumberFormat="1" applyFont="1" applyFill="1" applyBorder="1" applyAlignment="1" applyProtection="1">
      <alignment horizontal="right" vertical="top"/>
      <protection locked="0"/>
    </xf>
    <xf numFmtId="4" fontId="1613" fillId="0" borderId="1" xfId="0" applyNumberFormat="1" applyFont="1" applyBorder="1" applyAlignment="1">
      <alignment horizontal="right" vertical="top"/>
    </xf>
    <xf numFmtId="4" fontId="1614" fillId="2" borderId="1" xfId="0" applyNumberFormat="1" applyFont="1" applyFill="1" applyBorder="1" applyAlignment="1" applyProtection="1">
      <alignment horizontal="right" vertical="top"/>
      <protection locked="0"/>
    </xf>
    <xf numFmtId="4" fontId="1615" fillId="0" borderId="1" xfId="0" applyNumberFormat="1" applyFont="1" applyBorder="1" applyAlignment="1">
      <alignment horizontal="right" vertical="top"/>
    </xf>
    <xf numFmtId="4" fontId="1616" fillId="2" borderId="1" xfId="0" applyNumberFormat="1" applyFont="1" applyFill="1" applyBorder="1" applyAlignment="1" applyProtection="1">
      <alignment horizontal="right" vertical="top"/>
      <protection locked="0"/>
    </xf>
    <xf numFmtId="4" fontId="1617" fillId="0" borderId="1" xfId="0" applyNumberFormat="1" applyFont="1" applyBorder="1" applyAlignment="1">
      <alignment horizontal="right" vertical="top"/>
    </xf>
    <xf numFmtId="4" fontId="1618" fillId="2" borderId="1" xfId="0" applyNumberFormat="1" applyFont="1" applyFill="1" applyBorder="1" applyAlignment="1" applyProtection="1">
      <alignment horizontal="right" vertical="top"/>
      <protection locked="0"/>
    </xf>
    <xf numFmtId="4" fontId="1619" fillId="0" borderId="1" xfId="0" applyNumberFormat="1" applyFont="1" applyBorder="1" applyAlignment="1">
      <alignment horizontal="right" vertical="top"/>
    </xf>
    <xf numFmtId="4" fontId="1620" fillId="2" borderId="1" xfId="0" applyNumberFormat="1" applyFont="1" applyFill="1" applyBorder="1" applyAlignment="1" applyProtection="1">
      <alignment horizontal="right" vertical="top"/>
      <protection locked="0"/>
    </xf>
    <xf numFmtId="4" fontId="1621" fillId="0" borderId="1" xfId="0" applyNumberFormat="1" applyFont="1" applyBorder="1" applyAlignment="1">
      <alignment horizontal="right" vertical="top"/>
    </xf>
    <xf numFmtId="4" fontId="1622" fillId="2" borderId="1" xfId="0" applyNumberFormat="1" applyFont="1" applyFill="1" applyBorder="1" applyAlignment="1" applyProtection="1">
      <alignment horizontal="right" vertical="top"/>
      <protection locked="0"/>
    </xf>
    <xf numFmtId="4" fontId="1623" fillId="0" borderId="1" xfId="0" applyNumberFormat="1" applyFont="1" applyBorder="1" applyAlignment="1">
      <alignment horizontal="right" vertical="top"/>
    </xf>
    <xf numFmtId="4" fontId="1624" fillId="2" borderId="1" xfId="0" applyNumberFormat="1" applyFont="1" applyFill="1" applyBorder="1" applyAlignment="1" applyProtection="1">
      <alignment horizontal="right" vertical="top"/>
      <protection locked="0"/>
    </xf>
    <xf numFmtId="4" fontId="1625" fillId="0" borderId="1" xfId="0" applyNumberFormat="1" applyFont="1" applyBorder="1" applyAlignment="1">
      <alignment horizontal="right" vertical="top"/>
    </xf>
    <xf numFmtId="4" fontId="1626" fillId="2" borderId="1" xfId="0" applyNumberFormat="1" applyFont="1" applyFill="1" applyBorder="1" applyAlignment="1" applyProtection="1">
      <alignment horizontal="right" vertical="top"/>
      <protection locked="0"/>
    </xf>
    <xf numFmtId="4" fontId="1627" fillId="0" borderId="1" xfId="0" applyNumberFormat="1" applyFont="1" applyBorder="1" applyAlignment="1">
      <alignment horizontal="right" vertical="top"/>
    </xf>
    <xf numFmtId="4" fontId="1628" fillId="2" borderId="1" xfId="0" applyNumberFormat="1" applyFont="1" applyFill="1" applyBorder="1" applyAlignment="1" applyProtection="1">
      <alignment horizontal="right" vertical="top"/>
      <protection locked="0"/>
    </xf>
    <xf numFmtId="4" fontId="1629" fillId="0" borderId="1" xfId="0" applyNumberFormat="1" applyFont="1" applyBorder="1" applyAlignment="1">
      <alignment horizontal="right" vertical="top"/>
    </xf>
    <xf numFmtId="4" fontId="1630" fillId="2" borderId="1" xfId="0" applyNumberFormat="1" applyFont="1" applyFill="1" applyBorder="1" applyAlignment="1" applyProtection="1">
      <alignment horizontal="right" vertical="top"/>
      <protection locked="0"/>
    </xf>
    <xf numFmtId="4" fontId="1631" fillId="0" borderId="1" xfId="0" applyNumberFormat="1" applyFont="1" applyBorder="1" applyAlignment="1">
      <alignment horizontal="right" vertical="top"/>
    </xf>
    <xf numFmtId="4" fontId="1632" fillId="2" borderId="1" xfId="0" applyNumberFormat="1" applyFont="1" applyFill="1" applyBorder="1" applyAlignment="1" applyProtection="1">
      <alignment horizontal="right" vertical="top"/>
      <protection locked="0"/>
    </xf>
    <xf numFmtId="4" fontId="1633" fillId="0" borderId="1" xfId="0" applyNumberFormat="1" applyFont="1" applyBorder="1" applyAlignment="1">
      <alignment horizontal="right" vertical="top"/>
    </xf>
    <xf numFmtId="4" fontId="1634" fillId="2" borderId="1" xfId="0" applyNumberFormat="1" applyFont="1" applyFill="1" applyBorder="1" applyAlignment="1" applyProtection="1">
      <alignment horizontal="right" vertical="top"/>
      <protection locked="0"/>
    </xf>
    <xf numFmtId="4" fontId="1635" fillId="0" borderId="1" xfId="0" applyNumberFormat="1" applyFont="1" applyBorder="1" applyAlignment="1">
      <alignment horizontal="right" vertical="top"/>
    </xf>
    <xf numFmtId="4" fontId="1636" fillId="2" borderId="1" xfId="0" applyNumberFormat="1" applyFont="1" applyFill="1" applyBorder="1" applyAlignment="1" applyProtection="1">
      <alignment horizontal="right" vertical="top"/>
      <protection locked="0"/>
    </xf>
    <xf numFmtId="4" fontId="1637" fillId="0" borderId="1" xfId="0" applyNumberFormat="1" applyFont="1" applyBorder="1" applyAlignment="1">
      <alignment horizontal="right" vertical="top"/>
    </xf>
    <xf numFmtId="4" fontId="1638" fillId="2" borderId="1" xfId="0" applyNumberFormat="1" applyFont="1" applyFill="1" applyBorder="1" applyAlignment="1" applyProtection="1">
      <alignment horizontal="right" vertical="top"/>
      <protection locked="0"/>
    </xf>
    <xf numFmtId="4" fontId="1639" fillId="0" borderId="1" xfId="0" applyNumberFormat="1" applyFont="1" applyBorder="1" applyAlignment="1">
      <alignment horizontal="right" vertical="top"/>
    </xf>
    <xf numFmtId="4" fontId="1640" fillId="2" borderId="1" xfId="0" applyNumberFormat="1" applyFont="1" applyFill="1" applyBorder="1" applyAlignment="1" applyProtection="1">
      <alignment horizontal="right" vertical="top"/>
      <protection locked="0"/>
    </xf>
    <xf numFmtId="4" fontId="1641" fillId="0" borderId="1" xfId="0" applyNumberFormat="1" applyFont="1" applyBorder="1" applyAlignment="1">
      <alignment horizontal="right" vertical="top"/>
    </xf>
    <xf numFmtId="4" fontId="1642" fillId="2" borderId="1" xfId="0" applyNumberFormat="1" applyFont="1" applyFill="1" applyBorder="1" applyAlignment="1" applyProtection="1">
      <alignment horizontal="right" vertical="top"/>
      <protection locked="0"/>
    </xf>
    <xf numFmtId="4" fontId="1643" fillId="0" borderId="1" xfId="0" applyNumberFormat="1" applyFont="1" applyBorder="1" applyAlignment="1">
      <alignment horizontal="right" vertical="top"/>
    </xf>
    <xf numFmtId="4" fontId="1644" fillId="2" borderId="1" xfId="0" applyNumberFormat="1" applyFont="1" applyFill="1" applyBorder="1" applyAlignment="1" applyProtection="1">
      <alignment horizontal="right" vertical="top"/>
      <protection locked="0"/>
    </xf>
    <xf numFmtId="4" fontId="1645" fillId="0" borderId="1" xfId="0" applyNumberFormat="1" applyFont="1" applyBorder="1" applyAlignment="1">
      <alignment horizontal="right" vertical="top"/>
    </xf>
    <xf numFmtId="4" fontId="1646" fillId="2" borderId="1" xfId="0" applyNumberFormat="1" applyFont="1" applyFill="1" applyBorder="1" applyAlignment="1" applyProtection="1">
      <alignment horizontal="right" vertical="top"/>
      <protection locked="0"/>
    </xf>
    <xf numFmtId="4" fontId="1647" fillId="0" borderId="1" xfId="0" applyNumberFormat="1" applyFont="1" applyBorder="1" applyAlignment="1">
      <alignment horizontal="right" vertical="top"/>
    </xf>
    <xf numFmtId="4" fontId="1648" fillId="2" borderId="1" xfId="0" applyNumberFormat="1" applyFont="1" applyFill="1" applyBorder="1" applyAlignment="1" applyProtection="1">
      <alignment horizontal="right" vertical="top"/>
      <protection locked="0"/>
    </xf>
    <xf numFmtId="4" fontId="1649" fillId="0" borderId="1" xfId="0" applyNumberFormat="1" applyFont="1" applyBorder="1" applyAlignment="1">
      <alignment horizontal="right" vertical="top"/>
    </xf>
    <xf numFmtId="4" fontId="1650" fillId="2" borderId="1" xfId="0" applyNumberFormat="1" applyFont="1" applyFill="1" applyBorder="1" applyAlignment="1" applyProtection="1">
      <alignment horizontal="right" vertical="top"/>
      <protection locked="0"/>
    </xf>
    <xf numFmtId="4" fontId="1651" fillId="0" borderId="1" xfId="0" applyNumberFormat="1" applyFont="1" applyBorder="1" applyAlignment="1">
      <alignment horizontal="right" vertical="top"/>
    </xf>
    <xf numFmtId="4" fontId="1652" fillId="2" borderId="1" xfId="0" applyNumberFormat="1" applyFont="1" applyFill="1" applyBorder="1" applyAlignment="1" applyProtection="1">
      <alignment horizontal="right" vertical="top"/>
      <protection locked="0"/>
    </xf>
    <xf numFmtId="4" fontId="1653" fillId="0" borderId="1" xfId="0" applyNumberFormat="1" applyFont="1" applyBorder="1" applyAlignment="1">
      <alignment horizontal="right" vertical="top"/>
    </xf>
    <xf numFmtId="4" fontId="1654" fillId="2" borderId="1" xfId="0" applyNumberFormat="1" applyFont="1" applyFill="1" applyBorder="1" applyAlignment="1" applyProtection="1">
      <alignment horizontal="right" vertical="top"/>
      <protection locked="0"/>
    </xf>
    <xf numFmtId="4" fontId="1655" fillId="0" borderId="1" xfId="0" applyNumberFormat="1" applyFont="1" applyBorder="1" applyAlignment="1">
      <alignment horizontal="right" vertical="top"/>
    </xf>
    <xf numFmtId="4" fontId="1656" fillId="2" borderId="1" xfId="0" applyNumberFormat="1" applyFont="1" applyFill="1" applyBorder="1" applyAlignment="1" applyProtection="1">
      <alignment horizontal="right" vertical="top"/>
      <protection locked="0"/>
    </xf>
    <xf numFmtId="4" fontId="1657" fillId="0" borderId="1" xfId="0" applyNumberFormat="1" applyFont="1" applyBorder="1" applyAlignment="1">
      <alignment horizontal="right" vertical="top"/>
    </xf>
    <xf numFmtId="4" fontId="1658" fillId="2" borderId="1" xfId="0" applyNumberFormat="1" applyFont="1" applyFill="1" applyBorder="1" applyAlignment="1" applyProtection="1">
      <alignment horizontal="right" vertical="top"/>
      <protection locked="0"/>
    </xf>
    <xf numFmtId="4" fontId="1659" fillId="0" borderId="1" xfId="0" applyNumberFormat="1" applyFont="1" applyBorder="1" applyAlignment="1">
      <alignment horizontal="right" vertical="top"/>
    </xf>
    <xf numFmtId="4" fontId="1660" fillId="2" borderId="1" xfId="0" applyNumberFormat="1" applyFont="1" applyFill="1" applyBorder="1" applyAlignment="1" applyProtection="1">
      <alignment horizontal="right" vertical="top"/>
      <protection locked="0"/>
    </xf>
    <xf numFmtId="4" fontId="1661" fillId="0" borderId="1" xfId="0" applyNumberFormat="1" applyFont="1" applyBorder="1" applyAlignment="1">
      <alignment horizontal="right" vertical="top"/>
    </xf>
    <xf numFmtId="4" fontId="1662" fillId="2" borderId="1" xfId="0" applyNumberFormat="1" applyFont="1" applyFill="1" applyBorder="1" applyAlignment="1" applyProtection="1">
      <alignment horizontal="right" vertical="top"/>
      <protection locked="0"/>
    </xf>
    <xf numFmtId="4" fontId="1663" fillId="0" borderId="1" xfId="0" applyNumberFormat="1" applyFont="1" applyBorder="1" applyAlignment="1">
      <alignment horizontal="right" vertical="top"/>
    </xf>
    <xf numFmtId="4" fontId="1664" fillId="2" borderId="1" xfId="0" applyNumberFormat="1" applyFont="1" applyFill="1" applyBorder="1" applyAlignment="1" applyProtection="1">
      <alignment horizontal="right" vertical="top"/>
      <protection locked="0"/>
    </xf>
    <xf numFmtId="4" fontId="1665" fillId="0" borderId="1" xfId="0" applyNumberFormat="1" applyFont="1" applyBorder="1" applyAlignment="1">
      <alignment horizontal="right" vertical="top"/>
    </xf>
    <xf numFmtId="4" fontId="1666" fillId="3" borderId="1" xfId="0" applyNumberFormat="1" applyFont="1" applyFill="1" applyBorder="1" applyAlignment="1">
      <alignment horizontal="right" vertical="top"/>
    </xf>
    <xf numFmtId="4" fontId="1667" fillId="3" borderId="1" xfId="0" applyNumberFormat="1" applyFont="1" applyFill="1" applyBorder="1" applyAlignment="1">
      <alignment horizontal="right" vertical="top"/>
    </xf>
    <xf numFmtId="4" fontId="1670" fillId="3" borderId="1" xfId="0" applyNumberFormat="1" applyFont="1" applyFill="1" applyBorder="1" applyAlignment="1">
      <alignment horizontal="right"/>
    </xf>
    <xf numFmtId="4" fontId="1791" fillId="3" borderId="1" xfId="0" applyNumberFormat="1" applyFont="1" applyFill="1" applyBorder="1" applyAlignment="1">
      <alignment horizontal="right"/>
    </xf>
    <xf numFmtId="4" fontId="1792" fillId="3" borderId="1" xfId="0" applyNumberFormat="1" applyFont="1" applyFill="1" applyBorder="1" applyAlignment="1">
      <alignment horizontal="right"/>
    </xf>
    <xf numFmtId="0" fontId="1793" fillId="0" borderId="0" xfId="0" applyFont="1" applyAlignment="1">
      <alignment horizontal="left" vertical="top"/>
    </xf>
    <xf numFmtId="0" fontId="1796" fillId="3" borderId="1" xfId="0" applyFont="1" applyFill="1" applyBorder="1" applyAlignment="1">
      <alignment horizontal="left"/>
    </xf>
    <xf numFmtId="0" fontId="1797" fillId="3" borderId="1" xfId="0" applyFont="1" applyFill="1" applyBorder="1" applyAlignment="1">
      <alignment horizontal="left"/>
    </xf>
    <xf numFmtId="0" fontId="1798" fillId="3" borderId="1" xfId="0" applyFont="1" applyFill="1" applyBorder="1" applyAlignment="1">
      <alignment horizontal="left"/>
    </xf>
    <xf numFmtId="0" fontId="1799" fillId="3" borderId="1" xfId="0" applyFont="1" applyFill="1" applyBorder="1" applyAlignment="1">
      <alignment horizontal="left"/>
    </xf>
    <xf numFmtId="0" fontId="1805" fillId="0" borderId="1" xfId="0" applyFont="1" applyBorder="1" applyAlignment="1">
      <alignment horizontal="left" vertical="top"/>
    </xf>
    <xf numFmtId="4" fontId="1806" fillId="0" borderId="1" xfId="0" applyNumberFormat="1" applyFont="1" applyBorder="1" applyAlignment="1">
      <alignment horizontal="right" vertical="top"/>
    </xf>
    <xf numFmtId="4" fontId="1807" fillId="0" borderId="1" xfId="0" applyNumberFormat="1" applyFont="1" applyBorder="1" applyAlignment="1">
      <alignment horizontal="right" vertical="top"/>
    </xf>
    <xf numFmtId="4" fontId="1808" fillId="2" borderId="1" xfId="0" applyNumberFormat="1" applyFont="1" applyFill="1" applyBorder="1" applyAlignment="1" applyProtection="1">
      <alignment vertical="top"/>
      <protection locked="0"/>
    </xf>
    <xf numFmtId="0" fontId="1814" fillId="0" borderId="0" xfId="0" applyFont="1"/>
    <xf numFmtId="0" fontId="1815" fillId="0" borderId="1" xfId="0" applyFont="1" applyBorder="1" applyAlignment="1">
      <alignment horizontal="left" vertical="top"/>
    </xf>
    <xf numFmtId="4" fontId="1816" fillId="0" borderId="1" xfId="0" applyNumberFormat="1" applyFont="1" applyBorder="1" applyAlignment="1">
      <alignment horizontal="right" vertical="top"/>
    </xf>
    <xf numFmtId="4" fontId="1817" fillId="0" borderId="1" xfId="0" applyNumberFormat="1" applyFont="1" applyBorder="1" applyAlignment="1">
      <alignment horizontal="right" vertical="top"/>
    </xf>
    <xf numFmtId="4" fontId="1818" fillId="2" borderId="1" xfId="0" applyNumberFormat="1" applyFont="1" applyFill="1" applyBorder="1" applyAlignment="1" applyProtection="1">
      <alignment vertical="top"/>
      <protection locked="0"/>
    </xf>
    <xf numFmtId="0" fontId="1824" fillId="0" borderId="0" xfId="0" applyFont="1"/>
    <xf numFmtId="0" fontId="1825" fillId="0" borderId="1" xfId="0" applyFont="1" applyBorder="1" applyAlignment="1">
      <alignment horizontal="left" vertical="top"/>
    </xf>
    <xf numFmtId="4" fontId="1826" fillId="0" borderId="1" xfId="0" applyNumberFormat="1" applyFont="1" applyBorder="1" applyAlignment="1">
      <alignment horizontal="right" vertical="top"/>
    </xf>
    <xf numFmtId="4" fontId="1827" fillId="0" borderId="1" xfId="0" applyNumberFormat="1" applyFont="1" applyBorder="1" applyAlignment="1">
      <alignment horizontal="right" vertical="top"/>
    </xf>
    <xf numFmtId="4" fontId="1828" fillId="2" borderId="1" xfId="0" applyNumberFormat="1" applyFont="1" applyFill="1" applyBorder="1" applyAlignment="1" applyProtection="1">
      <alignment vertical="top"/>
      <protection locked="0"/>
    </xf>
    <xf numFmtId="0" fontId="1834" fillId="0" borderId="0" xfId="0" applyFont="1"/>
    <xf numFmtId="0" fontId="1835" fillId="0" borderId="1" xfId="0" applyFont="1" applyBorder="1" applyAlignment="1">
      <alignment horizontal="left" vertical="top"/>
    </xf>
    <xf numFmtId="4" fontId="1836" fillId="0" borderId="1" xfId="0" applyNumberFormat="1" applyFont="1" applyBorder="1" applyAlignment="1">
      <alignment horizontal="right" vertical="top"/>
    </xf>
    <xf numFmtId="4" fontId="1837" fillId="0" borderId="1" xfId="0" applyNumberFormat="1" applyFont="1" applyBorder="1" applyAlignment="1">
      <alignment horizontal="right" vertical="top"/>
    </xf>
    <xf numFmtId="4" fontId="1838" fillId="2" borderId="1" xfId="0" applyNumberFormat="1" applyFont="1" applyFill="1" applyBorder="1" applyAlignment="1" applyProtection="1">
      <alignment vertical="top"/>
      <protection locked="0"/>
    </xf>
    <xf numFmtId="0" fontId="1844" fillId="0" borderId="0" xfId="0" applyFont="1"/>
    <xf numFmtId="0" fontId="1845" fillId="0" borderId="1" xfId="0" applyFont="1" applyBorder="1" applyAlignment="1">
      <alignment horizontal="left" vertical="top"/>
    </xf>
    <xf numFmtId="4" fontId="1846" fillId="0" borderId="1" xfId="0" applyNumberFormat="1" applyFont="1" applyBorder="1" applyAlignment="1">
      <alignment horizontal="right" vertical="top"/>
    </xf>
    <xf numFmtId="4" fontId="1847" fillId="0" borderId="1" xfId="0" applyNumberFormat="1" applyFont="1" applyBorder="1" applyAlignment="1">
      <alignment horizontal="right" vertical="top"/>
    </xf>
    <xf numFmtId="4" fontId="1848" fillId="2" borderId="1" xfId="0" applyNumberFormat="1" applyFont="1" applyFill="1" applyBorder="1" applyAlignment="1" applyProtection="1">
      <alignment vertical="top"/>
      <protection locked="0"/>
    </xf>
    <xf numFmtId="0" fontId="1854" fillId="0" borderId="0" xfId="0" applyFont="1"/>
    <xf numFmtId="0" fontId="1855" fillId="0" borderId="1" xfId="0" applyFont="1" applyBorder="1" applyAlignment="1">
      <alignment horizontal="left" vertical="top"/>
    </xf>
    <xf numFmtId="4" fontId="1856" fillId="0" borderId="1" xfId="0" applyNumberFormat="1" applyFont="1" applyBorder="1" applyAlignment="1">
      <alignment horizontal="right" vertical="top"/>
    </xf>
    <xf numFmtId="4" fontId="1857" fillId="0" borderId="1" xfId="0" applyNumberFormat="1" applyFont="1" applyBorder="1" applyAlignment="1">
      <alignment horizontal="right" vertical="top"/>
    </xf>
    <xf numFmtId="4" fontId="1858" fillId="0" borderId="1" xfId="0" applyNumberFormat="1" applyFont="1" applyBorder="1" applyAlignment="1">
      <alignment horizontal="right" vertical="top"/>
    </xf>
    <xf numFmtId="0" fontId="1864" fillId="0" borderId="0" xfId="0" applyFont="1"/>
    <xf numFmtId="0" fontId="1865" fillId="0" borderId="1" xfId="0" applyFont="1" applyBorder="1" applyAlignment="1">
      <alignment horizontal="left" vertical="top"/>
    </xf>
    <xf numFmtId="4" fontId="1866" fillId="0" borderId="1" xfId="0" applyNumberFormat="1" applyFont="1" applyBorder="1" applyAlignment="1">
      <alignment horizontal="right" vertical="top"/>
    </xf>
    <xf numFmtId="4" fontId="1870" fillId="2" borderId="1" xfId="0" applyNumberFormat="1" applyFont="1" applyFill="1" applyBorder="1" applyAlignment="1" applyProtection="1">
      <alignment horizontal="right" vertical="top"/>
      <protection locked="0"/>
    </xf>
    <xf numFmtId="0" fontId="1871" fillId="0" borderId="0" xfId="0" applyFont="1"/>
    <xf numFmtId="4" fontId="1875" fillId="2" borderId="1" xfId="0" applyNumberFormat="1" applyFont="1" applyFill="1" applyBorder="1" applyAlignment="1" applyProtection="1">
      <alignment horizontal="right" vertical="top"/>
      <protection locked="0"/>
    </xf>
    <xf numFmtId="0" fontId="1876" fillId="0" borderId="0" xfId="0" applyFont="1"/>
    <xf numFmtId="4" fontId="1880" fillId="2" borderId="1" xfId="0" applyNumberFormat="1" applyFont="1" applyFill="1" applyBorder="1" applyAlignment="1" applyProtection="1">
      <alignment horizontal="right" vertical="top"/>
      <protection locked="0"/>
    </xf>
    <xf numFmtId="4" fontId="1884" fillId="3" borderId="1" xfId="0" applyNumberFormat="1" applyFont="1" applyFill="1" applyBorder="1" applyAlignment="1">
      <alignment horizontal="right"/>
    </xf>
    <xf numFmtId="0" fontId="1885" fillId="0" borderId="0" xfId="0" applyFont="1"/>
    <xf numFmtId="4" fontId="1889" fillId="2" borderId="1" xfId="0" applyNumberFormat="1" applyFont="1" applyFill="1" applyBorder="1" applyAlignment="1" applyProtection="1">
      <alignment horizontal="right" vertical="top"/>
      <protection locked="0"/>
    </xf>
    <xf numFmtId="0" fontId="1892" fillId="0" borderId="0" xfId="0" applyFont="1" applyAlignment="1">
      <alignment horizontal="left" vertical="top"/>
    </xf>
    <xf numFmtId="0" fontId="1895" fillId="3" borderId="1" xfId="0" applyFont="1" applyFill="1" applyBorder="1" applyAlignment="1">
      <alignment horizontal="left"/>
    </xf>
    <xf numFmtId="0" fontId="1896" fillId="3" borderId="1" xfId="0" applyFont="1" applyFill="1" applyBorder="1" applyAlignment="1">
      <alignment horizontal="left"/>
    </xf>
    <xf numFmtId="0" fontId="1897" fillId="3" borderId="1" xfId="0" applyFont="1" applyFill="1" applyBorder="1" applyAlignment="1">
      <alignment horizontal="left"/>
    </xf>
    <xf numFmtId="0" fontId="1898" fillId="3" borderId="1" xfId="0" applyFont="1" applyFill="1" applyBorder="1" applyAlignment="1">
      <alignment horizontal="left"/>
    </xf>
    <xf numFmtId="0" fontId="1904" fillId="0" borderId="1" xfId="0" applyFont="1" applyBorder="1" applyAlignment="1">
      <alignment horizontal="left" vertical="top"/>
    </xf>
    <xf numFmtId="4" fontId="1905" fillId="0" borderId="1" xfId="0" applyNumberFormat="1" applyFont="1" applyBorder="1" applyAlignment="1">
      <alignment horizontal="right" vertical="top"/>
    </xf>
    <xf numFmtId="4" fontId="1906" fillId="0" borderId="1" xfId="0" applyNumberFormat="1" applyFont="1" applyBorder="1" applyAlignment="1">
      <alignment horizontal="right" vertical="top"/>
    </xf>
    <xf numFmtId="4" fontId="1907" fillId="2" borderId="1" xfId="0" applyNumberFormat="1" applyFont="1" applyFill="1" applyBorder="1" applyAlignment="1" applyProtection="1">
      <alignment vertical="top"/>
      <protection locked="0"/>
    </xf>
    <xf numFmtId="0" fontId="1913" fillId="0" borderId="0" xfId="0" applyFont="1"/>
    <xf numFmtId="0" fontId="1914" fillId="0" borderId="1" xfId="0" applyFont="1" applyBorder="1" applyAlignment="1">
      <alignment horizontal="left" vertical="top"/>
    </xf>
    <xf numFmtId="4" fontId="1915" fillId="0" borderId="1" xfId="0" applyNumberFormat="1" applyFont="1" applyBorder="1" applyAlignment="1">
      <alignment horizontal="right" vertical="top"/>
    </xf>
    <xf numFmtId="4" fontId="1916" fillId="0" borderId="1" xfId="0" applyNumberFormat="1" applyFont="1" applyBorder="1" applyAlignment="1">
      <alignment horizontal="right" vertical="top"/>
    </xf>
    <xf numFmtId="4" fontId="1917" fillId="2" borderId="1" xfId="0" applyNumberFormat="1" applyFont="1" applyFill="1" applyBorder="1" applyAlignment="1" applyProtection="1">
      <alignment vertical="top"/>
      <protection locked="0"/>
    </xf>
    <xf numFmtId="0" fontId="1923" fillId="0" borderId="0" xfId="0" applyFont="1"/>
    <xf numFmtId="0" fontId="1924" fillId="0" borderId="1" xfId="0" applyFont="1" applyBorder="1" applyAlignment="1">
      <alignment horizontal="left" vertical="top"/>
    </xf>
    <xf numFmtId="4" fontId="1925" fillId="0" borderId="1" xfId="0" applyNumberFormat="1" applyFont="1" applyBorder="1" applyAlignment="1">
      <alignment horizontal="right" vertical="top"/>
    </xf>
    <xf numFmtId="4" fontId="1926" fillId="0" borderId="1" xfId="0" applyNumberFormat="1" applyFont="1" applyBorder="1" applyAlignment="1">
      <alignment horizontal="right" vertical="top"/>
    </xf>
    <xf numFmtId="4" fontId="1927" fillId="2" borderId="1" xfId="0" applyNumberFormat="1" applyFont="1" applyFill="1" applyBorder="1" applyAlignment="1" applyProtection="1">
      <alignment vertical="top"/>
      <protection locked="0"/>
    </xf>
    <xf numFmtId="0" fontId="1933" fillId="0" borderId="0" xfId="0" applyFont="1"/>
    <xf numFmtId="0" fontId="1934" fillId="0" borderId="1" xfId="0" applyFont="1" applyBorder="1" applyAlignment="1">
      <alignment horizontal="left" vertical="top"/>
    </xf>
    <xf numFmtId="4" fontId="1935" fillId="0" borderId="1" xfId="0" applyNumberFormat="1" applyFont="1" applyBorder="1" applyAlignment="1">
      <alignment horizontal="right" vertical="top"/>
    </xf>
    <xf numFmtId="4" fontId="1936" fillId="0" borderId="1" xfId="0" applyNumberFormat="1" applyFont="1" applyBorder="1" applyAlignment="1">
      <alignment horizontal="right" vertical="top"/>
    </xf>
    <xf numFmtId="4" fontId="1937" fillId="2" borderId="1" xfId="0" applyNumberFormat="1" applyFont="1" applyFill="1" applyBorder="1" applyAlignment="1" applyProtection="1">
      <alignment vertical="top"/>
      <protection locked="0"/>
    </xf>
    <xf numFmtId="0" fontId="1943" fillId="0" borderId="0" xfId="0" applyFont="1"/>
    <xf numFmtId="0" fontId="1944" fillId="0" borderId="1" xfId="0" applyFont="1" applyBorder="1" applyAlignment="1">
      <alignment horizontal="left" vertical="top"/>
    </xf>
    <xf numFmtId="4" fontId="1945" fillId="0" borderId="1" xfId="0" applyNumberFormat="1" applyFont="1" applyBorder="1" applyAlignment="1">
      <alignment horizontal="right" vertical="top"/>
    </xf>
    <xf numFmtId="4" fontId="1946" fillId="0" borderId="1" xfId="0" applyNumberFormat="1" applyFont="1" applyBorder="1" applyAlignment="1">
      <alignment horizontal="right" vertical="top"/>
    </xf>
    <xf numFmtId="4" fontId="1947" fillId="2" borderId="1" xfId="0" applyNumberFormat="1" applyFont="1" applyFill="1" applyBorder="1" applyAlignment="1" applyProtection="1">
      <alignment vertical="top"/>
      <protection locked="0"/>
    </xf>
    <xf numFmtId="0" fontId="1953" fillId="0" borderId="0" xfId="0" applyFont="1"/>
    <xf numFmtId="0" fontId="1954" fillId="0" borderId="1" xfId="0" applyFont="1" applyBorder="1" applyAlignment="1">
      <alignment horizontal="left" vertical="top"/>
    </xf>
    <xf numFmtId="4" fontId="1955" fillId="0" borderId="1" xfId="0" applyNumberFormat="1" applyFont="1" applyBorder="1" applyAlignment="1">
      <alignment horizontal="right" vertical="top"/>
    </xf>
    <xf numFmtId="4" fontId="1956" fillId="0" borderId="1" xfId="0" applyNumberFormat="1" applyFont="1" applyBorder="1" applyAlignment="1">
      <alignment horizontal="right" vertical="top"/>
    </xf>
    <xf numFmtId="4" fontId="1957" fillId="0" borderId="1" xfId="0" applyNumberFormat="1" applyFont="1" applyBorder="1" applyAlignment="1">
      <alignment horizontal="right" vertical="top"/>
    </xf>
    <xf numFmtId="0" fontId="1963" fillId="0" borderId="0" xfId="0" applyFont="1"/>
    <xf numFmtId="0" fontId="1964" fillId="0" borderId="1" xfId="0" applyFont="1" applyBorder="1" applyAlignment="1">
      <alignment horizontal="left" vertical="top"/>
    </xf>
    <xf numFmtId="4" fontId="1965" fillId="0" borderId="1" xfId="0" applyNumberFormat="1" applyFont="1" applyBorder="1" applyAlignment="1">
      <alignment horizontal="right" vertical="top"/>
    </xf>
    <xf numFmtId="4" fontId="1969" fillId="2" borderId="1" xfId="0" applyNumberFormat="1" applyFont="1" applyFill="1" applyBorder="1" applyAlignment="1" applyProtection="1">
      <alignment horizontal="right" vertical="top"/>
      <protection locked="0"/>
    </xf>
    <xf numFmtId="0" fontId="1970" fillId="0" borderId="0" xfId="0" applyFont="1"/>
    <xf numFmtId="4" fontId="1974" fillId="2" borderId="1" xfId="0" applyNumberFormat="1" applyFont="1" applyFill="1" applyBorder="1" applyAlignment="1" applyProtection="1">
      <alignment horizontal="right" vertical="top"/>
      <protection locked="0"/>
    </xf>
    <xf numFmtId="0" fontId="1977" fillId="0" borderId="0" xfId="0" applyFont="1" applyAlignment="1">
      <alignment horizontal="left" vertical="top"/>
    </xf>
    <xf numFmtId="0" fontId="1980" fillId="0" borderId="1" xfId="0" applyFont="1" applyBorder="1" applyAlignment="1">
      <alignment horizontal="left" vertical="top"/>
    </xf>
    <xf numFmtId="0" fontId="1981" fillId="2" borderId="1" xfId="0" applyFont="1" applyFill="1" applyBorder="1" applyAlignment="1" applyProtection="1">
      <alignment vertical="top"/>
      <protection locked="0"/>
    </xf>
    <xf numFmtId="0" fontId="1989" fillId="0" borderId="1" xfId="0" applyFont="1" applyBorder="1" applyAlignment="1">
      <alignment horizontal="left" vertical="top"/>
    </xf>
    <xf numFmtId="0" fontId="1990" fillId="2" borderId="1" xfId="0" applyFont="1" applyFill="1" applyBorder="1" applyAlignment="1" applyProtection="1">
      <alignment vertical="top"/>
      <protection locked="0"/>
    </xf>
    <xf numFmtId="0" fontId="1998" fillId="0" borderId="1" xfId="0" applyFont="1" applyBorder="1" applyAlignment="1">
      <alignment horizontal="left" vertical="top"/>
    </xf>
    <xf numFmtId="0" fontId="1999" fillId="2" borderId="1" xfId="0" applyFont="1" applyFill="1" applyBorder="1" applyAlignment="1" applyProtection="1">
      <alignment vertical="top"/>
      <protection locked="0"/>
    </xf>
    <xf numFmtId="0" fontId="2007" fillId="0" borderId="1" xfId="0" applyFont="1" applyBorder="1" applyAlignment="1">
      <alignment horizontal="left" vertical="top"/>
    </xf>
    <xf numFmtId="0" fontId="2008" fillId="2" borderId="1" xfId="0" applyFont="1" applyFill="1" applyBorder="1" applyAlignment="1" applyProtection="1">
      <alignment vertical="top"/>
      <protection locked="0"/>
    </xf>
    <xf numFmtId="0" fontId="2016" fillId="0" borderId="1" xfId="0" applyFont="1" applyBorder="1" applyAlignment="1">
      <alignment horizontal="left" vertical="top"/>
    </xf>
    <xf numFmtId="171" fontId="2017" fillId="0" borderId="1" xfId="0" applyNumberFormat="1" applyFont="1" applyBorder="1" applyAlignment="1">
      <alignment horizontal="right" vertical="top"/>
    </xf>
    <xf numFmtId="0" fontId="2018" fillId="0" borderId="1" xfId="0" applyFont="1" applyBorder="1" applyAlignment="1">
      <alignment horizontal="left" vertical="top"/>
    </xf>
    <xf numFmtId="171" fontId="2019" fillId="0" borderId="1" xfId="0" applyNumberFormat="1" applyFont="1" applyBorder="1" applyAlignment="1">
      <alignment horizontal="right" vertical="top"/>
    </xf>
    <xf numFmtId="4" fontId="2022" fillId="0" borderId="1" xfId="0" applyNumberFormat="1" applyFont="1" applyBorder="1" applyAlignment="1">
      <alignment horizontal="right" vertical="top"/>
    </xf>
    <xf numFmtId="4" fontId="2023" fillId="0" borderId="1" xfId="0" applyNumberFormat="1" applyFont="1" applyBorder="1" applyAlignment="1">
      <alignment horizontal="right" vertical="top"/>
    </xf>
    <xf numFmtId="171" fontId="2024" fillId="0" borderId="1" xfId="0" applyNumberFormat="1" applyFont="1" applyBorder="1" applyAlignment="1">
      <alignment horizontal="right" vertical="top"/>
    </xf>
    <xf numFmtId="171" fontId="2025" fillId="0" borderId="1" xfId="0" applyNumberFormat="1" applyFont="1" applyBorder="1" applyAlignment="1">
      <alignment horizontal="right" vertical="top"/>
    </xf>
    <xf numFmtId="4" fontId="2026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47" fillId="3" borderId="1" xfId="0" applyFont="1" applyFill="1" applyBorder="1" applyAlignment="1">
      <alignment horizontal="left"/>
    </xf>
    <xf numFmtId="0" fontId="48" fillId="3" borderId="1" xfId="0" applyFont="1" applyFill="1" applyBorder="1" applyAlignment="1">
      <alignment horizontal="left"/>
    </xf>
    <xf numFmtId="0" fontId="49" fillId="3" borderId="1" xfId="0" applyFont="1" applyFill="1" applyBorder="1" applyAlignment="1">
      <alignment horizontal="left"/>
    </xf>
    <xf numFmtId="0" fontId="50" fillId="3" borderId="1" xfId="0" applyFont="1" applyFill="1" applyBorder="1" applyAlignment="1">
      <alignment horizontal="left"/>
    </xf>
    <xf numFmtId="0" fontId="51" fillId="3" borderId="1" xfId="0" applyFont="1" applyFill="1" applyBorder="1" applyAlignment="1">
      <alignment horizontal="left"/>
    </xf>
    <xf numFmtId="0" fontId="52" fillId="3" borderId="1" xfId="0" applyFont="1" applyFill="1" applyBorder="1" applyAlignment="1">
      <alignment horizontal="left"/>
    </xf>
    <xf numFmtId="0" fontId="53" fillId="3" borderId="1" xfId="0" applyFont="1" applyFill="1" applyBorder="1" applyAlignment="1">
      <alignment horizontal="left"/>
    </xf>
    <xf numFmtId="0" fontId="107" fillId="3" borderId="1" xfId="0" applyFont="1" applyFill="1" applyBorder="1" applyAlignment="1">
      <alignment horizontal="left"/>
    </xf>
    <xf numFmtId="0" fontId="108" fillId="3" borderId="1" xfId="0" applyFont="1" applyFill="1" applyBorder="1" applyAlignment="1">
      <alignment horizontal="left"/>
    </xf>
    <xf numFmtId="0" fontId="109" fillId="3" borderId="1" xfId="0" applyFont="1" applyFill="1" applyBorder="1" applyAlignment="1">
      <alignment horizontal="left"/>
    </xf>
    <xf numFmtId="0" fontId="110" fillId="3" borderId="1" xfId="0" applyFont="1" applyFill="1" applyBorder="1" applyAlignment="1">
      <alignment horizontal="left"/>
    </xf>
    <xf numFmtId="0" fontId="111" fillId="3" borderId="1" xfId="0" applyFont="1" applyFill="1" applyBorder="1" applyAlignment="1">
      <alignment horizontal="left"/>
    </xf>
    <xf numFmtId="0" fontId="112" fillId="3" borderId="1" xfId="0" applyFont="1" applyFill="1" applyBorder="1" applyAlignment="1">
      <alignment horizontal="left"/>
    </xf>
    <xf numFmtId="0" fontId="113" fillId="3" borderId="1" xfId="0" applyFont="1" applyFill="1" applyBorder="1" applyAlignment="1">
      <alignment horizontal="left"/>
    </xf>
    <xf numFmtId="0" fontId="263" fillId="3" borderId="1" xfId="0" applyFont="1" applyFill="1" applyBorder="1" applyAlignment="1">
      <alignment horizontal="left"/>
    </xf>
    <xf numFmtId="0" fontId="264" fillId="3" borderId="1" xfId="0" applyFont="1" applyFill="1" applyBorder="1" applyAlignment="1">
      <alignment horizontal="left"/>
    </xf>
    <xf numFmtId="0" fontId="265" fillId="3" borderId="1" xfId="0" applyFont="1" applyFill="1" applyBorder="1" applyAlignment="1">
      <alignment horizontal="left"/>
    </xf>
    <xf numFmtId="0" fontId="266" fillId="3" borderId="1" xfId="0" applyFont="1" applyFill="1" applyBorder="1" applyAlignment="1">
      <alignment horizontal="left"/>
    </xf>
    <xf numFmtId="0" fontId="267" fillId="3" borderId="1" xfId="0" applyFont="1" applyFill="1" applyBorder="1" applyAlignment="1">
      <alignment horizontal="left"/>
    </xf>
    <xf numFmtId="0" fontId="268" fillId="3" borderId="1" xfId="0" applyFont="1" applyFill="1" applyBorder="1" applyAlignment="1">
      <alignment horizontal="left"/>
    </xf>
    <xf numFmtId="0" fontId="269" fillId="3" borderId="1" xfId="0" applyFont="1" applyFill="1" applyBorder="1" applyAlignment="1">
      <alignment horizontal="left"/>
    </xf>
    <xf numFmtId="0" fontId="383" fillId="3" borderId="1" xfId="0" applyFont="1" applyFill="1" applyBorder="1" applyAlignment="1">
      <alignment horizontal="left"/>
    </xf>
    <xf numFmtId="0" fontId="384" fillId="3" borderId="1" xfId="0" applyFont="1" applyFill="1" applyBorder="1" applyAlignment="1">
      <alignment horizontal="left"/>
    </xf>
    <xf numFmtId="0" fontId="385" fillId="3" borderId="1" xfId="0" applyFont="1" applyFill="1" applyBorder="1" applyAlignment="1">
      <alignment horizontal="left"/>
    </xf>
    <xf numFmtId="0" fontId="386" fillId="3" borderId="1" xfId="0" applyFont="1" applyFill="1" applyBorder="1" applyAlignment="1">
      <alignment horizontal="left"/>
    </xf>
    <xf numFmtId="0" fontId="387" fillId="3" borderId="1" xfId="0" applyFont="1" applyFill="1" applyBorder="1" applyAlignment="1">
      <alignment horizontal="left"/>
    </xf>
    <xf numFmtId="0" fontId="388" fillId="3" borderId="1" xfId="0" applyFont="1" applyFill="1" applyBorder="1" applyAlignment="1">
      <alignment horizontal="left"/>
    </xf>
    <xf numFmtId="0" fontId="389" fillId="3" borderId="1" xfId="0" applyFont="1" applyFill="1" applyBorder="1" applyAlignment="1">
      <alignment horizontal="left"/>
    </xf>
    <xf numFmtId="0" fontId="611" fillId="3" borderId="1" xfId="0" applyFont="1" applyFill="1" applyBorder="1" applyAlignment="1">
      <alignment horizontal="left"/>
    </xf>
    <xf numFmtId="0" fontId="612" fillId="3" borderId="1" xfId="0" applyFont="1" applyFill="1" applyBorder="1" applyAlignment="1">
      <alignment horizontal="left"/>
    </xf>
    <xf numFmtId="0" fontId="613" fillId="3" borderId="1" xfId="0" applyFont="1" applyFill="1" applyBorder="1" applyAlignment="1">
      <alignment horizontal="left"/>
    </xf>
    <xf numFmtId="0" fontId="614" fillId="3" borderId="1" xfId="0" applyFont="1" applyFill="1" applyBorder="1" applyAlignment="1">
      <alignment horizontal="left"/>
    </xf>
    <xf numFmtId="0" fontId="615" fillId="3" borderId="1" xfId="0" applyFont="1" applyFill="1" applyBorder="1" applyAlignment="1">
      <alignment horizontal="left"/>
    </xf>
    <xf numFmtId="0" fontId="616" fillId="3" borderId="1" xfId="0" applyFont="1" applyFill="1" applyBorder="1" applyAlignment="1">
      <alignment horizontal="left"/>
    </xf>
    <xf numFmtId="0" fontId="617" fillId="3" borderId="1" xfId="0" applyFont="1" applyFill="1" applyBorder="1" applyAlignment="1">
      <alignment horizontal="left"/>
    </xf>
    <xf numFmtId="0" fontId="790" fillId="3" borderId="0" xfId="0" applyFont="1" applyFill="1" applyAlignment="1">
      <alignment horizontal="right"/>
    </xf>
    <xf numFmtId="4" fontId="791" fillId="3" borderId="0" xfId="0" applyNumberFormat="1" applyFont="1" applyFill="1" applyAlignment="1">
      <alignment horizontal="right"/>
    </xf>
    <xf numFmtId="0" fontId="792" fillId="4" borderId="0" xfId="0" applyFont="1" applyFill="1" applyAlignment="1">
      <alignment horizontal="left" vertical="top"/>
    </xf>
    <xf numFmtId="0" fontId="793" fillId="2" borderId="0" xfId="0" applyFont="1" applyFill="1" applyAlignment="1">
      <alignment horizontal="left" vertical="top"/>
    </xf>
    <xf numFmtId="0" fontId="794" fillId="0" borderId="2" xfId="0" applyFont="1" applyBorder="1" applyAlignment="1">
      <alignment horizontal="center" vertical="top"/>
    </xf>
    <xf numFmtId="165" fontId="795" fillId="0" borderId="0" xfId="0" applyNumberFormat="1" applyFont="1" applyAlignment="1">
      <alignment horizontal="center" vertical="top"/>
    </xf>
    <xf numFmtId="0" fontId="796" fillId="0" borderId="0" xfId="0" applyFont="1" applyAlignment="1">
      <alignment horizontal="left" vertical="top"/>
    </xf>
    <xf numFmtId="167" fontId="798" fillId="0" borderId="0" xfId="0" applyNumberFormat="1" applyFont="1" applyAlignment="1">
      <alignment horizontal="left" vertical="top"/>
    </xf>
    <xf numFmtId="164" fontId="797" fillId="0" borderId="0" xfId="0" applyNumberFormat="1" applyFont="1" applyAlignment="1">
      <alignment horizontal="left" vertical="top"/>
    </xf>
    <xf numFmtId="4" fontId="1671" fillId="3" borderId="1" xfId="0" applyNumberFormat="1" applyFont="1" applyFill="1" applyBorder="1" applyAlignment="1">
      <alignment horizontal="right"/>
    </xf>
    <xf numFmtId="0" fontId="1672" fillId="3" borderId="1" xfId="0" applyFont="1" applyFill="1" applyBorder="1" applyAlignment="1">
      <alignment horizontal="left"/>
    </xf>
    <xf numFmtId="4" fontId="1673" fillId="3" borderId="1" xfId="0" applyNumberFormat="1" applyFont="1" applyFill="1" applyBorder="1" applyAlignment="1">
      <alignment horizontal="right"/>
    </xf>
    <xf numFmtId="0" fontId="1674" fillId="3" borderId="1" xfId="0" applyFont="1" applyFill="1" applyBorder="1" applyAlignment="1">
      <alignment horizontal="left"/>
    </xf>
    <xf numFmtId="4" fontId="1675" fillId="3" borderId="1" xfId="0" applyNumberFormat="1" applyFont="1" applyFill="1" applyBorder="1" applyAlignment="1">
      <alignment horizontal="right"/>
    </xf>
    <xf numFmtId="0" fontId="1676" fillId="3" borderId="1" xfId="0" applyFont="1" applyFill="1" applyBorder="1" applyAlignment="1">
      <alignment horizontal="left"/>
    </xf>
    <xf numFmtId="4" fontId="1677" fillId="3" borderId="1" xfId="0" applyNumberFormat="1" applyFont="1" applyFill="1" applyBorder="1" applyAlignment="1">
      <alignment horizontal="right"/>
    </xf>
    <xf numFmtId="0" fontId="1678" fillId="3" borderId="1" xfId="0" applyFont="1" applyFill="1" applyBorder="1" applyAlignment="1">
      <alignment horizontal="left"/>
    </xf>
    <xf numFmtId="4" fontId="1679" fillId="3" borderId="1" xfId="0" applyNumberFormat="1" applyFont="1" applyFill="1" applyBorder="1" applyAlignment="1">
      <alignment horizontal="right"/>
    </xf>
    <xf numFmtId="0" fontId="1680" fillId="3" borderId="1" xfId="0" applyFont="1" applyFill="1" applyBorder="1" applyAlignment="1">
      <alignment horizontal="left"/>
    </xf>
    <xf numFmtId="4" fontId="1681" fillId="3" borderId="1" xfId="0" applyNumberFormat="1" applyFont="1" applyFill="1" applyBorder="1" applyAlignment="1">
      <alignment horizontal="right"/>
    </xf>
    <xf numFmtId="0" fontId="1682" fillId="3" borderId="1" xfId="0" applyFont="1" applyFill="1" applyBorder="1" applyAlignment="1">
      <alignment horizontal="left"/>
    </xf>
    <xf numFmtId="4" fontId="1683" fillId="3" borderId="1" xfId="0" applyNumberFormat="1" applyFont="1" applyFill="1" applyBorder="1" applyAlignment="1">
      <alignment horizontal="right"/>
    </xf>
    <xf numFmtId="0" fontId="1684" fillId="3" borderId="1" xfId="0" applyFont="1" applyFill="1" applyBorder="1" applyAlignment="1">
      <alignment horizontal="left"/>
    </xf>
    <xf numFmtId="4" fontId="1685" fillId="3" borderId="1" xfId="0" applyNumberFormat="1" applyFont="1" applyFill="1" applyBorder="1" applyAlignment="1">
      <alignment horizontal="right"/>
    </xf>
    <xf numFmtId="0" fontId="1686" fillId="3" borderId="1" xfId="0" applyFont="1" applyFill="1" applyBorder="1" applyAlignment="1">
      <alignment horizontal="left"/>
    </xf>
    <xf numFmtId="4" fontId="1687" fillId="3" borderId="1" xfId="0" applyNumberFormat="1" applyFont="1" applyFill="1" applyBorder="1" applyAlignment="1">
      <alignment horizontal="right"/>
    </xf>
    <xf numFmtId="0" fontId="1688" fillId="3" borderId="1" xfId="0" applyFont="1" applyFill="1" applyBorder="1" applyAlignment="1">
      <alignment horizontal="left"/>
    </xf>
    <xf numFmtId="4" fontId="1689" fillId="3" borderId="1" xfId="0" applyNumberFormat="1" applyFont="1" applyFill="1" applyBorder="1" applyAlignment="1">
      <alignment horizontal="right"/>
    </xf>
    <xf numFmtId="0" fontId="1690" fillId="3" borderId="1" xfId="0" applyFont="1" applyFill="1" applyBorder="1" applyAlignment="1">
      <alignment horizontal="left"/>
    </xf>
    <xf numFmtId="4" fontId="1691" fillId="3" borderId="1" xfId="0" applyNumberFormat="1" applyFont="1" applyFill="1" applyBorder="1" applyAlignment="1">
      <alignment horizontal="right"/>
    </xf>
    <xf numFmtId="0" fontId="1692" fillId="3" borderId="1" xfId="0" applyFont="1" applyFill="1" applyBorder="1" applyAlignment="1">
      <alignment horizontal="left"/>
    </xf>
    <xf numFmtId="4" fontId="1693" fillId="3" borderId="1" xfId="0" applyNumberFormat="1" applyFont="1" applyFill="1" applyBorder="1" applyAlignment="1">
      <alignment horizontal="right"/>
    </xf>
    <xf numFmtId="0" fontId="1694" fillId="3" borderId="1" xfId="0" applyFont="1" applyFill="1" applyBorder="1" applyAlignment="1">
      <alignment horizontal="left"/>
    </xf>
    <xf numFmtId="4" fontId="1695" fillId="3" borderId="1" xfId="0" applyNumberFormat="1" applyFont="1" applyFill="1" applyBorder="1" applyAlignment="1">
      <alignment horizontal="right"/>
    </xf>
    <xf numFmtId="0" fontId="1696" fillId="3" borderId="1" xfId="0" applyFont="1" applyFill="1" applyBorder="1" applyAlignment="1">
      <alignment horizontal="left"/>
    </xf>
    <xf numFmtId="4" fontId="1697" fillId="3" borderId="1" xfId="0" applyNumberFormat="1" applyFont="1" applyFill="1" applyBorder="1" applyAlignment="1">
      <alignment horizontal="right"/>
    </xf>
    <xf numFmtId="0" fontId="1698" fillId="3" borderId="1" xfId="0" applyFont="1" applyFill="1" applyBorder="1" applyAlignment="1">
      <alignment horizontal="left"/>
    </xf>
    <xf numFmtId="4" fontId="1699" fillId="3" borderId="1" xfId="0" applyNumberFormat="1" applyFont="1" applyFill="1" applyBorder="1" applyAlignment="1">
      <alignment horizontal="right"/>
    </xf>
    <xf numFmtId="0" fontId="1700" fillId="3" borderId="1" xfId="0" applyFont="1" applyFill="1" applyBorder="1" applyAlignment="1">
      <alignment horizontal="left"/>
    </xf>
    <xf numFmtId="4" fontId="1701" fillId="3" borderId="1" xfId="0" applyNumberFormat="1" applyFont="1" applyFill="1" applyBorder="1" applyAlignment="1">
      <alignment horizontal="right"/>
    </xf>
    <xf numFmtId="0" fontId="1702" fillId="3" borderId="1" xfId="0" applyFont="1" applyFill="1" applyBorder="1" applyAlignment="1">
      <alignment horizontal="left"/>
    </xf>
    <xf numFmtId="4" fontId="1703" fillId="3" borderId="1" xfId="0" applyNumberFormat="1" applyFont="1" applyFill="1" applyBorder="1" applyAlignment="1">
      <alignment horizontal="right"/>
    </xf>
    <xf numFmtId="0" fontId="1704" fillId="3" borderId="1" xfId="0" applyFont="1" applyFill="1" applyBorder="1" applyAlignment="1">
      <alignment horizontal="left"/>
    </xf>
    <xf numFmtId="4" fontId="1705" fillId="3" borderId="1" xfId="0" applyNumberFormat="1" applyFont="1" applyFill="1" applyBorder="1" applyAlignment="1">
      <alignment horizontal="right"/>
    </xf>
    <xf numFmtId="0" fontId="1706" fillId="3" borderId="1" xfId="0" applyFont="1" applyFill="1" applyBorder="1" applyAlignment="1">
      <alignment horizontal="left"/>
    </xf>
    <xf numFmtId="4" fontId="1707" fillId="3" borderId="1" xfId="0" applyNumberFormat="1" applyFont="1" applyFill="1" applyBorder="1" applyAlignment="1">
      <alignment horizontal="right"/>
    </xf>
    <xf numFmtId="0" fontId="1708" fillId="3" borderId="1" xfId="0" applyFont="1" applyFill="1" applyBorder="1" applyAlignment="1">
      <alignment horizontal="left"/>
    </xf>
    <xf numFmtId="4" fontId="1709" fillId="3" borderId="1" xfId="0" applyNumberFormat="1" applyFont="1" applyFill="1" applyBorder="1" applyAlignment="1">
      <alignment horizontal="right"/>
    </xf>
    <xf numFmtId="0" fontId="1710" fillId="3" borderId="1" xfId="0" applyFont="1" applyFill="1" applyBorder="1" applyAlignment="1">
      <alignment horizontal="left"/>
    </xf>
    <xf numFmtId="4" fontId="1711" fillId="3" borderId="1" xfId="0" applyNumberFormat="1" applyFont="1" applyFill="1" applyBorder="1" applyAlignment="1">
      <alignment horizontal="right"/>
    </xf>
    <xf numFmtId="0" fontId="1712" fillId="3" borderId="1" xfId="0" applyFont="1" applyFill="1" applyBorder="1" applyAlignment="1">
      <alignment horizontal="left"/>
    </xf>
    <xf numFmtId="4" fontId="1713" fillId="3" borderId="1" xfId="0" applyNumberFormat="1" applyFont="1" applyFill="1" applyBorder="1" applyAlignment="1">
      <alignment horizontal="right"/>
    </xf>
    <xf numFmtId="0" fontId="1714" fillId="3" borderId="1" xfId="0" applyFont="1" applyFill="1" applyBorder="1" applyAlignment="1">
      <alignment horizontal="left"/>
    </xf>
    <xf numFmtId="4" fontId="1715" fillId="3" borderId="1" xfId="0" applyNumberFormat="1" applyFont="1" applyFill="1" applyBorder="1" applyAlignment="1">
      <alignment horizontal="right"/>
    </xf>
    <xf numFmtId="0" fontId="1716" fillId="3" borderId="1" xfId="0" applyFont="1" applyFill="1" applyBorder="1" applyAlignment="1">
      <alignment horizontal="left"/>
    </xf>
    <xf numFmtId="4" fontId="1717" fillId="3" borderId="1" xfId="0" applyNumberFormat="1" applyFont="1" applyFill="1" applyBorder="1" applyAlignment="1">
      <alignment horizontal="right"/>
    </xf>
    <xf numFmtId="0" fontId="1718" fillId="3" borderId="1" xfId="0" applyFont="1" applyFill="1" applyBorder="1" applyAlignment="1">
      <alignment horizontal="left"/>
    </xf>
    <xf numFmtId="4" fontId="1719" fillId="3" borderId="1" xfId="0" applyNumberFormat="1" applyFont="1" applyFill="1" applyBorder="1" applyAlignment="1">
      <alignment horizontal="right"/>
    </xf>
    <xf numFmtId="0" fontId="1720" fillId="3" borderId="1" xfId="0" applyFont="1" applyFill="1" applyBorder="1" applyAlignment="1">
      <alignment horizontal="left"/>
    </xf>
    <xf numFmtId="4" fontId="1721" fillId="3" borderId="1" xfId="0" applyNumberFormat="1" applyFont="1" applyFill="1" applyBorder="1" applyAlignment="1">
      <alignment horizontal="right"/>
    </xf>
    <xf numFmtId="0" fontId="1722" fillId="3" borderId="1" xfId="0" applyFont="1" applyFill="1" applyBorder="1" applyAlignment="1">
      <alignment horizontal="left"/>
    </xf>
    <xf numFmtId="4" fontId="1723" fillId="3" borderId="1" xfId="0" applyNumberFormat="1" applyFont="1" applyFill="1" applyBorder="1" applyAlignment="1">
      <alignment horizontal="right"/>
    </xf>
    <xf numFmtId="0" fontId="1724" fillId="3" borderId="1" xfId="0" applyFont="1" applyFill="1" applyBorder="1" applyAlignment="1">
      <alignment horizontal="left"/>
    </xf>
    <xf numFmtId="4" fontId="1725" fillId="3" borderId="1" xfId="0" applyNumberFormat="1" applyFont="1" applyFill="1" applyBorder="1" applyAlignment="1">
      <alignment horizontal="right"/>
    </xf>
    <xf numFmtId="0" fontId="1726" fillId="3" borderId="1" xfId="0" applyFont="1" applyFill="1" applyBorder="1" applyAlignment="1">
      <alignment horizontal="left"/>
    </xf>
    <xf numFmtId="4" fontId="1727" fillId="3" borderId="1" xfId="0" applyNumberFormat="1" applyFont="1" applyFill="1" applyBorder="1" applyAlignment="1">
      <alignment horizontal="right"/>
    </xf>
    <xf numFmtId="0" fontId="1728" fillId="3" borderId="1" xfId="0" applyFont="1" applyFill="1" applyBorder="1" applyAlignment="1">
      <alignment horizontal="left"/>
    </xf>
    <xf numFmtId="4" fontId="1729" fillId="3" borderId="1" xfId="0" applyNumberFormat="1" applyFont="1" applyFill="1" applyBorder="1" applyAlignment="1">
      <alignment horizontal="right"/>
    </xf>
    <xf numFmtId="0" fontId="1730" fillId="3" borderId="1" xfId="0" applyFont="1" applyFill="1" applyBorder="1" applyAlignment="1">
      <alignment horizontal="left"/>
    </xf>
    <xf numFmtId="4" fontId="1731" fillId="3" borderId="1" xfId="0" applyNumberFormat="1" applyFont="1" applyFill="1" applyBorder="1" applyAlignment="1">
      <alignment horizontal="right"/>
    </xf>
    <xf numFmtId="0" fontId="1732" fillId="3" borderId="1" xfId="0" applyFont="1" applyFill="1" applyBorder="1" applyAlignment="1">
      <alignment horizontal="left"/>
    </xf>
    <xf numFmtId="4" fontId="1733" fillId="3" borderId="1" xfId="0" applyNumberFormat="1" applyFont="1" applyFill="1" applyBorder="1" applyAlignment="1">
      <alignment horizontal="right"/>
    </xf>
    <xf numFmtId="0" fontId="1734" fillId="3" borderId="1" xfId="0" applyFont="1" applyFill="1" applyBorder="1" applyAlignment="1">
      <alignment horizontal="left"/>
    </xf>
    <xf numFmtId="4" fontId="1735" fillId="3" borderId="1" xfId="0" applyNumberFormat="1" applyFont="1" applyFill="1" applyBorder="1" applyAlignment="1">
      <alignment horizontal="right"/>
    </xf>
    <xf numFmtId="0" fontId="1736" fillId="3" borderId="1" xfId="0" applyFont="1" applyFill="1" applyBorder="1" applyAlignment="1">
      <alignment horizontal="left"/>
    </xf>
    <xf numFmtId="4" fontId="1737" fillId="3" borderId="1" xfId="0" applyNumberFormat="1" applyFont="1" applyFill="1" applyBorder="1" applyAlignment="1">
      <alignment horizontal="right"/>
    </xf>
    <xf numFmtId="0" fontId="1738" fillId="3" borderId="1" xfId="0" applyFont="1" applyFill="1" applyBorder="1" applyAlignment="1">
      <alignment horizontal="left"/>
    </xf>
    <xf numFmtId="4" fontId="1739" fillId="3" borderId="1" xfId="0" applyNumberFormat="1" applyFont="1" applyFill="1" applyBorder="1" applyAlignment="1">
      <alignment horizontal="right"/>
    </xf>
    <xf numFmtId="0" fontId="1740" fillId="3" borderId="1" xfId="0" applyFont="1" applyFill="1" applyBorder="1" applyAlignment="1">
      <alignment horizontal="left"/>
    </xf>
    <xf numFmtId="4" fontId="1741" fillId="3" borderId="1" xfId="0" applyNumberFormat="1" applyFont="1" applyFill="1" applyBorder="1" applyAlignment="1">
      <alignment horizontal="right"/>
    </xf>
    <xf numFmtId="0" fontId="1742" fillId="3" borderId="1" xfId="0" applyFont="1" applyFill="1" applyBorder="1" applyAlignment="1">
      <alignment horizontal="left"/>
    </xf>
    <xf numFmtId="4" fontId="1743" fillId="3" borderId="1" xfId="0" applyNumberFormat="1" applyFont="1" applyFill="1" applyBorder="1" applyAlignment="1">
      <alignment horizontal="right"/>
    </xf>
    <xf numFmtId="0" fontId="1744" fillId="3" borderId="1" xfId="0" applyFont="1" applyFill="1" applyBorder="1" applyAlignment="1">
      <alignment horizontal="left"/>
    </xf>
    <xf numFmtId="4" fontId="1745" fillId="3" borderId="1" xfId="0" applyNumberFormat="1" applyFont="1" applyFill="1" applyBorder="1" applyAlignment="1">
      <alignment horizontal="right"/>
    </xf>
    <xf numFmtId="0" fontId="1746" fillId="3" borderId="1" xfId="0" applyFont="1" applyFill="1" applyBorder="1" applyAlignment="1">
      <alignment horizontal="left"/>
    </xf>
    <xf numFmtId="4" fontId="1747" fillId="3" borderId="1" xfId="0" applyNumberFormat="1" applyFont="1" applyFill="1" applyBorder="1" applyAlignment="1">
      <alignment horizontal="right"/>
    </xf>
    <xf numFmtId="0" fontId="1748" fillId="3" borderId="1" xfId="0" applyFont="1" applyFill="1" applyBorder="1" applyAlignment="1">
      <alignment horizontal="left"/>
    </xf>
    <xf numFmtId="4" fontId="1749" fillId="3" borderId="1" xfId="0" applyNumberFormat="1" applyFont="1" applyFill="1" applyBorder="1" applyAlignment="1">
      <alignment horizontal="right"/>
    </xf>
    <xf numFmtId="0" fontId="1750" fillId="3" borderId="1" xfId="0" applyFont="1" applyFill="1" applyBorder="1" applyAlignment="1">
      <alignment horizontal="left"/>
    </xf>
    <xf numFmtId="4" fontId="1751" fillId="3" borderId="1" xfId="0" applyNumberFormat="1" applyFont="1" applyFill="1" applyBorder="1" applyAlignment="1">
      <alignment horizontal="right"/>
    </xf>
    <xf numFmtId="0" fontId="1752" fillId="3" borderId="1" xfId="0" applyFont="1" applyFill="1" applyBorder="1" applyAlignment="1">
      <alignment horizontal="left"/>
    </xf>
    <xf numFmtId="4" fontId="1753" fillId="3" borderId="1" xfId="0" applyNumberFormat="1" applyFont="1" applyFill="1" applyBorder="1" applyAlignment="1">
      <alignment horizontal="right"/>
    </xf>
    <xf numFmtId="0" fontId="1754" fillId="3" borderId="1" xfId="0" applyFont="1" applyFill="1" applyBorder="1" applyAlignment="1">
      <alignment horizontal="left"/>
    </xf>
    <xf numFmtId="4" fontId="1755" fillId="3" borderId="1" xfId="0" applyNumberFormat="1" applyFont="1" applyFill="1" applyBorder="1" applyAlignment="1">
      <alignment horizontal="right"/>
    </xf>
    <xf numFmtId="0" fontId="1756" fillId="3" borderId="1" xfId="0" applyFont="1" applyFill="1" applyBorder="1" applyAlignment="1">
      <alignment horizontal="left"/>
    </xf>
    <xf numFmtId="4" fontId="1757" fillId="3" borderId="1" xfId="0" applyNumberFormat="1" applyFont="1" applyFill="1" applyBorder="1" applyAlignment="1">
      <alignment horizontal="right"/>
    </xf>
    <xf numFmtId="0" fontId="1758" fillId="3" borderId="1" xfId="0" applyFont="1" applyFill="1" applyBorder="1" applyAlignment="1">
      <alignment horizontal="left"/>
    </xf>
    <xf numFmtId="4" fontId="1759" fillId="3" borderId="1" xfId="0" applyNumberFormat="1" applyFont="1" applyFill="1" applyBorder="1" applyAlignment="1">
      <alignment horizontal="right"/>
    </xf>
    <xf numFmtId="0" fontId="1760" fillId="3" borderId="1" xfId="0" applyFont="1" applyFill="1" applyBorder="1" applyAlignment="1">
      <alignment horizontal="left"/>
    </xf>
    <xf numFmtId="4" fontId="1761" fillId="3" borderId="1" xfId="0" applyNumberFormat="1" applyFont="1" applyFill="1" applyBorder="1" applyAlignment="1">
      <alignment horizontal="right"/>
    </xf>
    <xf numFmtId="0" fontId="1762" fillId="3" borderId="1" xfId="0" applyFont="1" applyFill="1" applyBorder="1" applyAlignment="1">
      <alignment horizontal="left"/>
    </xf>
    <xf numFmtId="4" fontId="1763" fillId="3" borderId="1" xfId="0" applyNumberFormat="1" applyFont="1" applyFill="1" applyBorder="1" applyAlignment="1">
      <alignment horizontal="right"/>
    </xf>
    <xf numFmtId="0" fontId="1764" fillId="3" borderId="1" xfId="0" applyFont="1" applyFill="1" applyBorder="1" applyAlignment="1">
      <alignment horizontal="left"/>
    </xf>
    <xf numFmtId="4" fontId="1765" fillId="3" borderId="1" xfId="0" applyNumberFormat="1" applyFont="1" applyFill="1" applyBorder="1" applyAlignment="1">
      <alignment horizontal="right"/>
    </xf>
    <xf numFmtId="0" fontId="1766" fillId="3" borderId="1" xfId="0" applyFont="1" applyFill="1" applyBorder="1" applyAlignment="1">
      <alignment horizontal="left"/>
    </xf>
    <xf numFmtId="4" fontId="1767" fillId="3" borderId="1" xfId="0" applyNumberFormat="1" applyFont="1" applyFill="1" applyBorder="1" applyAlignment="1">
      <alignment horizontal="right"/>
    </xf>
    <xf numFmtId="0" fontId="1768" fillId="3" borderId="1" xfId="0" applyFont="1" applyFill="1" applyBorder="1" applyAlignment="1">
      <alignment horizontal="left"/>
    </xf>
    <xf numFmtId="4" fontId="1769" fillId="3" borderId="1" xfId="0" applyNumberFormat="1" applyFont="1" applyFill="1" applyBorder="1" applyAlignment="1">
      <alignment horizontal="right"/>
    </xf>
    <xf numFmtId="0" fontId="1770" fillId="3" borderId="1" xfId="0" applyFont="1" applyFill="1" applyBorder="1" applyAlignment="1">
      <alignment horizontal="left"/>
    </xf>
    <xf numFmtId="4" fontId="1771" fillId="3" borderId="1" xfId="0" applyNumberFormat="1" applyFont="1" applyFill="1" applyBorder="1" applyAlignment="1">
      <alignment horizontal="right"/>
    </xf>
    <xf numFmtId="0" fontId="1772" fillId="3" borderId="1" xfId="0" applyFont="1" applyFill="1" applyBorder="1" applyAlignment="1">
      <alignment horizontal="left"/>
    </xf>
    <xf numFmtId="4" fontId="1773" fillId="3" borderId="1" xfId="0" applyNumberFormat="1" applyFont="1" applyFill="1" applyBorder="1" applyAlignment="1">
      <alignment horizontal="right"/>
    </xf>
    <xf numFmtId="0" fontId="1774" fillId="3" borderId="1" xfId="0" applyFont="1" applyFill="1" applyBorder="1" applyAlignment="1">
      <alignment horizontal="left"/>
    </xf>
    <xf numFmtId="4" fontId="1775" fillId="3" borderId="1" xfId="0" applyNumberFormat="1" applyFont="1" applyFill="1" applyBorder="1" applyAlignment="1">
      <alignment horizontal="right"/>
    </xf>
    <xf numFmtId="0" fontId="1776" fillId="3" borderId="1" xfId="0" applyFont="1" applyFill="1" applyBorder="1" applyAlignment="1">
      <alignment horizontal="left"/>
    </xf>
    <xf numFmtId="4" fontId="1777" fillId="3" borderId="1" xfId="0" applyNumberFormat="1" applyFont="1" applyFill="1" applyBorder="1" applyAlignment="1">
      <alignment horizontal="right"/>
    </xf>
    <xf numFmtId="0" fontId="1778" fillId="3" borderId="1" xfId="0" applyFont="1" applyFill="1" applyBorder="1" applyAlignment="1">
      <alignment horizontal="left"/>
    </xf>
    <xf numFmtId="4" fontId="1779" fillId="3" borderId="1" xfId="0" applyNumberFormat="1" applyFont="1" applyFill="1" applyBorder="1" applyAlignment="1">
      <alignment horizontal="right"/>
    </xf>
    <xf numFmtId="0" fontId="1780" fillId="3" borderId="1" xfId="0" applyFont="1" applyFill="1" applyBorder="1" applyAlignment="1">
      <alignment horizontal="left"/>
    </xf>
    <xf numFmtId="4" fontId="1781" fillId="3" borderId="1" xfId="0" applyNumberFormat="1" applyFont="1" applyFill="1" applyBorder="1" applyAlignment="1">
      <alignment horizontal="right"/>
    </xf>
    <xf numFmtId="0" fontId="1782" fillId="3" borderId="1" xfId="0" applyFont="1" applyFill="1" applyBorder="1" applyAlignment="1">
      <alignment horizontal="left"/>
    </xf>
    <xf numFmtId="4" fontId="1783" fillId="3" borderId="1" xfId="0" applyNumberFormat="1" applyFont="1" applyFill="1" applyBorder="1" applyAlignment="1">
      <alignment horizontal="right"/>
    </xf>
    <xf numFmtId="0" fontId="1784" fillId="3" borderId="1" xfId="0" applyFont="1" applyFill="1" applyBorder="1" applyAlignment="1">
      <alignment horizontal="left"/>
    </xf>
    <xf numFmtId="4" fontId="1785" fillId="3" borderId="1" xfId="0" applyNumberFormat="1" applyFont="1" applyFill="1" applyBorder="1" applyAlignment="1">
      <alignment horizontal="right"/>
    </xf>
    <xf numFmtId="0" fontId="1786" fillId="3" borderId="1" xfId="0" applyFont="1" applyFill="1" applyBorder="1" applyAlignment="1">
      <alignment horizontal="left"/>
    </xf>
    <xf numFmtId="4" fontId="1787" fillId="3" borderId="1" xfId="0" applyNumberFormat="1" applyFont="1" applyFill="1" applyBorder="1" applyAlignment="1">
      <alignment horizontal="right"/>
    </xf>
    <xf numFmtId="0" fontId="1788" fillId="3" borderId="1" xfId="0" applyFont="1" applyFill="1" applyBorder="1" applyAlignment="1">
      <alignment horizontal="left"/>
    </xf>
    <xf numFmtId="4" fontId="1789" fillId="3" borderId="1" xfId="0" applyNumberFormat="1" applyFont="1" applyFill="1" applyBorder="1" applyAlignment="1">
      <alignment horizontal="right"/>
    </xf>
    <xf numFmtId="0" fontId="1790" fillId="3" borderId="1" xfId="0" applyFont="1" applyFill="1" applyBorder="1" applyAlignment="1">
      <alignment horizontal="left"/>
    </xf>
    <xf numFmtId="0" fontId="1668" fillId="3" borderId="1" xfId="0" applyFont="1" applyFill="1" applyBorder="1" applyAlignment="1">
      <alignment horizontal="left"/>
    </xf>
    <xf numFmtId="0" fontId="1669" fillId="3" borderId="1" xfId="0" applyFont="1" applyFill="1" applyBorder="1" applyAlignment="1">
      <alignment horizontal="left"/>
    </xf>
    <xf numFmtId="0" fontId="1793" fillId="0" borderId="0" xfId="0" applyFont="1" applyAlignment="1">
      <alignment horizontal="left" vertical="top"/>
    </xf>
    <xf numFmtId="167" fontId="1795" fillId="0" borderId="0" xfId="0" applyNumberFormat="1" applyFont="1" applyAlignment="1">
      <alignment horizontal="left" vertical="top"/>
    </xf>
    <xf numFmtId="164" fontId="1794" fillId="0" borderId="0" xfId="0" applyNumberFormat="1" applyFont="1" applyAlignment="1">
      <alignment horizontal="left" vertical="top"/>
    </xf>
    <xf numFmtId="0" fontId="1800" fillId="3" borderId="1" xfId="0" applyFont="1" applyFill="1" applyBorder="1" applyAlignment="1">
      <alignment horizontal="left"/>
    </xf>
    <xf numFmtId="0" fontId="1801" fillId="3" borderId="1" xfId="0" applyFont="1" applyFill="1" applyBorder="1" applyAlignment="1">
      <alignment horizontal="left"/>
    </xf>
    <xf numFmtId="0" fontId="1802" fillId="3" borderId="1" xfId="0" applyFont="1" applyFill="1" applyBorder="1" applyAlignment="1">
      <alignment horizontal="left"/>
    </xf>
    <xf numFmtId="0" fontId="1803" fillId="3" borderId="1" xfId="0" applyFont="1" applyFill="1" applyBorder="1" applyAlignment="1">
      <alignment horizontal="left"/>
    </xf>
    <xf numFmtId="0" fontId="1804" fillId="3" borderId="1" xfId="0" applyFont="1" applyFill="1" applyBorder="1" applyAlignment="1">
      <alignment horizontal="left"/>
    </xf>
    <xf numFmtId="0" fontId="1809" fillId="0" borderId="1" xfId="0" applyFont="1" applyBorder="1" applyAlignment="1">
      <alignment horizontal="left" vertical="top"/>
    </xf>
    <xf numFmtId="0" fontId="1810" fillId="0" borderId="1" xfId="0" applyFont="1" applyBorder="1" applyAlignment="1">
      <alignment horizontal="left" vertical="top"/>
    </xf>
    <xf numFmtId="0" fontId="1811" fillId="0" borderId="1" xfId="0" applyFont="1" applyBorder="1" applyAlignment="1">
      <alignment horizontal="left" vertical="top"/>
    </xf>
    <xf numFmtId="0" fontId="1812" fillId="0" borderId="1" xfId="0" applyFont="1" applyBorder="1" applyAlignment="1">
      <alignment horizontal="left" vertical="top"/>
    </xf>
    <xf numFmtId="0" fontId="1813" fillId="0" borderId="1" xfId="0" applyFont="1" applyBorder="1" applyAlignment="1">
      <alignment horizontal="left" vertical="top"/>
    </xf>
    <xf numFmtId="0" fontId="1819" fillId="0" borderId="1" xfId="0" applyFont="1" applyBorder="1" applyAlignment="1">
      <alignment horizontal="left" vertical="top"/>
    </xf>
    <xf numFmtId="0" fontId="1820" fillId="0" borderId="1" xfId="0" applyFont="1" applyBorder="1" applyAlignment="1">
      <alignment horizontal="left" vertical="top"/>
    </xf>
    <xf numFmtId="0" fontId="1821" fillId="0" borderId="1" xfId="0" applyFont="1" applyBorder="1" applyAlignment="1">
      <alignment horizontal="left" vertical="top"/>
    </xf>
    <xf numFmtId="0" fontId="1822" fillId="0" borderId="1" xfId="0" applyFont="1" applyBorder="1" applyAlignment="1">
      <alignment horizontal="left" vertical="top"/>
    </xf>
    <xf numFmtId="0" fontId="1823" fillId="0" borderId="1" xfId="0" applyFont="1" applyBorder="1" applyAlignment="1">
      <alignment horizontal="left" vertical="top"/>
    </xf>
    <xf numFmtId="0" fontId="1829" fillId="0" borderId="1" xfId="0" applyFont="1" applyBorder="1" applyAlignment="1">
      <alignment horizontal="left" vertical="top"/>
    </xf>
    <xf numFmtId="0" fontId="1830" fillId="0" borderId="1" xfId="0" applyFont="1" applyBorder="1" applyAlignment="1">
      <alignment horizontal="left" vertical="top"/>
    </xf>
    <xf numFmtId="0" fontId="1831" fillId="0" borderId="1" xfId="0" applyFont="1" applyBorder="1" applyAlignment="1">
      <alignment horizontal="left" vertical="top"/>
    </xf>
    <xf numFmtId="0" fontId="1832" fillId="0" borderId="1" xfId="0" applyFont="1" applyBorder="1" applyAlignment="1">
      <alignment horizontal="left" vertical="top"/>
    </xf>
    <xf numFmtId="0" fontId="1833" fillId="0" borderId="1" xfId="0" applyFont="1" applyBorder="1" applyAlignment="1">
      <alignment horizontal="left" vertical="top"/>
    </xf>
    <xf numFmtId="0" fontId="1839" fillId="0" borderId="1" xfId="0" applyFont="1" applyBorder="1" applyAlignment="1">
      <alignment horizontal="left" vertical="top"/>
    </xf>
    <xf numFmtId="0" fontId="1840" fillId="0" borderId="1" xfId="0" applyFont="1" applyBorder="1" applyAlignment="1">
      <alignment horizontal="left" vertical="top"/>
    </xf>
    <xf numFmtId="0" fontId="1841" fillId="0" borderId="1" xfId="0" applyFont="1" applyBorder="1" applyAlignment="1">
      <alignment horizontal="left" vertical="top"/>
    </xf>
    <xf numFmtId="0" fontId="1842" fillId="0" borderId="1" xfId="0" applyFont="1" applyBorder="1" applyAlignment="1">
      <alignment horizontal="left" vertical="top"/>
    </xf>
    <xf numFmtId="0" fontId="1843" fillId="0" borderId="1" xfId="0" applyFont="1" applyBorder="1" applyAlignment="1">
      <alignment horizontal="left" vertical="top"/>
    </xf>
    <xf numFmtId="0" fontId="1849" fillId="0" borderId="1" xfId="0" applyFont="1" applyBorder="1" applyAlignment="1">
      <alignment horizontal="left" vertical="top"/>
    </xf>
    <xf numFmtId="0" fontId="1850" fillId="0" borderId="1" xfId="0" applyFont="1" applyBorder="1" applyAlignment="1">
      <alignment horizontal="left" vertical="top"/>
    </xf>
    <xf numFmtId="0" fontId="1851" fillId="0" borderId="1" xfId="0" applyFont="1" applyBorder="1" applyAlignment="1">
      <alignment horizontal="left" vertical="top"/>
    </xf>
    <xf numFmtId="0" fontId="1852" fillId="0" borderId="1" xfId="0" applyFont="1" applyBorder="1" applyAlignment="1">
      <alignment horizontal="left" vertical="top"/>
    </xf>
    <xf numFmtId="0" fontId="1853" fillId="0" borderId="1" xfId="0" applyFont="1" applyBorder="1" applyAlignment="1">
      <alignment horizontal="left" vertical="top"/>
    </xf>
    <xf numFmtId="0" fontId="1859" fillId="0" borderId="1" xfId="0" applyFont="1" applyBorder="1" applyAlignment="1">
      <alignment horizontal="left" vertical="top"/>
    </xf>
    <xf numFmtId="0" fontId="1860" fillId="0" borderId="1" xfId="0" applyFont="1" applyBorder="1" applyAlignment="1">
      <alignment horizontal="left" vertical="top"/>
    </xf>
    <xf numFmtId="0" fontId="1861" fillId="0" borderId="1" xfId="0" applyFont="1" applyBorder="1" applyAlignment="1">
      <alignment horizontal="left" vertical="top"/>
    </xf>
    <xf numFmtId="0" fontId="1862" fillId="0" borderId="1" xfId="0" applyFont="1" applyBorder="1" applyAlignment="1">
      <alignment horizontal="left" vertical="top"/>
    </xf>
    <xf numFmtId="0" fontId="1863" fillId="0" borderId="1" xfId="0" applyFont="1" applyBorder="1" applyAlignment="1">
      <alignment horizontal="left" vertical="top"/>
    </xf>
    <xf numFmtId="0" fontId="1867" fillId="0" borderId="1" xfId="0" applyFont="1" applyBorder="1" applyAlignment="1">
      <alignment horizontal="left" vertical="top"/>
    </xf>
    <xf numFmtId="0" fontId="1868" fillId="0" borderId="1" xfId="0" applyFont="1" applyBorder="1" applyAlignment="1">
      <alignment horizontal="left" vertical="top"/>
    </xf>
    <xf numFmtId="0" fontId="1869" fillId="0" borderId="1" xfId="0" applyFont="1" applyBorder="1" applyAlignment="1">
      <alignment horizontal="left" vertical="top"/>
    </xf>
    <xf numFmtId="0" fontId="1872" fillId="0" borderId="1" xfId="0" applyFont="1" applyBorder="1" applyAlignment="1">
      <alignment horizontal="left" vertical="top"/>
    </xf>
    <xf numFmtId="0" fontId="1873" fillId="0" borderId="1" xfId="0" applyFont="1" applyBorder="1" applyAlignment="1">
      <alignment horizontal="left" vertical="top"/>
    </xf>
    <xf numFmtId="0" fontId="1874" fillId="0" borderId="1" xfId="0" applyFont="1" applyBorder="1" applyAlignment="1">
      <alignment horizontal="left" vertical="top"/>
    </xf>
    <xf numFmtId="0" fontId="1877" fillId="0" borderId="1" xfId="0" applyFont="1" applyBorder="1" applyAlignment="1">
      <alignment horizontal="left" vertical="top"/>
    </xf>
    <xf numFmtId="0" fontId="1878" fillId="0" borderId="1" xfId="0" applyFont="1" applyBorder="1" applyAlignment="1">
      <alignment horizontal="left" vertical="top"/>
    </xf>
    <xf numFmtId="0" fontId="1879" fillId="0" borderId="1" xfId="0" applyFont="1" applyBorder="1" applyAlignment="1">
      <alignment horizontal="left" vertical="top"/>
    </xf>
    <xf numFmtId="0" fontId="1881" fillId="0" borderId="1" xfId="0" applyFont="1" applyBorder="1" applyAlignment="1">
      <alignment horizontal="left" vertical="top"/>
    </xf>
    <xf numFmtId="0" fontId="1882" fillId="0" borderId="1" xfId="0" applyFont="1" applyBorder="1" applyAlignment="1">
      <alignment horizontal="left" vertical="top"/>
    </xf>
    <xf numFmtId="0" fontId="1883" fillId="0" borderId="1" xfId="0" applyFont="1" applyBorder="1" applyAlignment="1">
      <alignment horizontal="left" vertical="top"/>
    </xf>
    <xf numFmtId="0" fontId="1886" fillId="0" borderId="1" xfId="0" applyFont="1" applyBorder="1" applyAlignment="1">
      <alignment horizontal="left" vertical="top"/>
    </xf>
    <xf numFmtId="0" fontId="1887" fillId="0" borderId="1" xfId="0" applyFont="1" applyBorder="1" applyAlignment="1">
      <alignment horizontal="left" vertical="top"/>
    </xf>
    <xf numFmtId="0" fontId="1888" fillId="0" borderId="1" xfId="0" applyFont="1" applyBorder="1" applyAlignment="1">
      <alignment horizontal="left" vertical="top"/>
    </xf>
    <xf numFmtId="0" fontId="1890" fillId="0" borderId="2" xfId="0" applyFont="1" applyBorder="1" applyAlignment="1">
      <alignment horizontal="center" vertical="top"/>
    </xf>
    <xf numFmtId="165" fontId="1891" fillId="0" borderId="0" xfId="0" applyNumberFormat="1" applyFont="1" applyAlignment="1">
      <alignment horizontal="center" vertical="top"/>
    </xf>
    <xf numFmtId="0" fontId="1892" fillId="0" borderId="0" xfId="0" applyFont="1" applyAlignment="1">
      <alignment horizontal="left" vertical="top"/>
    </xf>
    <xf numFmtId="167" fontId="1894" fillId="0" borderId="0" xfId="0" applyNumberFormat="1" applyFont="1" applyAlignment="1">
      <alignment horizontal="left" vertical="top"/>
    </xf>
    <xf numFmtId="164" fontId="1893" fillId="0" borderId="0" xfId="0" applyNumberFormat="1" applyFont="1" applyAlignment="1">
      <alignment horizontal="left" vertical="top"/>
    </xf>
    <xf numFmtId="0" fontId="1899" fillId="3" borderId="1" xfId="0" applyFont="1" applyFill="1" applyBorder="1" applyAlignment="1">
      <alignment horizontal="left"/>
    </xf>
    <xf numFmtId="0" fontId="1900" fillId="3" borderId="1" xfId="0" applyFont="1" applyFill="1" applyBorder="1" applyAlignment="1">
      <alignment horizontal="left"/>
    </xf>
    <xf numFmtId="0" fontId="1901" fillId="3" borderId="1" xfId="0" applyFont="1" applyFill="1" applyBorder="1" applyAlignment="1">
      <alignment horizontal="left"/>
    </xf>
    <xf numFmtId="0" fontId="1902" fillId="3" borderId="1" xfId="0" applyFont="1" applyFill="1" applyBorder="1" applyAlignment="1">
      <alignment horizontal="left"/>
    </xf>
    <xf numFmtId="0" fontId="1903" fillId="3" borderId="1" xfId="0" applyFont="1" applyFill="1" applyBorder="1" applyAlignment="1">
      <alignment horizontal="left"/>
    </xf>
    <xf numFmtId="0" fontId="1908" fillId="0" borderId="1" xfId="0" applyFont="1" applyBorder="1" applyAlignment="1">
      <alignment horizontal="left" vertical="top"/>
    </xf>
    <xf numFmtId="0" fontId="1909" fillId="0" borderId="1" xfId="0" applyFont="1" applyBorder="1" applyAlignment="1">
      <alignment horizontal="left" vertical="top"/>
    </xf>
    <xf numFmtId="0" fontId="1910" fillId="0" borderId="1" xfId="0" applyFont="1" applyBorder="1" applyAlignment="1">
      <alignment horizontal="left" vertical="top"/>
    </xf>
    <xf numFmtId="0" fontId="1911" fillId="0" borderId="1" xfId="0" applyFont="1" applyBorder="1" applyAlignment="1">
      <alignment horizontal="left" vertical="top"/>
    </xf>
    <xf numFmtId="0" fontId="1912" fillId="0" borderId="1" xfId="0" applyFont="1" applyBorder="1" applyAlignment="1">
      <alignment horizontal="left" vertical="top"/>
    </xf>
    <xf numFmtId="0" fontId="1918" fillId="0" borderId="1" xfId="0" applyFont="1" applyBorder="1" applyAlignment="1">
      <alignment horizontal="left" vertical="top"/>
    </xf>
    <xf numFmtId="0" fontId="1919" fillId="0" borderId="1" xfId="0" applyFont="1" applyBorder="1" applyAlignment="1">
      <alignment horizontal="left" vertical="top"/>
    </xf>
    <xf numFmtId="0" fontId="1920" fillId="0" borderId="1" xfId="0" applyFont="1" applyBorder="1" applyAlignment="1">
      <alignment horizontal="left" vertical="top"/>
    </xf>
    <xf numFmtId="0" fontId="1921" fillId="0" borderId="1" xfId="0" applyFont="1" applyBorder="1" applyAlignment="1">
      <alignment horizontal="left" vertical="top"/>
    </xf>
    <xf numFmtId="0" fontId="1922" fillId="0" borderId="1" xfId="0" applyFont="1" applyBorder="1" applyAlignment="1">
      <alignment horizontal="left" vertical="top"/>
    </xf>
    <xf numFmtId="0" fontId="1928" fillId="0" borderId="1" xfId="0" applyFont="1" applyBorder="1" applyAlignment="1">
      <alignment horizontal="left" vertical="top"/>
    </xf>
    <xf numFmtId="0" fontId="1929" fillId="0" borderId="1" xfId="0" applyFont="1" applyBorder="1" applyAlignment="1">
      <alignment horizontal="left" vertical="top"/>
    </xf>
    <xf numFmtId="0" fontId="1930" fillId="0" borderId="1" xfId="0" applyFont="1" applyBorder="1" applyAlignment="1">
      <alignment horizontal="left" vertical="top"/>
    </xf>
    <xf numFmtId="0" fontId="1931" fillId="0" borderId="1" xfId="0" applyFont="1" applyBorder="1" applyAlignment="1">
      <alignment horizontal="left" vertical="top"/>
    </xf>
    <xf numFmtId="0" fontId="1932" fillId="0" borderId="1" xfId="0" applyFont="1" applyBorder="1" applyAlignment="1">
      <alignment horizontal="left" vertical="top"/>
    </xf>
    <xf numFmtId="0" fontId="1938" fillId="0" borderId="1" xfId="0" applyFont="1" applyBorder="1" applyAlignment="1">
      <alignment horizontal="left" vertical="top"/>
    </xf>
    <xf numFmtId="0" fontId="1939" fillId="0" borderId="1" xfId="0" applyFont="1" applyBorder="1" applyAlignment="1">
      <alignment horizontal="left" vertical="top"/>
    </xf>
    <xf numFmtId="0" fontId="1940" fillId="0" borderId="1" xfId="0" applyFont="1" applyBorder="1" applyAlignment="1">
      <alignment horizontal="left" vertical="top"/>
    </xf>
    <xf numFmtId="0" fontId="1941" fillId="0" borderId="1" xfId="0" applyFont="1" applyBorder="1" applyAlignment="1">
      <alignment horizontal="left" vertical="top"/>
    </xf>
    <xf numFmtId="0" fontId="1942" fillId="0" borderId="1" xfId="0" applyFont="1" applyBorder="1" applyAlignment="1">
      <alignment horizontal="left" vertical="top"/>
    </xf>
    <xf numFmtId="0" fontId="1948" fillId="0" borderId="1" xfId="0" applyFont="1" applyBorder="1" applyAlignment="1">
      <alignment horizontal="left" vertical="top"/>
    </xf>
    <xf numFmtId="0" fontId="1949" fillId="0" borderId="1" xfId="0" applyFont="1" applyBorder="1" applyAlignment="1">
      <alignment horizontal="left" vertical="top"/>
    </xf>
    <xf numFmtId="0" fontId="1950" fillId="0" borderId="1" xfId="0" applyFont="1" applyBorder="1" applyAlignment="1">
      <alignment horizontal="left" vertical="top"/>
    </xf>
    <xf numFmtId="0" fontId="1951" fillId="0" borderId="1" xfId="0" applyFont="1" applyBorder="1" applyAlignment="1">
      <alignment horizontal="left" vertical="top"/>
    </xf>
    <xf numFmtId="0" fontId="1952" fillId="0" borderId="1" xfId="0" applyFont="1" applyBorder="1" applyAlignment="1">
      <alignment horizontal="left" vertical="top"/>
    </xf>
    <xf numFmtId="0" fontId="1958" fillId="0" borderId="1" xfId="0" applyFont="1" applyBorder="1" applyAlignment="1">
      <alignment horizontal="left" vertical="top"/>
    </xf>
    <xf numFmtId="0" fontId="1959" fillId="0" borderId="1" xfId="0" applyFont="1" applyBorder="1" applyAlignment="1">
      <alignment horizontal="left" vertical="top"/>
    </xf>
    <xf numFmtId="0" fontId="1960" fillId="0" borderId="1" xfId="0" applyFont="1" applyBorder="1" applyAlignment="1">
      <alignment horizontal="left" vertical="top"/>
    </xf>
    <xf numFmtId="0" fontId="1961" fillId="0" borderId="1" xfId="0" applyFont="1" applyBorder="1" applyAlignment="1">
      <alignment horizontal="left" vertical="top"/>
    </xf>
    <xf numFmtId="0" fontId="1962" fillId="0" borderId="1" xfId="0" applyFont="1" applyBorder="1" applyAlignment="1">
      <alignment horizontal="left" vertical="top"/>
    </xf>
    <xf numFmtId="0" fontId="1966" fillId="0" borderId="1" xfId="0" applyFont="1" applyBorder="1" applyAlignment="1">
      <alignment horizontal="left" vertical="top"/>
    </xf>
    <xf numFmtId="0" fontId="1967" fillId="0" borderId="1" xfId="0" applyFont="1" applyBorder="1" applyAlignment="1">
      <alignment horizontal="left" vertical="top"/>
    </xf>
    <xf numFmtId="0" fontId="1968" fillId="0" borderId="1" xfId="0" applyFont="1" applyBorder="1" applyAlignment="1">
      <alignment horizontal="left" vertical="top"/>
    </xf>
    <xf numFmtId="0" fontId="1971" fillId="0" borderId="1" xfId="0" applyFont="1" applyBorder="1" applyAlignment="1">
      <alignment horizontal="left" vertical="top"/>
    </xf>
    <xf numFmtId="0" fontId="1972" fillId="0" borderId="1" xfId="0" applyFont="1" applyBorder="1" applyAlignment="1">
      <alignment horizontal="left" vertical="top"/>
    </xf>
    <xf numFmtId="0" fontId="1973" fillId="0" borderId="1" xfId="0" applyFont="1" applyBorder="1" applyAlignment="1">
      <alignment horizontal="left" vertical="top"/>
    </xf>
    <xf numFmtId="0" fontId="1975" fillId="0" borderId="2" xfId="0" applyFont="1" applyBorder="1" applyAlignment="1">
      <alignment horizontal="center" vertical="top"/>
    </xf>
    <xf numFmtId="165" fontId="1976" fillId="0" borderId="0" xfId="0" applyNumberFormat="1" applyFont="1" applyAlignment="1">
      <alignment horizontal="center" vertical="top"/>
    </xf>
    <xf numFmtId="0" fontId="1977" fillId="0" borderId="0" xfId="0" applyFont="1" applyAlignment="1">
      <alignment horizontal="left" vertical="top"/>
    </xf>
    <xf numFmtId="167" fontId="1979" fillId="0" borderId="0" xfId="0" applyNumberFormat="1" applyFont="1" applyAlignment="1">
      <alignment horizontal="left" vertical="top"/>
    </xf>
    <xf numFmtId="164" fontId="1978" fillId="0" borderId="0" xfId="0" applyNumberFormat="1" applyFont="1" applyAlignment="1">
      <alignment horizontal="left" vertical="top"/>
    </xf>
    <xf numFmtId="0" fontId="1982" fillId="0" borderId="1" xfId="0" applyFont="1" applyBorder="1" applyAlignment="1">
      <alignment horizontal="left" vertical="top"/>
    </xf>
    <xf numFmtId="0" fontId="1983" fillId="0" borderId="1" xfId="0" applyFont="1" applyBorder="1" applyAlignment="1">
      <alignment horizontal="left" vertical="top"/>
    </xf>
    <xf numFmtId="0" fontId="1984" fillId="0" borderId="1" xfId="0" applyFont="1" applyBorder="1" applyAlignment="1">
      <alignment horizontal="left" vertical="top"/>
    </xf>
    <xf numFmtId="0" fontId="1985" fillId="0" borderId="1" xfId="0" applyFont="1" applyBorder="1" applyAlignment="1">
      <alignment horizontal="left" vertical="top"/>
    </xf>
    <xf numFmtId="0" fontId="1986" fillId="0" borderId="1" xfId="0" applyFont="1" applyBorder="1" applyAlignment="1">
      <alignment horizontal="left" vertical="top"/>
    </xf>
    <xf numFmtId="0" fontId="1987" fillId="0" borderId="1" xfId="0" applyFont="1" applyBorder="1" applyAlignment="1">
      <alignment horizontal="left" vertical="top"/>
    </xf>
    <xf numFmtId="0" fontId="1988" fillId="0" borderId="1" xfId="0" applyFont="1" applyBorder="1" applyAlignment="1">
      <alignment horizontal="left" vertical="top"/>
    </xf>
    <xf numFmtId="0" fontId="1991" fillId="0" borderId="1" xfId="0" applyFont="1" applyBorder="1" applyAlignment="1">
      <alignment horizontal="left" vertical="top"/>
    </xf>
    <xf numFmtId="0" fontId="1992" fillId="0" borderId="1" xfId="0" applyFont="1" applyBorder="1" applyAlignment="1">
      <alignment horizontal="left" vertical="top"/>
    </xf>
    <xf numFmtId="0" fontId="1993" fillId="0" borderId="1" xfId="0" applyFont="1" applyBorder="1" applyAlignment="1">
      <alignment horizontal="left" vertical="top"/>
    </xf>
    <xf numFmtId="0" fontId="1994" fillId="0" borderId="1" xfId="0" applyFont="1" applyBorder="1" applyAlignment="1">
      <alignment horizontal="left" vertical="top"/>
    </xf>
    <xf numFmtId="0" fontId="1995" fillId="0" borderId="1" xfId="0" applyFont="1" applyBorder="1" applyAlignment="1">
      <alignment horizontal="left" vertical="top"/>
    </xf>
    <xf numFmtId="0" fontId="1996" fillId="0" borderId="1" xfId="0" applyFont="1" applyBorder="1" applyAlignment="1">
      <alignment horizontal="left" vertical="top"/>
    </xf>
    <xf numFmtId="0" fontId="1997" fillId="0" borderId="1" xfId="0" applyFont="1" applyBorder="1" applyAlignment="1">
      <alignment horizontal="left" vertical="top"/>
    </xf>
    <xf numFmtId="0" fontId="2000" fillId="0" borderId="1" xfId="0" applyFont="1" applyBorder="1" applyAlignment="1">
      <alignment horizontal="left" vertical="top"/>
    </xf>
    <xf numFmtId="0" fontId="2001" fillId="0" borderId="1" xfId="0" applyFont="1" applyBorder="1" applyAlignment="1">
      <alignment horizontal="left" vertical="top"/>
    </xf>
    <xf numFmtId="0" fontId="2002" fillId="0" borderId="1" xfId="0" applyFont="1" applyBorder="1" applyAlignment="1">
      <alignment horizontal="left" vertical="top"/>
    </xf>
    <xf numFmtId="0" fontId="2003" fillId="0" borderId="1" xfId="0" applyFont="1" applyBorder="1" applyAlignment="1">
      <alignment horizontal="left" vertical="top"/>
    </xf>
    <xf numFmtId="0" fontId="2004" fillId="0" borderId="1" xfId="0" applyFont="1" applyBorder="1" applyAlignment="1">
      <alignment horizontal="left" vertical="top"/>
    </xf>
    <xf numFmtId="0" fontId="2005" fillId="0" borderId="1" xfId="0" applyFont="1" applyBorder="1" applyAlignment="1">
      <alignment horizontal="left" vertical="top"/>
    </xf>
    <xf numFmtId="0" fontId="2006" fillId="0" borderId="1" xfId="0" applyFont="1" applyBorder="1" applyAlignment="1">
      <alignment horizontal="left" vertical="top"/>
    </xf>
    <xf numFmtId="0" fontId="2009" fillId="0" borderId="1" xfId="0" applyFont="1" applyBorder="1" applyAlignment="1">
      <alignment horizontal="left" vertical="top"/>
    </xf>
    <xf numFmtId="0" fontId="2010" fillId="0" borderId="1" xfId="0" applyFont="1" applyBorder="1" applyAlignment="1">
      <alignment horizontal="left" vertical="top"/>
    </xf>
    <xf numFmtId="0" fontId="2011" fillId="0" borderId="1" xfId="0" applyFont="1" applyBorder="1" applyAlignment="1">
      <alignment horizontal="left" vertical="top"/>
    </xf>
    <xf numFmtId="0" fontId="2012" fillId="0" borderId="1" xfId="0" applyFont="1" applyBorder="1" applyAlignment="1">
      <alignment horizontal="left" vertical="top"/>
    </xf>
    <xf numFmtId="0" fontId="2013" fillId="0" borderId="1" xfId="0" applyFont="1" applyBorder="1" applyAlignment="1">
      <alignment horizontal="left" vertical="top"/>
    </xf>
    <xf numFmtId="0" fontId="2014" fillId="0" borderId="1" xfId="0" applyFont="1" applyBorder="1" applyAlignment="1">
      <alignment horizontal="left" vertical="top"/>
    </xf>
    <xf numFmtId="0" fontId="2015" fillId="0" borderId="1" xfId="0" applyFont="1" applyBorder="1" applyAlignment="1">
      <alignment horizontal="left" vertical="top"/>
    </xf>
    <xf numFmtId="0" fontId="2020" fillId="0" borderId="2" xfId="0" applyFont="1" applyBorder="1" applyAlignment="1">
      <alignment horizontal="center" vertical="top"/>
    </xf>
    <xf numFmtId="165" fontId="2021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1718" t="s">
        <v>0</v>
      </c>
      <c r="B1" s="1718"/>
      <c r="C1" s="1718"/>
      <c r="D1" s="1718"/>
      <c r="E1" s="1718"/>
      <c r="F1" s="1718"/>
      <c r="G1" s="1718"/>
      <c r="H1" s="1718"/>
      <c r="I1" s="1718"/>
    </row>
    <row r="2" spans="1:9" x14ac:dyDescent="0.25">
      <c r="A2" s="1718" t="s">
        <v>1</v>
      </c>
      <c r="B2" s="1718"/>
      <c r="C2" s="1718"/>
      <c r="D2" s="1718"/>
      <c r="E2" s="1718"/>
      <c r="F2" s="1718"/>
      <c r="G2" s="1718"/>
      <c r="H2" s="1718"/>
      <c r="I2" s="1718"/>
    </row>
    <row r="3" spans="1:9" x14ac:dyDescent="0.25">
      <c r="A3" s="1718" t="s">
        <v>2</v>
      </c>
      <c r="B3" s="1718"/>
      <c r="C3" s="1719" t="s">
        <v>3</v>
      </c>
      <c r="D3" s="1719"/>
      <c r="E3" s="1719"/>
      <c r="F3" s="1719"/>
      <c r="G3" s="1719"/>
      <c r="H3" s="1719"/>
      <c r="I3" s="1719"/>
    </row>
    <row r="4" spans="1:9" x14ac:dyDescent="0.25">
      <c r="A4" s="1718" t="s">
        <v>4</v>
      </c>
      <c r="B4" s="1720"/>
      <c r="C4" s="1719"/>
      <c r="D4" s="1719"/>
      <c r="E4" s="1719"/>
      <c r="F4" s="1719"/>
      <c r="G4" s="1719"/>
      <c r="H4" s="1719"/>
      <c r="I4" s="1719"/>
    </row>
    <row r="5" spans="1:9" x14ac:dyDescent="0.25">
      <c r="A5" s="1718" t="s">
        <v>5</v>
      </c>
      <c r="B5" s="1719"/>
      <c r="C5" s="1719"/>
      <c r="D5" s="1719"/>
      <c r="E5" s="1719"/>
      <c r="F5" s="1719"/>
      <c r="G5" s="1719"/>
      <c r="H5" s="1719"/>
      <c r="I5" s="1719"/>
    </row>
    <row r="6" spans="1:9" x14ac:dyDescent="0.25">
      <c r="A6" s="1718" t="s">
        <v>6</v>
      </c>
      <c r="B6" s="1718"/>
      <c r="C6" s="1718"/>
      <c r="D6" s="1718"/>
      <c r="E6" s="1718"/>
      <c r="F6" s="1718"/>
      <c r="G6" s="1718"/>
      <c r="H6" s="1718"/>
      <c r="I6" s="1718"/>
    </row>
    <row r="7" spans="1:9" x14ac:dyDescent="0.25">
      <c r="A7" s="1718" t="s">
        <v>7</v>
      </c>
      <c r="B7" s="1718"/>
      <c r="C7" s="1719"/>
      <c r="D7" s="1719"/>
      <c r="E7" s="1719"/>
      <c r="F7" s="1719"/>
      <c r="G7" s="1719"/>
      <c r="H7" s="1719"/>
      <c r="I7" s="1719"/>
    </row>
    <row r="8" spans="1:9" x14ac:dyDescent="0.25">
      <c r="A8" s="1718" t="s">
        <v>8</v>
      </c>
      <c r="B8" s="1718"/>
      <c r="C8" s="1721" t="s">
        <v>9</v>
      </c>
      <c r="D8" s="1721"/>
      <c r="E8" s="1721"/>
      <c r="F8" s="1721"/>
      <c r="G8" s="1721"/>
      <c r="H8" s="1721"/>
      <c r="I8" s="1721"/>
    </row>
    <row r="9" spans="1:9" x14ac:dyDescent="0.25">
      <c r="A9" s="1718" t="s">
        <v>10</v>
      </c>
      <c r="B9" s="1718"/>
      <c r="C9" s="1722" t="s">
        <v>9</v>
      </c>
      <c r="D9" s="1722"/>
      <c r="E9" s="1722"/>
      <c r="F9" s="1722"/>
      <c r="G9" s="1722"/>
      <c r="H9" s="1722"/>
      <c r="I9" s="1722"/>
    </row>
    <row r="10" spans="1:9" x14ac:dyDescent="0.25">
      <c r="A10" s="1718" t="s">
        <v>11</v>
      </c>
      <c r="B10" s="1718"/>
      <c r="C10" s="1719"/>
      <c r="D10" s="1719"/>
      <c r="E10" s="1719"/>
      <c r="F10" s="1719"/>
      <c r="G10" s="1719"/>
      <c r="H10" s="1719"/>
      <c r="I10" s="1719"/>
    </row>
    <row r="11" spans="1:9" x14ac:dyDescent="0.25">
      <c r="A11" s="1718" t="s">
        <v>12</v>
      </c>
      <c r="B11" s="1718"/>
      <c r="C11" s="1719"/>
      <c r="D11" s="1719"/>
      <c r="E11" s="1719"/>
      <c r="F11" s="1719"/>
      <c r="G11" s="1719"/>
      <c r="H11" s="1719"/>
      <c r="I11" s="1719"/>
    </row>
    <row r="12" spans="1:9" x14ac:dyDescent="0.25">
      <c r="A12" s="1718" t="s">
        <v>13</v>
      </c>
      <c r="B12" s="1718"/>
      <c r="C12" s="1723"/>
      <c r="D12" s="1723"/>
      <c r="E12" s="1723"/>
      <c r="F12" s="1723"/>
      <c r="G12" s="1723"/>
      <c r="H12" s="1723"/>
      <c r="I12" s="1723"/>
    </row>
    <row r="13" spans="1:9" x14ac:dyDescent="0.25">
      <c r="A13" s="1718" t="s">
        <v>14</v>
      </c>
      <c r="B13" s="1718"/>
      <c r="C13" s="1719"/>
      <c r="D13" s="1719"/>
      <c r="E13" s="1719"/>
      <c r="F13" s="1719"/>
      <c r="G13" s="1719"/>
      <c r="H13" s="1719"/>
      <c r="I13" s="1719"/>
    </row>
    <row r="14" spans="1:9" x14ac:dyDescent="0.25">
      <c r="A14" s="1718" t="s">
        <v>15</v>
      </c>
      <c r="B14" s="1718"/>
      <c r="C14" s="1719"/>
      <c r="D14" s="1719"/>
      <c r="E14" s="1719"/>
      <c r="F14" s="1719"/>
      <c r="G14" s="1719"/>
      <c r="H14" s="1719"/>
      <c r="I14" s="1719"/>
    </row>
    <row r="15" spans="1:9" x14ac:dyDescent="0.25">
      <c r="A15" s="1718"/>
      <c r="B15" s="1718"/>
      <c r="C15" s="1718"/>
      <c r="D15" s="1718"/>
      <c r="E15" s="1718"/>
      <c r="F15" s="1718"/>
      <c r="G15" s="1718"/>
      <c r="H15" s="1718"/>
      <c r="I15" s="1718"/>
    </row>
    <row r="16" spans="1:9" x14ac:dyDescent="0.25">
      <c r="A16" s="1718"/>
      <c r="B16" s="1718"/>
      <c r="C16" s="1718"/>
      <c r="D16" s="1718"/>
      <c r="E16" s="1718"/>
      <c r="F16" s="1718"/>
      <c r="G16" s="1718"/>
      <c r="H16" s="1718"/>
      <c r="I16" s="1718"/>
    </row>
    <row r="17" spans="1:9" x14ac:dyDescent="0.25">
      <c r="A17" s="1718"/>
      <c r="B17" s="1718"/>
      <c r="C17" s="1718"/>
      <c r="D17" s="1718"/>
      <c r="E17" s="1718"/>
      <c r="F17" s="1718"/>
      <c r="G17" s="1718"/>
      <c r="H17" s="1718"/>
      <c r="I17" s="1718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4"/>
  <sheetViews>
    <sheetView workbookViewId="0"/>
  </sheetViews>
  <sheetFormatPr defaultRowHeight="15" x14ac:dyDescent="0.25"/>
  <cols>
    <col min="1" max="1" width="10" customWidth="1"/>
    <col min="2" max="2" width="30" customWidth="1"/>
    <col min="3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04/04/2023</v>
      </c>
    </row>
    <row r="4" spans="1:12" x14ac:dyDescent="0.25">
      <c r="A4" s="1" t="s">
        <v>18</v>
      </c>
      <c r="B4" s="1724">
        <f>DADOS!C7</f>
        <v>0</v>
      </c>
      <c r="C4" s="1720"/>
      <c r="D4" s="1720"/>
      <c r="E4" s="1720"/>
      <c r="F4" s="1720"/>
      <c r="G4" s="1" t="s">
        <v>19</v>
      </c>
      <c r="H4" s="1725" t="str">
        <f>DADOS!C9</f>
        <v/>
      </c>
      <c r="I4" s="1720"/>
    </row>
    <row r="5" spans="1:12" x14ac:dyDescent="0.25">
      <c r="A5" s="1" t="s">
        <v>20</v>
      </c>
      <c r="B5" s="1726" t="str">
        <f>DADOS!C8</f>
        <v/>
      </c>
      <c r="C5" s="1724" t="s">
        <v>9</v>
      </c>
      <c r="D5" s="1" t="s">
        <v>21</v>
      </c>
      <c r="E5" s="1724">
        <f>DADOS!C13</f>
        <v>0</v>
      </c>
      <c r="F5" s="1724" t="s">
        <v>9</v>
      </c>
      <c r="G5" s="1724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1727" t="s">
        <v>35</v>
      </c>
      <c r="C8" s="1728"/>
      <c r="D8" s="1729"/>
      <c r="E8" s="1730"/>
      <c r="F8" s="1731"/>
      <c r="G8" s="1732"/>
      <c r="H8" s="1733"/>
      <c r="I8" s="5"/>
      <c r="J8" s="6"/>
      <c r="K8" s="7">
        <f>SUM(K9:K10)</f>
        <v>0</v>
      </c>
      <c r="L8" s="8" t="s">
        <v>36</v>
      </c>
    </row>
    <row r="9" spans="1:12" x14ac:dyDescent="0.25">
      <c r="A9" s="9" t="s">
        <v>37</v>
      </c>
      <c r="B9" s="10" t="s">
        <v>38</v>
      </c>
      <c r="C9" s="11" t="s">
        <v>39</v>
      </c>
      <c r="D9" s="12">
        <v>80</v>
      </c>
      <c r="E9" s="13">
        <v>122.27</v>
      </c>
      <c r="F9" s="14">
        <v>23.52</v>
      </c>
      <c r="G9" s="15">
        <v>151.03</v>
      </c>
      <c r="H9" s="16"/>
      <c r="I9" s="17">
        <f>ROUND('BDI principal'!D14,2)</f>
        <v>23.52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22.5" x14ac:dyDescent="0.25">
      <c r="A10" s="21" t="s">
        <v>40</v>
      </c>
      <c r="B10" s="22" t="s">
        <v>41</v>
      </c>
      <c r="C10" s="23" t="s">
        <v>42</v>
      </c>
      <c r="D10" s="24">
        <v>3</v>
      </c>
      <c r="E10" s="25">
        <v>5771.44</v>
      </c>
      <c r="F10" s="26">
        <v>23.52</v>
      </c>
      <c r="G10" s="27">
        <v>7128.88</v>
      </c>
      <c r="H10" s="28"/>
      <c r="I10" s="29">
        <f>ROUND('BDI principal'!D14,2)</f>
        <v>23.52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x14ac:dyDescent="0.25">
      <c r="A11" s="33" t="s">
        <v>43</v>
      </c>
      <c r="B11" s="1734" t="s">
        <v>44</v>
      </c>
      <c r="C11" s="1735"/>
      <c r="D11" s="1736"/>
      <c r="E11" s="1737"/>
      <c r="F11" s="1738"/>
      <c r="G11" s="1739"/>
      <c r="H11" s="1740"/>
      <c r="I11" s="34"/>
      <c r="J11" s="35"/>
      <c r="K11" s="36">
        <f>SUM(K12:K15)</f>
        <v>0</v>
      </c>
      <c r="L11" s="37" t="s">
        <v>36</v>
      </c>
    </row>
    <row r="12" spans="1:12" ht="33.75" x14ac:dyDescent="0.25">
      <c r="A12" s="38" t="s">
        <v>45</v>
      </c>
      <c r="B12" s="39" t="s">
        <v>46</v>
      </c>
      <c r="C12" s="40" t="s">
        <v>47</v>
      </c>
      <c r="D12" s="41">
        <v>6</v>
      </c>
      <c r="E12" s="42">
        <v>351.2</v>
      </c>
      <c r="F12" s="43">
        <v>23.52</v>
      </c>
      <c r="G12" s="44">
        <v>433.8</v>
      </c>
      <c r="H12" s="45"/>
      <c r="I12" s="46">
        <f>ROUND('BDI principal'!D14,2)</f>
        <v>23.52</v>
      </c>
      <c r="J12" s="47">
        <f>ROUND((ROUND(H12,2)*I12/100)+ROUND(H12,2),2)</f>
        <v>0</v>
      </c>
      <c r="K12" s="48">
        <f>ROUND(D12*J12,2)</f>
        <v>0</v>
      </c>
      <c r="L12" s="49" t="s">
        <v>23</v>
      </c>
    </row>
    <row r="13" spans="1:12" ht="45" x14ac:dyDescent="0.25">
      <c r="A13" s="50" t="s">
        <v>48</v>
      </c>
      <c r="B13" s="51" t="s">
        <v>49</v>
      </c>
      <c r="C13" s="52" t="s">
        <v>50</v>
      </c>
      <c r="D13" s="53">
        <v>4.5</v>
      </c>
      <c r="E13" s="54">
        <v>300</v>
      </c>
      <c r="F13" s="55">
        <v>23.52</v>
      </c>
      <c r="G13" s="56">
        <v>370.56</v>
      </c>
      <c r="H13" s="57"/>
      <c r="I13" s="58">
        <f>ROUND('BDI principal'!D14,2)</f>
        <v>23.52</v>
      </c>
      <c r="J13" s="59">
        <f>ROUND((ROUND(H13,2)*I13/100)+ROUND(H13,2),2)</f>
        <v>0</v>
      </c>
      <c r="K13" s="60">
        <f>ROUND(D13*J13,2)</f>
        <v>0</v>
      </c>
      <c r="L13" s="61" t="s">
        <v>23</v>
      </c>
    </row>
    <row r="14" spans="1:12" ht="56.25" x14ac:dyDescent="0.25">
      <c r="A14" s="62" t="s">
        <v>51</v>
      </c>
      <c r="B14" s="63" t="s">
        <v>52</v>
      </c>
      <c r="C14" s="64" t="s">
        <v>42</v>
      </c>
      <c r="D14" s="65">
        <v>5</v>
      </c>
      <c r="E14" s="66">
        <v>891.2</v>
      </c>
      <c r="F14" s="67">
        <v>23.52</v>
      </c>
      <c r="G14" s="68">
        <v>1100.81</v>
      </c>
      <c r="H14" s="69"/>
      <c r="I14" s="70">
        <f>ROUND('BDI principal'!D14,2)</f>
        <v>23.52</v>
      </c>
      <c r="J14" s="71">
        <f>ROUND((ROUND(H14,2)*I14/100)+ROUND(H14,2),2)</f>
        <v>0</v>
      </c>
      <c r="K14" s="72">
        <f>ROUND(D14*J14,2)</f>
        <v>0</v>
      </c>
      <c r="L14" s="73" t="s">
        <v>23</v>
      </c>
    </row>
    <row r="15" spans="1:12" ht="56.25" x14ac:dyDescent="0.25">
      <c r="A15" s="74" t="s">
        <v>53</v>
      </c>
      <c r="B15" s="75" t="s">
        <v>54</v>
      </c>
      <c r="C15" s="76" t="s">
        <v>55</v>
      </c>
      <c r="D15" s="77">
        <v>150</v>
      </c>
      <c r="E15" s="78">
        <v>2.7</v>
      </c>
      <c r="F15" s="79">
        <v>23.52</v>
      </c>
      <c r="G15" s="80">
        <v>3.34</v>
      </c>
      <c r="H15" s="81"/>
      <c r="I15" s="82">
        <f>ROUND('BDI principal'!D14,2)</f>
        <v>23.52</v>
      </c>
      <c r="J15" s="83">
        <f>ROUND((ROUND(H15,2)*I15/100)+ROUND(H15,2),2)</f>
        <v>0</v>
      </c>
      <c r="K15" s="84">
        <f>ROUND(D15*J15,2)</f>
        <v>0</v>
      </c>
      <c r="L15" s="85" t="s">
        <v>23</v>
      </c>
    </row>
    <row r="16" spans="1:12" x14ac:dyDescent="0.25">
      <c r="A16" s="86" t="s">
        <v>56</v>
      </c>
      <c r="B16" s="1741" t="s">
        <v>57</v>
      </c>
      <c r="C16" s="1742"/>
      <c r="D16" s="1743"/>
      <c r="E16" s="1744"/>
      <c r="F16" s="1745"/>
      <c r="G16" s="1746"/>
      <c r="H16" s="1747"/>
      <c r="I16" s="87"/>
      <c r="J16" s="88"/>
      <c r="K16" s="89">
        <f>SUM(K17:K28)</f>
        <v>0</v>
      </c>
      <c r="L16" s="90" t="s">
        <v>36</v>
      </c>
    </row>
    <row r="17" spans="1:12" ht="22.5" x14ac:dyDescent="0.25">
      <c r="A17" s="91" t="s">
        <v>58</v>
      </c>
      <c r="B17" s="92" t="s">
        <v>59</v>
      </c>
      <c r="C17" s="93" t="s">
        <v>60</v>
      </c>
      <c r="D17" s="94">
        <v>19</v>
      </c>
      <c r="E17" s="95">
        <v>9.3000000000000007</v>
      </c>
      <c r="F17" s="96">
        <v>23.52</v>
      </c>
      <c r="G17" s="97">
        <v>11.49</v>
      </c>
      <c r="H17" s="98"/>
      <c r="I17" s="99">
        <f>ROUND('BDI principal'!D14,2)</f>
        <v>23.52</v>
      </c>
      <c r="J17" s="100">
        <f t="shared" ref="J17:J28" si="0">ROUND((ROUND(H17,2)*I17/100)+ROUND(H17,2),2)</f>
        <v>0</v>
      </c>
      <c r="K17" s="101">
        <f t="shared" ref="K17:K28" si="1">ROUND(D17*J17,2)</f>
        <v>0</v>
      </c>
      <c r="L17" s="102" t="s">
        <v>23</v>
      </c>
    </row>
    <row r="18" spans="1:12" ht="45" x14ac:dyDescent="0.25">
      <c r="A18" s="103" t="s">
        <v>61</v>
      </c>
      <c r="B18" s="104" t="s">
        <v>62</v>
      </c>
      <c r="C18" s="105" t="s">
        <v>63</v>
      </c>
      <c r="D18" s="106">
        <v>15.8</v>
      </c>
      <c r="E18" s="107">
        <v>72.47</v>
      </c>
      <c r="F18" s="108">
        <v>23.52</v>
      </c>
      <c r="G18" s="109">
        <v>89.51</v>
      </c>
      <c r="H18" s="110"/>
      <c r="I18" s="111">
        <f>ROUND('BDI principal'!D14,2)</f>
        <v>23.52</v>
      </c>
      <c r="J18" s="112">
        <f t="shared" si="0"/>
        <v>0</v>
      </c>
      <c r="K18" s="113">
        <f t="shared" si="1"/>
        <v>0</v>
      </c>
      <c r="L18" s="114" t="s">
        <v>23</v>
      </c>
    </row>
    <row r="19" spans="1:12" ht="56.25" x14ac:dyDescent="0.25">
      <c r="A19" s="115" t="s">
        <v>64</v>
      </c>
      <c r="B19" s="116" t="s">
        <v>65</v>
      </c>
      <c r="C19" s="117" t="s">
        <v>63</v>
      </c>
      <c r="D19" s="118">
        <v>42</v>
      </c>
      <c r="E19" s="119">
        <v>141.94</v>
      </c>
      <c r="F19" s="120">
        <v>23.52</v>
      </c>
      <c r="G19" s="121">
        <v>175.32</v>
      </c>
      <c r="H19" s="122"/>
      <c r="I19" s="123">
        <f>ROUND('BDI principal'!D14,2)</f>
        <v>23.52</v>
      </c>
      <c r="J19" s="124">
        <f t="shared" si="0"/>
        <v>0</v>
      </c>
      <c r="K19" s="125">
        <f t="shared" si="1"/>
        <v>0</v>
      </c>
      <c r="L19" s="126" t="s">
        <v>23</v>
      </c>
    </row>
    <row r="20" spans="1:12" ht="56.25" x14ac:dyDescent="0.25">
      <c r="A20" s="127" t="s">
        <v>66</v>
      </c>
      <c r="B20" s="128" t="s">
        <v>54</v>
      </c>
      <c r="C20" s="129" t="s">
        <v>55</v>
      </c>
      <c r="D20" s="130">
        <v>1600</v>
      </c>
      <c r="E20" s="131">
        <v>2.7</v>
      </c>
      <c r="F20" s="132">
        <v>23.52</v>
      </c>
      <c r="G20" s="133">
        <v>3.34</v>
      </c>
      <c r="H20" s="134"/>
      <c r="I20" s="135">
        <f>ROUND('BDI principal'!D14,2)</f>
        <v>23.52</v>
      </c>
      <c r="J20" s="136">
        <f t="shared" si="0"/>
        <v>0</v>
      </c>
      <c r="K20" s="137">
        <f t="shared" si="1"/>
        <v>0</v>
      </c>
      <c r="L20" s="138" t="s">
        <v>23</v>
      </c>
    </row>
    <row r="21" spans="1:12" ht="33.75" x14ac:dyDescent="0.25">
      <c r="A21" s="139" t="s">
        <v>67</v>
      </c>
      <c r="B21" s="140" t="s">
        <v>68</v>
      </c>
      <c r="C21" s="141" t="s">
        <v>47</v>
      </c>
      <c r="D21" s="142">
        <v>5.07</v>
      </c>
      <c r="E21" s="143">
        <v>35.590000000000003</v>
      </c>
      <c r="F21" s="144">
        <v>23.52</v>
      </c>
      <c r="G21" s="145">
        <v>43.96</v>
      </c>
      <c r="H21" s="146"/>
      <c r="I21" s="147">
        <f>ROUND('BDI principal'!D14,2)</f>
        <v>23.52</v>
      </c>
      <c r="J21" s="148">
        <f t="shared" si="0"/>
        <v>0</v>
      </c>
      <c r="K21" s="149">
        <f t="shared" si="1"/>
        <v>0</v>
      </c>
      <c r="L21" s="150" t="s">
        <v>23</v>
      </c>
    </row>
    <row r="22" spans="1:12" ht="45" x14ac:dyDescent="0.25">
      <c r="A22" s="151" t="s">
        <v>69</v>
      </c>
      <c r="B22" s="152" t="s">
        <v>70</v>
      </c>
      <c r="C22" s="153" t="s">
        <v>47</v>
      </c>
      <c r="D22" s="154">
        <v>42.3</v>
      </c>
      <c r="E22" s="155">
        <v>116.3</v>
      </c>
      <c r="F22" s="156">
        <v>23.52</v>
      </c>
      <c r="G22" s="157">
        <v>143.65</v>
      </c>
      <c r="H22" s="158"/>
      <c r="I22" s="159">
        <f>ROUND('BDI principal'!D14,2)</f>
        <v>23.52</v>
      </c>
      <c r="J22" s="160">
        <f t="shared" si="0"/>
        <v>0</v>
      </c>
      <c r="K22" s="161">
        <f t="shared" si="1"/>
        <v>0</v>
      </c>
      <c r="L22" s="162" t="s">
        <v>23</v>
      </c>
    </row>
    <row r="23" spans="1:12" ht="56.25" x14ac:dyDescent="0.25">
      <c r="A23" s="163" t="s">
        <v>71</v>
      </c>
      <c r="B23" s="164" t="s">
        <v>72</v>
      </c>
      <c r="C23" s="165" t="s">
        <v>73</v>
      </c>
      <c r="D23" s="166">
        <v>11</v>
      </c>
      <c r="E23" s="167">
        <v>666.4</v>
      </c>
      <c r="F23" s="168">
        <v>23.52</v>
      </c>
      <c r="G23" s="169">
        <v>823.14</v>
      </c>
      <c r="H23" s="170"/>
      <c r="I23" s="171">
        <f>ROUND('BDI principal'!D14,2)</f>
        <v>23.52</v>
      </c>
      <c r="J23" s="172">
        <f t="shared" si="0"/>
        <v>0</v>
      </c>
      <c r="K23" s="173">
        <f t="shared" si="1"/>
        <v>0</v>
      </c>
      <c r="L23" s="174" t="s">
        <v>23</v>
      </c>
    </row>
    <row r="24" spans="1:12" ht="22.5" x14ac:dyDescent="0.25">
      <c r="A24" s="175" t="s">
        <v>74</v>
      </c>
      <c r="B24" s="176" t="s">
        <v>75</v>
      </c>
      <c r="C24" s="177" t="s">
        <v>76</v>
      </c>
      <c r="D24" s="178">
        <v>68.8</v>
      </c>
      <c r="E24" s="179">
        <v>12.47</v>
      </c>
      <c r="F24" s="180">
        <v>23.52</v>
      </c>
      <c r="G24" s="181">
        <v>15.4</v>
      </c>
      <c r="H24" s="182"/>
      <c r="I24" s="183">
        <f>ROUND('BDI principal'!D14,2)</f>
        <v>23.52</v>
      </c>
      <c r="J24" s="184">
        <f t="shared" si="0"/>
        <v>0</v>
      </c>
      <c r="K24" s="185">
        <f t="shared" si="1"/>
        <v>0</v>
      </c>
      <c r="L24" s="186" t="s">
        <v>23</v>
      </c>
    </row>
    <row r="25" spans="1:12" ht="22.5" x14ac:dyDescent="0.25">
      <c r="A25" s="187" t="s">
        <v>77</v>
      </c>
      <c r="B25" s="188" t="s">
        <v>78</v>
      </c>
      <c r="C25" s="189" t="s">
        <v>76</v>
      </c>
      <c r="D25" s="190">
        <v>156.1</v>
      </c>
      <c r="E25" s="191">
        <v>12.44</v>
      </c>
      <c r="F25" s="192">
        <v>23.52</v>
      </c>
      <c r="G25" s="193">
        <v>15.37</v>
      </c>
      <c r="H25" s="194"/>
      <c r="I25" s="195">
        <f>ROUND('BDI principal'!D14,2)</f>
        <v>23.52</v>
      </c>
      <c r="J25" s="196">
        <f t="shared" si="0"/>
        <v>0</v>
      </c>
      <c r="K25" s="197">
        <f t="shared" si="1"/>
        <v>0</v>
      </c>
      <c r="L25" s="198" t="s">
        <v>23</v>
      </c>
    </row>
    <row r="26" spans="1:12" ht="22.5" x14ac:dyDescent="0.25">
      <c r="A26" s="199" t="s">
        <v>79</v>
      </c>
      <c r="B26" s="200" t="s">
        <v>80</v>
      </c>
      <c r="C26" s="201" t="s">
        <v>76</v>
      </c>
      <c r="D26" s="202">
        <v>22.4</v>
      </c>
      <c r="E26" s="203">
        <v>11.51</v>
      </c>
      <c r="F26" s="204">
        <v>23.52</v>
      </c>
      <c r="G26" s="205">
        <v>14.22</v>
      </c>
      <c r="H26" s="206"/>
      <c r="I26" s="207">
        <f>ROUND('BDI principal'!D14,2)</f>
        <v>23.52</v>
      </c>
      <c r="J26" s="208">
        <f t="shared" si="0"/>
        <v>0</v>
      </c>
      <c r="K26" s="209">
        <f t="shared" si="1"/>
        <v>0</v>
      </c>
      <c r="L26" s="210" t="s">
        <v>23</v>
      </c>
    </row>
    <row r="27" spans="1:12" ht="22.5" x14ac:dyDescent="0.25">
      <c r="A27" s="211" t="s">
        <v>81</v>
      </c>
      <c r="B27" s="212" t="s">
        <v>82</v>
      </c>
      <c r="C27" s="213" t="s">
        <v>76</v>
      </c>
      <c r="D27" s="214">
        <v>84.9</v>
      </c>
      <c r="E27" s="215">
        <v>9.86</v>
      </c>
      <c r="F27" s="216">
        <v>23.52</v>
      </c>
      <c r="G27" s="217">
        <v>12.18</v>
      </c>
      <c r="H27" s="218"/>
      <c r="I27" s="219">
        <f>ROUND('BDI principal'!D14,2)</f>
        <v>23.52</v>
      </c>
      <c r="J27" s="220">
        <f t="shared" si="0"/>
        <v>0</v>
      </c>
      <c r="K27" s="221">
        <f t="shared" si="1"/>
        <v>0</v>
      </c>
      <c r="L27" s="222" t="s">
        <v>23</v>
      </c>
    </row>
    <row r="28" spans="1:12" ht="22.5" x14ac:dyDescent="0.25">
      <c r="A28" s="223" t="s">
        <v>83</v>
      </c>
      <c r="B28" s="224" t="s">
        <v>84</v>
      </c>
      <c r="C28" s="225" t="s">
        <v>76</v>
      </c>
      <c r="D28" s="226">
        <v>234</v>
      </c>
      <c r="E28" s="227">
        <v>9.7799999999999994</v>
      </c>
      <c r="F28" s="228">
        <v>23.52</v>
      </c>
      <c r="G28" s="229">
        <v>12.08</v>
      </c>
      <c r="H28" s="230"/>
      <c r="I28" s="231">
        <f>ROUND('BDI principal'!D14,2)</f>
        <v>23.52</v>
      </c>
      <c r="J28" s="232">
        <f t="shared" si="0"/>
        <v>0</v>
      </c>
      <c r="K28" s="233">
        <f t="shared" si="1"/>
        <v>0</v>
      </c>
      <c r="L28" s="234" t="s">
        <v>23</v>
      </c>
    </row>
    <row r="29" spans="1:12" x14ac:dyDescent="0.25">
      <c r="A29" s="235" t="s">
        <v>85</v>
      </c>
      <c r="B29" s="1748" t="s">
        <v>86</v>
      </c>
      <c r="C29" s="1749"/>
      <c r="D29" s="1750"/>
      <c r="E29" s="1751"/>
      <c r="F29" s="1752"/>
      <c r="G29" s="1753"/>
      <c r="H29" s="1754"/>
      <c r="I29" s="236"/>
      <c r="J29" s="237"/>
      <c r="K29" s="238">
        <f>SUM(K30:K38)</f>
        <v>0</v>
      </c>
      <c r="L29" s="239" t="s">
        <v>36</v>
      </c>
    </row>
    <row r="30" spans="1:12" x14ac:dyDescent="0.25">
      <c r="A30" s="240" t="s">
        <v>87</v>
      </c>
      <c r="B30" s="241" t="s">
        <v>88</v>
      </c>
      <c r="C30" s="242" t="s">
        <v>63</v>
      </c>
      <c r="D30" s="243">
        <v>67.2</v>
      </c>
      <c r="E30" s="244">
        <v>106.18</v>
      </c>
      <c r="F30" s="245">
        <v>15.28</v>
      </c>
      <c r="G30" s="246">
        <v>122.4</v>
      </c>
      <c r="H30" s="247"/>
      <c r="I30" s="248">
        <f>'BDI equipamentos'!D14</f>
        <v>15.28</v>
      </c>
      <c r="J30" s="249">
        <f t="shared" ref="J30:J38" si="2">ROUND((ROUND(H30,2)*I30/100)+ROUND(H30,2),2)</f>
        <v>0</v>
      </c>
      <c r="K30" s="250">
        <f t="shared" ref="K30:K38" si="3">ROUND(D30*J30,2)</f>
        <v>0</v>
      </c>
      <c r="L30" s="251" t="s">
        <v>23</v>
      </c>
    </row>
    <row r="31" spans="1:12" x14ac:dyDescent="0.25">
      <c r="A31" s="252" t="s">
        <v>89</v>
      </c>
      <c r="B31" s="253" t="s">
        <v>90</v>
      </c>
      <c r="C31" s="254" t="s">
        <v>63</v>
      </c>
      <c r="D31" s="255">
        <v>184.46</v>
      </c>
      <c r="E31" s="256">
        <v>53.45</v>
      </c>
      <c r="F31" s="257">
        <v>15.28</v>
      </c>
      <c r="G31" s="258">
        <v>61.62</v>
      </c>
      <c r="H31" s="259"/>
      <c r="I31" s="260">
        <f>'BDI equipamentos'!D14</f>
        <v>15.28</v>
      </c>
      <c r="J31" s="261">
        <f t="shared" si="2"/>
        <v>0</v>
      </c>
      <c r="K31" s="262">
        <f t="shared" si="3"/>
        <v>0</v>
      </c>
      <c r="L31" s="263" t="s">
        <v>23</v>
      </c>
    </row>
    <row r="32" spans="1:12" x14ac:dyDescent="0.25">
      <c r="A32" s="264" t="s">
        <v>91</v>
      </c>
      <c r="B32" s="265" t="s">
        <v>92</v>
      </c>
      <c r="C32" s="266" t="s">
        <v>63</v>
      </c>
      <c r="D32" s="267">
        <v>67.2</v>
      </c>
      <c r="E32" s="268">
        <v>111.9</v>
      </c>
      <c r="F32" s="269">
        <v>15.28</v>
      </c>
      <c r="G32" s="270">
        <v>129</v>
      </c>
      <c r="H32" s="271"/>
      <c r="I32" s="272">
        <f>'BDI equipamentos'!D14</f>
        <v>15.28</v>
      </c>
      <c r="J32" s="273">
        <f t="shared" si="2"/>
        <v>0</v>
      </c>
      <c r="K32" s="274">
        <f t="shared" si="3"/>
        <v>0</v>
      </c>
      <c r="L32" s="275" t="s">
        <v>23</v>
      </c>
    </row>
    <row r="33" spans="1:12" x14ac:dyDescent="0.25">
      <c r="A33" s="276" t="s">
        <v>93</v>
      </c>
      <c r="B33" s="277" t="s">
        <v>94</v>
      </c>
      <c r="C33" s="278" t="s">
        <v>63</v>
      </c>
      <c r="D33" s="279">
        <v>23.2225</v>
      </c>
      <c r="E33" s="280">
        <v>19.66</v>
      </c>
      <c r="F33" s="281">
        <v>15.28</v>
      </c>
      <c r="G33" s="282">
        <v>22.66</v>
      </c>
      <c r="H33" s="283"/>
      <c r="I33" s="284">
        <f>'BDI equipamentos'!D14</f>
        <v>15.28</v>
      </c>
      <c r="J33" s="285">
        <f t="shared" si="2"/>
        <v>0</v>
      </c>
      <c r="K33" s="286">
        <f t="shared" si="3"/>
        <v>0</v>
      </c>
      <c r="L33" s="287" t="s">
        <v>23</v>
      </c>
    </row>
    <row r="34" spans="1:12" x14ac:dyDescent="0.25">
      <c r="A34" s="288" t="s">
        <v>95</v>
      </c>
      <c r="B34" s="289" t="s">
        <v>96</v>
      </c>
      <c r="C34" s="290" t="s">
        <v>63</v>
      </c>
      <c r="D34" s="291">
        <v>23</v>
      </c>
      <c r="E34" s="292">
        <v>32.11</v>
      </c>
      <c r="F34" s="293">
        <v>15.28</v>
      </c>
      <c r="G34" s="294">
        <v>37.020000000000003</v>
      </c>
      <c r="H34" s="295"/>
      <c r="I34" s="296">
        <f>'BDI equipamentos'!D14</f>
        <v>15.28</v>
      </c>
      <c r="J34" s="297">
        <f t="shared" si="2"/>
        <v>0</v>
      </c>
      <c r="K34" s="298">
        <f t="shared" si="3"/>
        <v>0</v>
      </c>
      <c r="L34" s="299" t="s">
        <v>23</v>
      </c>
    </row>
    <row r="35" spans="1:12" x14ac:dyDescent="0.25">
      <c r="A35" s="300" t="s">
        <v>97</v>
      </c>
      <c r="B35" s="301" t="s">
        <v>98</v>
      </c>
      <c r="C35" s="302" t="s">
        <v>76</v>
      </c>
      <c r="D35" s="303">
        <v>2722.28</v>
      </c>
      <c r="E35" s="304">
        <v>3.54</v>
      </c>
      <c r="F35" s="305">
        <v>15.28</v>
      </c>
      <c r="G35" s="306">
        <v>4.08</v>
      </c>
      <c r="H35" s="307"/>
      <c r="I35" s="308">
        <f>'BDI equipamentos'!D14</f>
        <v>15.28</v>
      </c>
      <c r="J35" s="309">
        <f t="shared" si="2"/>
        <v>0</v>
      </c>
      <c r="K35" s="310">
        <f t="shared" si="3"/>
        <v>0</v>
      </c>
      <c r="L35" s="311" t="s">
        <v>23</v>
      </c>
    </row>
    <row r="36" spans="1:12" ht="56.25" x14ac:dyDescent="0.25">
      <c r="A36" s="312" t="s">
        <v>99</v>
      </c>
      <c r="B36" s="313" t="s">
        <v>54</v>
      </c>
      <c r="C36" s="314" t="s">
        <v>55</v>
      </c>
      <c r="D36" s="315">
        <v>163.34</v>
      </c>
      <c r="E36" s="316">
        <v>2.7</v>
      </c>
      <c r="F36" s="317">
        <v>23.52</v>
      </c>
      <c r="G36" s="318">
        <v>3.34</v>
      </c>
      <c r="H36" s="319"/>
      <c r="I36" s="320">
        <f>ROUND('BDI principal'!D14,2)</f>
        <v>23.52</v>
      </c>
      <c r="J36" s="321">
        <f t="shared" si="2"/>
        <v>0</v>
      </c>
      <c r="K36" s="322">
        <f t="shared" si="3"/>
        <v>0</v>
      </c>
      <c r="L36" s="323" t="s">
        <v>23</v>
      </c>
    </row>
    <row r="37" spans="1:12" ht="67.5" x14ac:dyDescent="0.25">
      <c r="A37" s="324" t="s">
        <v>100</v>
      </c>
      <c r="B37" s="325" t="s">
        <v>101</v>
      </c>
      <c r="C37" s="326" t="s">
        <v>55</v>
      </c>
      <c r="D37" s="327">
        <v>108.89</v>
      </c>
      <c r="E37" s="328">
        <v>1.07</v>
      </c>
      <c r="F37" s="329">
        <v>23.52</v>
      </c>
      <c r="G37" s="330">
        <v>1.32</v>
      </c>
      <c r="H37" s="331"/>
      <c r="I37" s="332">
        <f>ROUND('BDI principal'!D14,2)</f>
        <v>23.52</v>
      </c>
      <c r="J37" s="333">
        <f t="shared" si="2"/>
        <v>0</v>
      </c>
      <c r="K37" s="334">
        <f t="shared" si="3"/>
        <v>0</v>
      </c>
      <c r="L37" s="335" t="s">
        <v>23</v>
      </c>
    </row>
    <row r="38" spans="1:12" ht="45" x14ac:dyDescent="0.25">
      <c r="A38" s="336" t="s">
        <v>102</v>
      </c>
      <c r="B38" s="337" t="s">
        <v>103</v>
      </c>
      <c r="C38" s="338" t="s">
        <v>76</v>
      </c>
      <c r="D38" s="339">
        <v>2722.28</v>
      </c>
      <c r="E38" s="340">
        <v>15.11</v>
      </c>
      <c r="F38" s="341">
        <v>23.52</v>
      </c>
      <c r="G38" s="342">
        <v>18.66</v>
      </c>
      <c r="H38" s="343"/>
      <c r="I38" s="344">
        <f>ROUND('BDI principal'!D14,2)</f>
        <v>23.52</v>
      </c>
      <c r="J38" s="345">
        <f t="shared" si="2"/>
        <v>0</v>
      </c>
      <c r="K38" s="346">
        <f t="shared" si="3"/>
        <v>0</v>
      </c>
      <c r="L38" s="347" t="s">
        <v>23</v>
      </c>
    </row>
    <row r="39" spans="1:12" x14ac:dyDescent="0.25">
      <c r="A39" s="348" t="s">
        <v>104</v>
      </c>
      <c r="B39" s="1755" t="s">
        <v>105</v>
      </c>
      <c r="C39" s="1756"/>
      <c r="D39" s="1757"/>
      <c r="E39" s="1758"/>
      <c r="F39" s="1759"/>
      <c r="G39" s="1760"/>
      <c r="H39" s="1761"/>
      <c r="I39" s="349"/>
      <c r="J39" s="350"/>
      <c r="K39" s="351">
        <f>SUM(K40:K57)</f>
        <v>0</v>
      </c>
      <c r="L39" s="352" t="s">
        <v>36</v>
      </c>
    </row>
    <row r="40" spans="1:12" ht="22.5" x14ac:dyDescent="0.25">
      <c r="A40" s="353" t="s">
        <v>106</v>
      </c>
      <c r="B40" s="354" t="s">
        <v>107</v>
      </c>
      <c r="C40" s="355" t="s">
        <v>63</v>
      </c>
      <c r="D40" s="356">
        <v>30</v>
      </c>
      <c r="E40" s="357">
        <v>27.08</v>
      </c>
      <c r="F40" s="358">
        <v>23.52</v>
      </c>
      <c r="G40" s="359">
        <v>33.450000000000003</v>
      </c>
      <c r="H40" s="360"/>
      <c r="I40" s="361">
        <f>ROUND('BDI principal'!D14,2)</f>
        <v>23.52</v>
      </c>
      <c r="J40" s="362">
        <f t="shared" ref="J40:J57" si="4">ROUND((ROUND(H40,2)*I40/100)+ROUND(H40,2),2)</f>
        <v>0</v>
      </c>
      <c r="K40" s="363">
        <f t="shared" ref="K40:K57" si="5">ROUND(D40*J40,2)</f>
        <v>0</v>
      </c>
      <c r="L40" s="364" t="s">
        <v>23</v>
      </c>
    </row>
    <row r="41" spans="1:12" ht="78.75" x14ac:dyDescent="0.25">
      <c r="A41" s="365" t="s">
        <v>108</v>
      </c>
      <c r="B41" s="366" t="s">
        <v>109</v>
      </c>
      <c r="C41" s="367" t="s">
        <v>76</v>
      </c>
      <c r="D41" s="368">
        <v>1850</v>
      </c>
      <c r="E41" s="369">
        <v>1.88</v>
      </c>
      <c r="F41" s="370">
        <v>23.52</v>
      </c>
      <c r="G41" s="371">
        <v>2.3199999999999998</v>
      </c>
      <c r="H41" s="372"/>
      <c r="I41" s="373">
        <f>ROUND('BDI principal'!D14,2)</f>
        <v>23.52</v>
      </c>
      <c r="J41" s="374">
        <f t="shared" si="4"/>
        <v>0</v>
      </c>
      <c r="K41" s="375">
        <f t="shared" si="5"/>
        <v>0</v>
      </c>
      <c r="L41" s="376" t="s">
        <v>23</v>
      </c>
    </row>
    <row r="42" spans="1:12" ht="22.5" x14ac:dyDescent="0.25">
      <c r="A42" s="377" t="s">
        <v>110</v>
      </c>
      <c r="B42" s="378" t="s">
        <v>111</v>
      </c>
      <c r="C42" s="379" t="s">
        <v>60</v>
      </c>
      <c r="D42" s="380">
        <v>12</v>
      </c>
      <c r="E42" s="381">
        <v>117.22</v>
      </c>
      <c r="F42" s="382">
        <v>23.52</v>
      </c>
      <c r="G42" s="383">
        <v>144.79</v>
      </c>
      <c r="H42" s="384"/>
      <c r="I42" s="385">
        <f>ROUND('BDI principal'!D14,2)</f>
        <v>23.52</v>
      </c>
      <c r="J42" s="386">
        <f t="shared" si="4"/>
        <v>0</v>
      </c>
      <c r="K42" s="387">
        <f t="shared" si="5"/>
        <v>0</v>
      </c>
      <c r="L42" s="388" t="s">
        <v>23</v>
      </c>
    </row>
    <row r="43" spans="1:12" ht="22.5" x14ac:dyDescent="0.25">
      <c r="A43" s="389" t="s">
        <v>112</v>
      </c>
      <c r="B43" s="390" t="s">
        <v>113</v>
      </c>
      <c r="C43" s="391" t="s">
        <v>114</v>
      </c>
      <c r="D43" s="392">
        <v>3</v>
      </c>
      <c r="E43" s="393">
        <v>893.23</v>
      </c>
      <c r="F43" s="394">
        <v>23.52</v>
      </c>
      <c r="G43" s="395">
        <v>1103.32</v>
      </c>
      <c r="H43" s="396"/>
      <c r="I43" s="397">
        <f>ROUND('BDI principal'!D14,2)</f>
        <v>23.52</v>
      </c>
      <c r="J43" s="398">
        <f t="shared" si="4"/>
        <v>0</v>
      </c>
      <c r="K43" s="399">
        <f t="shared" si="5"/>
        <v>0</v>
      </c>
      <c r="L43" s="400" t="s">
        <v>23</v>
      </c>
    </row>
    <row r="44" spans="1:12" ht="45" x14ac:dyDescent="0.25">
      <c r="A44" s="401" t="s">
        <v>115</v>
      </c>
      <c r="B44" s="402" t="s">
        <v>116</v>
      </c>
      <c r="C44" s="403" t="s">
        <v>117</v>
      </c>
      <c r="D44" s="404">
        <v>12</v>
      </c>
      <c r="E44" s="405">
        <v>24.2</v>
      </c>
      <c r="F44" s="406">
        <v>23.52</v>
      </c>
      <c r="G44" s="407">
        <v>29.89</v>
      </c>
      <c r="H44" s="408"/>
      <c r="I44" s="409">
        <f>ROUND('BDI principal'!D14,2)</f>
        <v>23.52</v>
      </c>
      <c r="J44" s="410">
        <f t="shared" si="4"/>
        <v>0</v>
      </c>
      <c r="K44" s="411">
        <f t="shared" si="5"/>
        <v>0</v>
      </c>
      <c r="L44" s="412" t="s">
        <v>23</v>
      </c>
    </row>
    <row r="45" spans="1:12" ht="45" x14ac:dyDescent="0.25">
      <c r="A45" s="413" t="s">
        <v>118</v>
      </c>
      <c r="B45" s="414" t="s">
        <v>119</v>
      </c>
      <c r="C45" s="415" t="s">
        <v>120</v>
      </c>
      <c r="D45" s="416">
        <v>8</v>
      </c>
      <c r="E45" s="417">
        <v>315.67</v>
      </c>
      <c r="F45" s="418">
        <v>23.52</v>
      </c>
      <c r="G45" s="419">
        <v>389.92</v>
      </c>
      <c r="H45" s="420"/>
      <c r="I45" s="421">
        <f>ROUND('BDI principal'!D14,2)</f>
        <v>23.52</v>
      </c>
      <c r="J45" s="422">
        <f t="shared" si="4"/>
        <v>0</v>
      </c>
      <c r="K45" s="423">
        <f t="shared" si="5"/>
        <v>0</v>
      </c>
      <c r="L45" s="424" t="s">
        <v>23</v>
      </c>
    </row>
    <row r="46" spans="1:12" ht="45" x14ac:dyDescent="0.25">
      <c r="A46" s="425" t="s">
        <v>121</v>
      </c>
      <c r="B46" s="426" t="s">
        <v>122</v>
      </c>
      <c r="C46" s="427" t="s">
        <v>123</v>
      </c>
      <c r="D46" s="428">
        <v>12</v>
      </c>
      <c r="E46" s="429">
        <v>152.81</v>
      </c>
      <c r="F46" s="430">
        <v>23.52</v>
      </c>
      <c r="G46" s="431">
        <v>188.75</v>
      </c>
      <c r="H46" s="432"/>
      <c r="I46" s="433">
        <f>ROUND('BDI principal'!D14,2)</f>
        <v>23.52</v>
      </c>
      <c r="J46" s="434">
        <f t="shared" si="4"/>
        <v>0</v>
      </c>
      <c r="K46" s="435">
        <f t="shared" si="5"/>
        <v>0</v>
      </c>
      <c r="L46" s="436" t="s">
        <v>23</v>
      </c>
    </row>
    <row r="47" spans="1:12" ht="22.5" x14ac:dyDescent="0.25">
      <c r="A47" s="437" t="s">
        <v>124</v>
      </c>
      <c r="B47" s="438" t="s">
        <v>125</v>
      </c>
      <c r="C47" s="439" t="s">
        <v>60</v>
      </c>
      <c r="D47" s="440">
        <v>1</v>
      </c>
      <c r="E47" s="441">
        <v>7221.68</v>
      </c>
      <c r="F47" s="442">
        <v>15.28</v>
      </c>
      <c r="G47" s="443">
        <v>8325.15</v>
      </c>
      <c r="H47" s="444"/>
      <c r="I47" s="445">
        <f>'BDI equipamentos'!D14</f>
        <v>15.28</v>
      </c>
      <c r="J47" s="446">
        <f t="shared" si="4"/>
        <v>0</v>
      </c>
      <c r="K47" s="447">
        <f t="shared" si="5"/>
        <v>0</v>
      </c>
      <c r="L47" s="448" t="s">
        <v>23</v>
      </c>
    </row>
    <row r="48" spans="1:12" ht="33.75" x14ac:dyDescent="0.25">
      <c r="A48" s="449" t="s">
        <v>126</v>
      </c>
      <c r="B48" s="450" t="s">
        <v>127</v>
      </c>
      <c r="C48" s="451" t="s">
        <v>60</v>
      </c>
      <c r="D48" s="452">
        <v>1</v>
      </c>
      <c r="E48" s="453">
        <v>924.75</v>
      </c>
      <c r="F48" s="454">
        <v>15.28</v>
      </c>
      <c r="G48" s="455">
        <v>1066.05</v>
      </c>
      <c r="H48" s="456"/>
      <c r="I48" s="457">
        <f>'BDI equipamentos'!D14</f>
        <v>15.28</v>
      </c>
      <c r="J48" s="458">
        <f t="shared" si="4"/>
        <v>0</v>
      </c>
      <c r="K48" s="459">
        <f t="shared" si="5"/>
        <v>0</v>
      </c>
      <c r="L48" s="460" t="s">
        <v>23</v>
      </c>
    </row>
    <row r="49" spans="1:12" x14ac:dyDescent="0.25">
      <c r="A49" s="461" t="s">
        <v>128</v>
      </c>
      <c r="B49" s="462" t="s">
        <v>129</v>
      </c>
      <c r="C49" s="463" t="s">
        <v>60</v>
      </c>
      <c r="D49" s="464">
        <v>1</v>
      </c>
      <c r="E49" s="465">
        <v>4789</v>
      </c>
      <c r="F49" s="466">
        <v>15.28</v>
      </c>
      <c r="G49" s="467">
        <v>5520.76</v>
      </c>
      <c r="H49" s="468"/>
      <c r="I49" s="469">
        <f>'BDI equipamentos'!D14</f>
        <v>15.28</v>
      </c>
      <c r="J49" s="470">
        <f t="shared" si="4"/>
        <v>0</v>
      </c>
      <c r="K49" s="471">
        <f t="shared" si="5"/>
        <v>0</v>
      </c>
      <c r="L49" s="472" t="s">
        <v>23</v>
      </c>
    </row>
    <row r="50" spans="1:12" ht="22.5" x14ac:dyDescent="0.25">
      <c r="A50" s="473" t="s">
        <v>130</v>
      </c>
      <c r="B50" s="474" t="s">
        <v>131</v>
      </c>
      <c r="C50" s="475" t="s">
        <v>60</v>
      </c>
      <c r="D50" s="476">
        <v>2</v>
      </c>
      <c r="E50" s="477">
        <v>3305.72</v>
      </c>
      <c r="F50" s="478">
        <v>15.28</v>
      </c>
      <c r="G50" s="479">
        <v>3810.83</v>
      </c>
      <c r="H50" s="480"/>
      <c r="I50" s="481">
        <f>'BDI equipamentos'!D14</f>
        <v>15.28</v>
      </c>
      <c r="J50" s="482">
        <f t="shared" si="4"/>
        <v>0</v>
      </c>
      <c r="K50" s="483">
        <f t="shared" si="5"/>
        <v>0</v>
      </c>
      <c r="L50" s="484" t="s">
        <v>23</v>
      </c>
    </row>
    <row r="51" spans="1:12" ht="22.5" x14ac:dyDescent="0.25">
      <c r="A51" s="485" t="s">
        <v>132</v>
      </c>
      <c r="B51" s="486" t="s">
        <v>133</v>
      </c>
      <c r="C51" s="487" t="s">
        <v>60</v>
      </c>
      <c r="D51" s="488">
        <v>2</v>
      </c>
      <c r="E51" s="489">
        <v>1071.25</v>
      </c>
      <c r="F51" s="490">
        <v>15.28</v>
      </c>
      <c r="G51" s="491">
        <v>1234.94</v>
      </c>
      <c r="H51" s="492"/>
      <c r="I51" s="493">
        <f>'BDI equipamentos'!D14</f>
        <v>15.28</v>
      </c>
      <c r="J51" s="494">
        <f t="shared" si="4"/>
        <v>0</v>
      </c>
      <c r="K51" s="495">
        <f t="shared" si="5"/>
        <v>0</v>
      </c>
      <c r="L51" s="496" t="s">
        <v>23</v>
      </c>
    </row>
    <row r="52" spans="1:12" ht="22.5" x14ac:dyDescent="0.25">
      <c r="A52" s="497" t="s">
        <v>134</v>
      </c>
      <c r="B52" s="498" t="s">
        <v>135</v>
      </c>
      <c r="C52" s="499" t="s">
        <v>60</v>
      </c>
      <c r="D52" s="500">
        <v>2</v>
      </c>
      <c r="E52" s="501">
        <v>3034.53</v>
      </c>
      <c r="F52" s="502">
        <v>15.28</v>
      </c>
      <c r="G52" s="503">
        <v>3498.21</v>
      </c>
      <c r="H52" s="504"/>
      <c r="I52" s="505">
        <f>'BDI equipamentos'!D14</f>
        <v>15.28</v>
      </c>
      <c r="J52" s="506">
        <f t="shared" si="4"/>
        <v>0</v>
      </c>
      <c r="K52" s="507">
        <f t="shared" si="5"/>
        <v>0</v>
      </c>
      <c r="L52" s="508" t="s">
        <v>23</v>
      </c>
    </row>
    <row r="53" spans="1:12" ht="22.5" x14ac:dyDescent="0.25">
      <c r="A53" s="509" t="s">
        <v>136</v>
      </c>
      <c r="B53" s="510" t="s">
        <v>137</v>
      </c>
      <c r="C53" s="511" t="s">
        <v>60</v>
      </c>
      <c r="D53" s="512">
        <v>1</v>
      </c>
      <c r="E53" s="513">
        <v>4598.87</v>
      </c>
      <c r="F53" s="514">
        <v>15.28</v>
      </c>
      <c r="G53" s="515">
        <v>5301.58</v>
      </c>
      <c r="H53" s="516"/>
      <c r="I53" s="517">
        <f>'BDI equipamentos'!D14</f>
        <v>15.28</v>
      </c>
      <c r="J53" s="518">
        <f t="shared" si="4"/>
        <v>0</v>
      </c>
      <c r="K53" s="519">
        <f t="shared" si="5"/>
        <v>0</v>
      </c>
      <c r="L53" s="520" t="s">
        <v>23</v>
      </c>
    </row>
    <row r="54" spans="1:12" x14ac:dyDescent="0.25">
      <c r="A54" s="521" t="s">
        <v>138</v>
      </c>
      <c r="B54" s="522" t="s">
        <v>139</v>
      </c>
      <c r="C54" s="523" t="s">
        <v>60</v>
      </c>
      <c r="D54" s="524">
        <v>2</v>
      </c>
      <c r="E54" s="525">
        <v>2105.4299999999998</v>
      </c>
      <c r="F54" s="526">
        <v>15.28</v>
      </c>
      <c r="G54" s="527">
        <v>2427.14</v>
      </c>
      <c r="H54" s="528"/>
      <c r="I54" s="529">
        <f>'BDI equipamentos'!D14</f>
        <v>15.28</v>
      </c>
      <c r="J54" s="530">
        <f t="shared" si="4"/>
        <v>0</v>
      </c>
      <c r="K54" s="531">
        <f t="shared" si="5"/>
        <v>0</v>
      </c>
      <c r="L54" s="532" t="s">
        <v>23</v>
      </c>
    </row>
    <row r="55" spans="1:12" ht="33.75" x14ac:dyDescent="0.25">
      <c r="A55" s="533" t="s">
        <v>140</v>
      </c>
      <c r="B55" s="534" t="s">
        <v>141</v>
      </c>
      <c r="C55" s="535" t="s">
        <v>60</v>
      </c>
      <c r="D55" s="536">
        <v>4</v>
      </c>
      <c r="E55" s="537">
        <v>5096.4799999999996</v>
      </c>
      <c r="F55" s="538">
        <v>15.28</v>
      </c>
      <c r="G55" s="539">
        <v>5875.22</v>
      </c>
      <c r="H55" s="540"/>
      <c r="I55" s="541">
        <f>'BDI equipamentos'!D14</f>
        <v>15.28</v>
      </c>
      <c r="J55" s="542">
        <f t="shared" si="4"/>
        <v>0</v>
      </c>
      <c r="K55" s="543">
        <f t="shared" si="5"/>
        <v>0</v>
      </c>
      <c r="L55" s="544" t="s">
        <v>23</v>
      </c>
    </row>
    <row r="56" spans="1:12" ht="22.5" x14ac:dyDescent="0.25">
      <c r="A56" s="545" t="s">
        <v>142</v>
      </c>
      <c r="B56" s="546" t="s">
        <v>143</v>
      </c>
      <c r="C56" s="547" t="s">
        <v>60</v>
      </c>
      <c r="D56" s="548">
        <v>1</v>
      </c>
      <c r="E56" s="549">
        <v>3860</v>
      </c>
      <c r="F56" s="550">
        <v>15.28</v>
      </c>
      <c r="G56" s="551">
        <v>4449.8100000000004</v>
      </c>
      <c r="H56" s="552"/>
      <c r="I56" s="553">
        <f>'BDI equipamentos'!D14</f>
        <v>15.28</v>
      </c>
      <c r="J56" s="554">
        <f t="shared" si="4"/>
        <v>0</v>
      </c>
      <c r="K56" s="555">
        <f t="shared" si="5"/>
        <v>0</v>
      </c>
      <c r="L56" s="556" t="s">
        <v>23</v>
      </c>
    </row>
    <row r="57" spans="1:12" ht="22.5" x14ac:dyDescent="0.25">
      <c r="A57" s="557" t="s">
        <v>144</v>
      </c>
      <c r="B57" s="558" t="s">
        <v>145</v>
      </c>
      <c r="C57" s="559" t="s">
        <v>63</v>
      </c>
      <c r="D57" s="560">
        <v>30</v>
      </c>
      <c r="E57" s="561">
        <v>670.09</v>
      </c>
      <c r="F57" s="562">
        <v>15.28</v>
      </c>
      <c r="G57" s="563">
        <v>772.48</v>
      </c>
      <c r="H57" s="564"/>
      <c r="I57" s="565">
        <f>'BDI equipamentos'!D14</f>
        <v>15.28</v>
      </c>
      <c r="J57" s="566">
        <f t="shared" si="4"/>
        <v>0</v>
      </c>
      <c r="K57" s="567">
        <f t="shared" si="5"/>
        <v>0</v>
      </c>
      <c r="L57" s="568" t="s">
        <v>23</v>
      </c>
    </row>
    <row r="58" spans="1:12" x14ac:dyDescent="0.25">
      <c r="A58" s="569" t="s">
        <v>146</v>
      </c>
      <c r="B58" s="1762" t="s">
        <v>147</v>
      </c>
      <c r="C58" s="1763"/>
      <c r="D58" s="1764"/>
      <c r="E58" s="1765"/>
      <c r="F58" s="1766"/>
      <c r="G58" s="1767"/>
      <c r="H58" s="1768"/>
      <c r="I58" s="570"/>
      <c r="J58" s="571"/>
      <c r="K58" s="572">
        <f>SUM(K59:K72)</f>
        <v>0</v>
      </c>
      <c r="L58" s="573" t="s">
        <v>36</v>
      </c>
    </row>
    <row r="59" spans="1:12" ht="90" x14ac:dyDescent="0.25">
      <c r="A59" s="574" t="s">
        <v>148</v>
      </c>
      <c r="B59" s="575" t="s">
        <v>149</v>
      </c>
      <c r="C59" s="576" t="s">
        <v>47</v>
      </c>
      <c r="D59" s="577">
        <v>26.1</v>
      </c>
      <c r="E59" s="578">
        <v>207.61</v>
      </c>
      <c r="F59" s="579">
        <v>23.52</v>
      </c>
      <c r="G59" s="580">
        <v>256.44</v>
      </c>
      <c r="H59" s="581"/>
      <c r="I59" s="582">
        <f>ROUND('BDI principal'!D14,2)</f>
        <v>23.52</v>
      </c>
      <c r="J59" s="583">
        <f t="shared" ref="J59:J72" si="6">ROUND((ROUND(H59,2)*I59/100)+ROUND(H59,2),2)</f>
        <v>0</v>
      </c>
      <c r="K59" s="584">
        <f t="shared" ref="K59:K72" si="7">ROUND(D59*J59,2)</f>
        <v>0</v>
      </c>
      <c r="L59" s="585" t="s">
        <v>23</v>
      </c>
    </row>
    <row r="60" spans="1:12" ht="56.25" x14ac:dyDescent="0.25">
      <c r="A60" s="586" t="s">
        <v>150</v>
      </c>
      <c r="B60" s="587" t="s">
        <v>151</v>
      </c>
      <c r="C60" s="588" t="s">
        <v>152</v>
      </c>
      <c r="D60" s="589">
        <v>4</v>
      </c>
      <c r="E60" s="590">
        <v>21.66</v>
      </c>
      <c r="F60" s="591">
        <v>23.52</v>
      </c>
      <c r="G60" s="592">
        <v>26.75</v>
      </c>
      <c r="H60" s="593"/>
      <c r="I60" s="594">
        <f>ROUND('BDI principal'!D14,2)</f>
        <v>23.52</v>
      </c>
      <c r="J60" s="595">
        <f t="shared" si="6"/>
        <v>0</v>
      </c>
      <c r="K60" s="596">
        <f t="shared" si="7"/>
        <v>0</v>
      </c>
      <c r="L60" s="597" t="s">
        <v>23</v>
      </c>
    </row>
    <row r="61" spans="1:12" ht="67.5" x14ac:dyDescent="0.25">
      <c r="A61" s="598" t="s">
        <v>153</v>
      </c>
      <c r="B61" s="599" t="s">
        <v>154</v>
      </c>
      <c r="C61" s="600" t="s">
        <v>152</v>
      </c>
      <c r="D61" s="601">
        <v>2</v>
      </c>
      <c r="E61" s="602">
        <v>32.21</v>
      </c>
      <c r="F61" s="603">
        <v>23.52</v>
      </c>
      <c r="G61" s="604">
        <v>39.79</v>
      </c>
      <c r="H61" s="605"/>
      <c r="I61" s="606">
        <f>ROUND('BDI principal'!D14,2)</f>
        <v>23.52</v>
      </c>
      <c r="J61" s="607">
        <f t="shared" si="6"/>
        <v>0</v>
      </c>
      <c r="K61" s="608">
        <f t="shared" si="7"/>
        <v>0</v>
      </c>
      <c r="L61" s="609" t="s">
        <v>23</v>
      </c>
    </row>
    <row r="62" spans="1:12" ht="45" x14ac:dyDescent="0.25">
      <c r="A62" s="610" t="s">
        <v>155</v>
      </c>
      <c r="B62" s="611" t="s">
        <v>156</v>
      </c>
      <c r="C62" s="612" t="s">
        <v>63</v>
      </c>
      <c r="D62" s="613">
        <v>10</v>
      </c>
      <c r="E62" s="614">
        <v>66.58</v>
      </c>
      <c r="F62" s="615">
        <v>23.52</v>
      </c>
      <c r="G62" s="616">
        <v>82.24</v>
      </c>
      <c r="H62" s="617"/>
      <c r="I62" s="618">
        <f>ROUND('BDI principal'!D14,2)</f>
        <v>23.52</v>
      </c>
      <c r="J62" s="619">
        <f t="shared" si="6"/>
        <v>0</v>
      </c>
      <c r="K62" s="620">
        <f t="shared" si="7"/>
        <v>0</v>
      </c>
      <c r="L62" s="621" t="s">
        <v>23</v>
      </c>
    </row>
    <row r="63" spans="1:12" ht="45" x14ac:dyDescent="0.25">
      <c r="A63" s="622" t="s">
        <v>157</v>
      </c>
      <c r="B63" s="623" t="s">
        <v>158</v>
      </c>
      <c r="C63" s="624" t="s">
        <v>73</v>
      </c>
      <c r="D63" s="625">
        <v>3.01</v>
      </c>
      <c r="E63" s="626">
        <v>155.68</v>
      </c>
      <c r="F63" s="627">
        <v>23.52</v>
      </c>
      <c r="G63" s="628">
        <v>192.3</v>
      </c>
      <c r="H63" s="629"/>
      <c r="I63" s="630">
        <f>ROUND('BDI principal'!D14,2)</f>
        <v>23.52</v>
      </c>
      <c r="J63" s="631">
        <f t="shared" si="6"/>
        <v>0</v>
      </c>
      <c r="K63" s="632">
        <f t="shared" si="7"/>
        <v>0</v>
      </c>
      <c r="L63" s="633" t="s">
        <v>23</v>
      </c>
    </row>
    <row r="64" spans="1:12" ht="56.25" x14ac:dyDescent="0.25">
      <c r="A64" s="634" t="s">
        <v>159</v>
      </c>
      <c r="B64" s="635" t="s">
        <v>160</v>
      </c>
      <c r="C64" s="636" t="s">
        <v>47</v>
      </c>
      <c r="D64" s="637">
        <v>7.36</v>
      </c>
      <c r="E64" s="638">
        <v>102.43</v>
      </c>
      <c r="F64" s="639">
        <v>23.52</v>
      </c>
      <c r="G64" s="640">
        <v>126.52</v>
      </c>
      <c r="H64" s="641"/>
      <c r="I64" s="642">
        <f>ROUND('BDI principal'!D14,2)</f>
        <v>23.52</v>
      </c>
      <c r="J64" s="643">
        <f t="shared" si="6"/>
        <v>0</v>
      </c>
      <c r="K64" s="644">
        <f t="shared" si="7"/>
        <v>0</v>
      </c>
      <c r="L64" s="645" t="s">
        <v>23</v>
      </c>
    </row>
    <row r="65" spans="1:12" ht="56.25" x14ac:dyDescent="0.25">
      <c r="A65" s="646" t="s">
        <v>161</v>
      </c>
      <c r="B65" s="647" t="s">
        <v>72</v>
      </c>
      <c r="C65" s="648" t="s">
        <v>73</v>
      </c>
      <c r="D65" s="649">
        <v>0.89</v>
      </c>
      <c r="E65" s="650">
        <v>666.4</v>
      </c>
      <c r="F65" s="651">
        <v>23.52</v>
      </c>
      <c r="G65" s="652">
        <v>823.14</v>
      </c>
      <c r="H65" s="653"/>
      <c r="I65" s="654">
        <f>ROUND('BDI principal'!D14,2)</f>
        <v>23.52</v>
      </c>
      <c r="J65" s="655">
        <f t="shared" si="6"/>
        <v>0</v>
      </c>
      <c r="K65" s="656">
        <f t="shared" si="7"/>
        <v>0</v>
      </c>
      <c r="L65" s="657" t="s">
        <v>23</v>
      </c>
    </row>
    <row r="66" spans="1:12" ht="22.5" x14ac:dyDescent="0.25">
      <c r="A66" s="658" t="s">
        <v>162</v>
      </c>
      <c r="B66" s="659" t="s">
        <v>78</v>
      </c>
      <c r="C66" s="660" t="s">
        <v>76</v>
      </c>
      <c r="D66" s="661">
        <v>18.329999999999998</v>
      </c>
      <c r="E66" s="662">
        <v>12.44</v>
      </c>
      <c r="F66" s="663">
        <v>23.52</v>
      </c>
      <c r="G66" s="664">
        <v>15.37</v>
      </c>
      <c r="H66" s="665"/>
      <c r="I66" s="666">
        <f>ROUND('BDI principal'!D14,2)</f>
        <v>23.52</v>
      </c>
      <c r="J66" s="667">
        <f t="shared" si="6"/>
        <v>0</v>
      </c>
      <c r="K66" s="668">
        <f t="shared" si="7"/>
        <v>0</v>
      </c>
      <c r="L66" s="669" t="s">
        <v>23</v>
      </c>
    </row>
    <row r="67" spans="1:12" ht="22.5" x14ac:dyDescent="0.25">
      <c r="A67" s="670" t="s">
        <v>163</v>
      </c>
      <c r="B67" s="671" t="s">
        <v>75</v>
      </c>
      <c r="C67" s="672" t="s">
        <v>76</v>
      </c>
      <c r="D67" s="673">
        <v>7.92</v>
      </c>
      <c r="E67" s="674">
        <v>12.47</v>
      </c>
      <c r="F67" s="675">
        <v>23.52</v>
      </c>
      <c r="G67" s="676">
        <v>15.4</v>
      </c>
      <c r="H67" s="677"/>
      <c r="I67" s="678">
        <f>ROUND('BDI principal'!D14,2)</f>
        <v>23.52</v>
      </c>
      <c r="J67" s="679">
        <f t="shared" si="6"/>
        <v>0</v>
      </c>
      <c r="K67" s="680">
        <f t="shared" si="7"/>
        <v>0</v>
      </c>
      <c r="L67" s="681" t="s">
        <v>23</v>
      </c>
    </row>
    <row r="68" spans="1:12" ht="22.5" x14ac:dyDescent="0.25">
      <c r="A68" s="682" t="s">
        <v>164</v>
      </c>
      <c r="B68" s="683" t="s">
        <v>165</v>
      </c>
      <c r="C68" s="684" t="s">
        <v>166</v>
      </c>
      <c r="D68" s="685">
        <v>23</v>
      </c>
      <c r="E68" s="686">
        <v>82.09</v>
      </c>
      <c r="F68" s="687">
        <v>23.52</v>
      </c>
      <c r="G68" s="688">
        <v>101.4</v>
      </c>
      <c r="H68" s="689"/>
      <c r="I68" s="690">
        <f>ROUND('BDI principal'!D14,2)</f>
        <v>23.52</v>
      </c>
      <c r="J68" s="691">
        <f t="shared" si="6"/>
        <v>0</v>
      </c>
      <c r="K68" s="692">
        <f t="shared" si="7"/>
        <v>0</v>
      </c>
      <c r="L68" s="693" t="s">
        <v>23</v>
      </c>
    </row>
    <row r="69" spans="1:12" ht="78.75" x14ac:dyDescent="0.25">
      <c r="A69" s="694" t="s">
        <v>167</v>
      </c>
      <c r="B69" s="695" t="s">
        <v>168</v>
      </c>
      <c r="C69" s="696" t="s">
        <v>73</v>
      </c>
      <c r="D69" s="697">
        <v>23</v>
      </c>
      <c r="E69" s="698">
        <v>24.4</v>
      </c>
      <c r="F69" s="699">
        <v>23.52</v>
      </c>
      <c r="G69" s="700">
        <v>30.14</v>
      </c>
      <c r="H69" s="701"/>
      <c r="I69" s="702">
        <f>ROUND('BDI principal'!D14,2)</f>
        <v>23.52</v>
      </c>
      <c r="J69" s="703">
        <f t="shared" si="6"/>
        <v>0</v>
      </c>
      <c r="K69" s="704">
        <f t="shared" si="7"/>
        <v>0</v>
      </c>
      <c r="L69" s="705" t="s">
        <v>23</v>
      </c>
    </row>
    <row r="70" spans="1:12" ht="33.75" x14ac:dyDescent="0.25">
      <c r="A70" s="706" t="s">
        <v>169</v>
      </c>
      <c r="B70" s="707" t="s">
        <v>170</v>
      </c>
      <c r="C70" s="708" t="s">
        <v>47</v>
      </c>
      <c r="D70" s="709">
        <v>3.12</v>
      </c>
      <c r="E70" s="710">
        <v>3.92</v>
      </c>
      <c r="F70" s="711">
        <v>23.52</v>
      </c>
      <c r="G70" s="712">
        <v>4.84</v>
      </c>
      <c r="H70" s="713"/>
      <c r="I70" s="714">
        <f>ROUND('BDI principal'!D14,2)</f>
        <v>23.52</v>
      </c>
      <c r="J70" s="715">
        <f t="shared" si="6"/>
        <v>0</v>
      </c>
      <c r="K70" s="716">
        <f t="shared" si="7"/>
        <v>0</v>
      </c>
      <c r="L70" s="717" t="s">
        <v>23</v>
      </c>
    </row>
    <row r="71" spans="1:12" ht="22.5" x14ac:dyDescent="0.25">
      <c r="A71" s="718" t="s">
        <v>171</v>
      </c>
      <c r="B71" s="719" t="s">
        <v>172</v>
      </c>
      <c r="C71" s="720" t="s">
        <v>47</v>
      </c>
      <c r="D71" s="721">
        <v>28</v>
      </c>
      <c r="E71" s="722">
        <v>2.74</v>
      </c>
      <c r="F71" s="723">
        <v>23.52</v>
      </c>
      <c r="G71" s="724">
        <v>3.38</v>
      </c>
      <c r="H71" s="725"/>
      <c r="I71" s="726">
        <f>ROUND('BDI principal'!D14,2)</f>
        <v>23.52</v>
      </c>
      <c r="J71" s="727">
        <f t="shared" si="6"/>
        <v>0</v>
      </c>
      <c r="K71" s="728">
        <f t="shared" si="7"/>
        <v>0</v>
      </c>
      <c r="L71" s="729" t="s">
        <v>23</v>
      </c>
    </row>
    <row r="72" spans="1:12" ht="33.75" x14ac:dyDescent="0.25">
      <c r="A72" s="730" t="s">
        <v>173</v>
      </c>
      <c r="B72" s="731" t="s">
        <v>174</v>
      </c>
      <c r="C72" s="732" t="s">
        <v>47</v>
      </c>
      <c r="D72" s="733">
        <v>28</v>
      </c>
      <c r="E72" s="734">
        <v>16.54</v>
      </c>
      <c r="F72" s="735">
        <v>23.52</v>
      </c>
      <c r="G72" s="736">
        <v>20.43</v>
      </c>
      <c r="H72" s="737"/>
      <c r="I72" s="738">
        <f>ROUND('BDI principal'!D14,2)</f>
        <v>23.52</v>
      </c>
      <c r="J72" s="739">
        <f t="shared" si="6"/>
        <v>0</v>
      </c>
      <c r="K72" s="740">
        <f t="shared" si="7"/>
        <v>0</v>
      </c>
      <c r="L72" s="741" t="s">
        <v>23</v>
      </c>
    </row>
    <row r="73" spans="1:12" x14ac:dyDescent="0.25">
      <c r="A73" s="1769" t="s">
        <v>175</v>
      </c>
      <c r="B73" s="1720"/>
      <c r="C73" s="1720"/>
      <c r="D73" s="1720"/>
      <c r="E73" s="1720"/>
      <c r="F73" s="1720"/>
      <c r="G73" s="1720"/>
      <c r="H73" s="1720"/>
      <c r="I73" s="1720"/>
      <c r="J73" s="1770">
        <f>K8+K11+K16+K29+K39+K58</f>
        <v>0</v>
      </c>
      <c r="K73" s="1720"/>
    </row>
    <row r="75" spans="1:12" x14ac:dyDescent="0.25">
      <c r="A75" s="1771" t="s">
        <v>176</v>
      </c>
      <c r="B75" s="1720"/>
      <c r="C75" s="1720"/>
      <c r="D75" s="1720"/>
      <c r="E75" s="1720"/>
      <c r="F75" s="1720"/>
    </row>
    <row r="76" spans="1:12" x14ac:dyDescent="0.25">
      <c r="A76" s="1772" t="s">
        <v>177</v>
      </c>
      <c r="B76" s="1720"/>
      <c r="C76" s="1720"/>
      <c r="D76" s="1720"/>
      <c r="E76" s="1720"/>
      <c r="F76" s="1720"/>
    </row>
    <row r="83" spans="5:9" x14ac:dyDescent="0.25">
      <c r="E83" s="1773">
        <f>DADOS!C11</f>
        <v>0</v>
      </c>
      <c r="F83" s="1773"/>
      <c r="G83" s="1773"/>
      <c r="H83" s="1773"/>
      <c r="I83" s="1773"/>
    </row>
    <row r="84" spans="5:9" x14ac:dyDescent="0.25">
      <c r="E84" s="1774">
        <f>DADOS!C12</f>
        <v>0</v>
      </c>
      <c r="F84" s="1720"/>
      <c r="G84" s="1720"/>
      <c r="H84" s="1720"/>
      <c r="I84" s="1720"/>
    </row>
  </sheetData>
  <sheetProtection password="BF59" sheet="1" objects="1" scenarios="1" selectLockedCells="1"/>
  <mergeCells count="16">
    <mergeCell ref="E84:I84"/>
    <mergeCell ref="A73:I73"/>
    <mergeCell ref="J73:K73"/>
    <mergeCell ref="A75:F75"/>
    <mergeCell ref="A76:F76"/>
    <mergeCell ref="E83:I83"/>
    <mergeCell ref="B11:H11"/>
    <mergeCell ref="B16:H16"/>
    <mergeCell ref="B29:H29"/>
    <mergeCell ref="B39:H39"/>
    <mergeCell ref="B58:H58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U14"/>
  <sheetViews>
    <sheetView workbookViewId="0"/>
  </sheetViews>
  <sheetFormatPr defaultRowHeight="15" x14ac:dyDescent="0.25"/>
  <cols>
    <col min="1" max="1" width="10" customWidth="1"/>
    <col min="2" max="2" width="50" customWidth="1"/>
    <col min="3" max="125" width="15" customWidth="1"/>
  </cols>
  <sheetData>
    <row r="1" spans="1:125" x14ac:dyDescent="0.25">
      <c r="A1" s="742" t="s">
        <v>0</v>
      </c>
    </row>
    <row r="2" spans="1:125" x14ac:dyDescent="0.25">
      <c r="A2" s="742" t="s">
        <v>16</v>
      </c>
    </row>
    <row r="3" spans="1:125" x14ac:dyDescent="0.25">
      <c r="A3" s="742" t="s">
        <v>17</v>
      </c>
      <c r="B3" s="2" t="str">
        <f>DADOS!C3</f>
        <v>04/04/2023</v>
      </c>
    </row>
    <row r="4" spans="1:125" x14ac:dyDescent="0.25">
      <c r="A4" s="742" t="s">
        <v>18</v>
      </c>
      <c r="B4" s="1775">
        <f>DADOS!C7</f>
        <v>0</v>
      </c>
      <c r="C4" s="1720"/>
      <c r="D4" s="1720"/>
      <c r="E4" s="1720"/>
      <c r="F4" s="1720"/>
      <c r="G4" s="742" t="s">
        <v>19</v>
      </c>
      <c r="H4" s="1776" t="str">
        <f>DADOS!C9</f>
        <v/>
      </c>
      <c r="I4" s="1720"/>
    </row>
    <row r="5" spans="1:125" x14ac:dyDescent="0.25">
      <c r="A5" s="742" t="s">
        <v>20</v>
      </c>
      <c r="B5" s="1777" t="str">
        <f>DADOS!C8</f>
        <v/>
      </c>
      <c r="C5" s="1775" t="s">
        <v>9</v>
      </c>
      <c r="D5" s="742" t="s">
        <v>21</v>
      </c>
      <c r="E5" s="1775">
        <f>DADOS!C13</f>
        <v>0</v>
      </c>
      <c r="F5" s="1775" t="s">
        <v>9</v>
      </c>
      <c r="G5" s="1775" t="s">
        <v>9</v>
      </c>
      <c r="H5" s="742" t="s">
        <v>22</v>
      </c>
      <c r="I5" s="742">
        <f>DADOS!C14</f>
        <v>0</v>
      </c>
    </row>
    <row r="7" spans="1:125" x14ac:dyDescent="0.25">
      <c r="A7" s="743" t="s">
        <v>23</v>
      </c>
      <c r="B7" s="744" t="s">
        <v>36</v>
      </c>
      <c r="C7" s="745" t="s">
        <v>33</v>
      </c>
      <c r="D7" s="746" t="s">
        <v>178</v>
      </c>
      <c r="E7" s="747" t="s">
        <v>179</v>
      </c>
      <c r="F7" s="748" t="s">
        <v>180</v>
      </c>
      <c r="G7" s="749" t="s">
        <v>181</v>
      </c>
      <c r="H7" s="750" t="s">
        <v>182</v>
      </c>
      <c r="I7" s="751" t="s">
        <v>183</v>
      </c>
      <c r="J7" s="752" t="s">
        <v>184</v>
      </c>
      <c r="K7" s="753" t="s">
        <v>185</v>
      </c>
      <c r="L7" s="754" t="s">
        <v>186</v>
      </c>
      <c r="M7" s="755" t="s">
        <v>187</v>
      </c>
      <c r="N7" s="756" t="s">
        <v>188</v>
      </c>
      <c r="O7" s="757" t="s">
        <v>189</v>
      </c>
      <c r="P7" s="758" t="s">
        <v>190</v>
      </c>
      <c r="Q7" s="759" t="s">
        <v>191</v>
      </c>
      <c r="R7" s="760" t="s">
        <v>192</v>
      </c>
      <c r="S7" s="761" t="s">
        <v>193</v>
      </c>
      <c r="T7" s="762" t="s">
        <v>194</v>
      </c>
      <c r="U7" s="763" t="s">
        <v>195</v>
      </c>
      <c r="V7" s="764" t="s">
        <v>196</v>
      </c>
      <c r="W7" s="765" t="s">
        <v>197</v>
      </c>
      <c r="X7" s="766" t="s">
        <v>198</v>
      </c>
      <c r="Y7" s="767" t="s">
        <v>199</v>
      </c>
      <c r="Z7" s="768" t="s">
        <v>200</v>
      </c>
      <c r="AA7" s="769" t="s">
        <v>201</v>
      </c>
      <c r="AB7" s="770" t="s">
        <v>202</v>
      </c>
      <c r="AC7" s="771" t="s">
        <v>203</v>
      </c>
      <c r="AD7" s="772" t="s">
        <v>204</v>
      </c>
      <c r="AE7" s="773" t="s">
        <v>205</v>
      </c>
      <c r="AF7" s="774" t="s">
        <v>206</v>
      </c>
      <c r="AG7" s="775" t="s">
        <v>207</v>
      </c>
      <c r="AH7" s="776" t="s">
        <v>208</v>
      </c>
      <c r="AI7" s="777" t="s">
        <v>209</v>
      </c>
      <c r="AJ7" s="778" t="s">
        <v>210</v>
      </c>
      <c r="AK7" s="779" t="s">
        <v>211</v>
      </c>
      <c r="AL7" s="780" t="s">
        <v>212</v>
      </c>
      <c r="AM7" s="781" t="s">
        <v>213</v>
      </c>
      <c r="AN7" s="782" t="s">
        <v>214</v>
      </c>
      <c r="AO7" s="783" t="s">
        <v>215</v>
      </c>
      <c r="AP7" s="784" t="s">
        <v>216</v>
      </c>
      <c r="AQ7" s="785" t="s">
        <v>217</v>
      </c>
      <c r="AR7" s="786" t="s">
        <v>218</v>
      </c>
      <c r="AS7" s="787" t="s">
        <v>219</v>
      </c>
      <c r="AT7" s="788" t="s">
        <v>220</v>
      </c>
      <c r="AU7" s="789" t="s">
        <v>221</v>
      </c>
      <c r="AV7" s="790" t="s">
        <v>222</v>
      </c>
      <c r="AW7" s="791" t="s">
        <v>223</v>
      </c>
      <c r="AX7" s="792" t="s">
        <v>224</v>
      </c>
      <c r="AY7" s="793" t="s">
        <v>225</v>
      </c>
      <c r="AZ7" s="794" t="s">
        <v>226</v>
      </c>
      <c r="BA7" s="795" t="s">
        <v>227</v>
      </c>
      <c r="BB7" s="796" t="s">
        <v>228</v>
      </c>
      <c r="BC7" s="797" t="s">
        <v>229</v>
      </c>
      <c r="BD7" s="798" t="s">
        <v>230</v>
      </c>
      <c r="BE7" s="799" t="s">
        <v>231</v>
      </c>
      <c r="BF7" s="800" t="s">
        <v>232</v>
      </c>
      <c r="BG7" s="801" t="s">
        <v>233</v>
      </c>
      <c r="BH7" s="802" t="s">
        <v>234</v>
      </c>
      <c r="BI7" s="803" t="s">
        <v>235</v>
      </c>
      <c r="BJ7" s="804" t="s">
        <v>236</v>
      </c>
      <c r="BK7" s="805" t="s">
        <v>237</v>
      </c>
      <c r="BL7" s="806" t="s">
        <v>238</v>
      </c>
      <c r="BM7" s="807" t="s">
        <v>239</v>
      </c>
      <c r="BN7" s="808" t="s">
        <v>240</v>
      </c>
      <c r="BO7" s="809" t="s">
        <v>241</v>
      </c>
      <c r="BP7" s="810" t="s">
        <v>242</v>
      </c>
      <c r="BQ7" s="811" t="s">
        <v>243</v>
      </c>
      <c r="BR7" s="812" t="s">
        <v>244</v>
      </c>
      <c r="BS7" s="813" t="s">
        <v>245</v>
      </c>
      <c r="BT7" s="814" t="s">
        <v>246</v>
      </c>
      <c r="BU7" s="815" t="s">
        <v>247</v>
      </c>
      <c r="BV7" s="816" t="s">
        <v>248</v>
      </c>
      <c r="BW7" s="817" t="s">
        <v>249</v>
      </c>
      <c r="BX7" s="818" t="s">
        <v>250</v>
      </c>
      <c r="BY7" s="819" t="s">
        <v>251</v>
      </c>
      <c r="BZ7" s="820" t="s">
        <v>252</v>
      </c>
      <c r="CA7" s="821" t="s">
        <v>253</v>
      </c>
      <c r="CB7" s="822" t="s">
        <v>254</v>
      </c>
      <c r="CC7" s="823" t="s">
        <v>255</v>
      </c>
      <c r="CD7" s="824" t="s">
        <v>256</v>
      </c>
      <c r="CE7" s="825" t="s">
        <v>257</v>
      </c>
      <c r="CF7" s="826" t="s">
        <v>258</v>
      </c>
      <c r="CG7" s="827" t="s">
        <v>259</v>
      </c>
      <c r="CH7" s="828" t="s">
        <v>260</v>
      </c>
      <c r="CI7" s="829" t="s">
        <v>261</v>
      </c>
      <c r="CJ7" s="830" t="s">
        <v>262</v>
      </c>
      <c r="CK7" s="831" t="s">
        <v>263</v>
      </c>
      <c r="CL7" s="832" t="s">
        <v>264</v>
      </c>
      <c r="CM7" s="833" t="s">
        <v>265</v>
      </c>
      <c r="CN7" s="834" t="s">
        <v>266</v>
      </c>
      <c r="CO7" s="835" t="s">
        <v>267</v>
      </c>
      <c r="CP7" s="836" t="s">
        <v>268</v>
      </c>
      <c r="CQ7" s="837" t="s">
        <v>269</v>
      </c>
      <c r="CR7" s="838" t="s">
        <v>270</v>
      </c>
      <c r="CS7" s="839" t="s">
        <v>271</v>
      </c>
      <c r="CT7" s="840" t="s">
        <v>272</v>
      </c>
      <c r="CU7" s="841" t="s">
        <v>273</v>
      </c>
      <c r="CV7" s="842" t="s">
        <v>274</v>
      </c>
      <c r="CW7" s="843" t="s">
        <v>275</v>
      </c>
      <c r="CX7" s="844" t="s">
        <v>276</v>
      </c>
      <c r="CY7" s="845" t="s">
        <v>277</v>
      </c>
      <c r="CZ7" s="846" t="s">
        <v>278</v>
      </c>
      <c r="DA7" s="847" t="s">
        <v>279</v>
      </c>
      <c r="DB7" s="848" t="s">
        <v>280</v>
      </c>
      <c r="DC7" s="849" t="s">
        <v>281</v>
      </c>
      <c r="DD7" s="850" t="s">
        <v>282</v>
      </c>
      <c r="DE7" s="851" t="s">
        <v>283</v>
      </c>
      <c r="DF7" s="852" t="s">
        <v>284</v>
      </c>
      <c r="DG7" s="853" t="s">
        <v>285</v>
      </c>
      <c r="DH7" s="854" t="s">
        <v>286</v>
      </c>
      <c r="DI7" s="855" t="s">
        <v>287</v>
      </c>
      <c r="DJ7" s="856" t="s">
        <v>288</v>
      </c>
      <c r="DK7" s="857" t="s">
        <v>289</v>
      </c>
      <c r="DL7" s="858" t="s">
        <v>290</v>
      </c>
      <c r="DM7" s="859" t="s">
        <v>291</v>
      </c>
      <c r="DN7" s="860" t="s">
        <v>292</v>
      </c>
      <c r="DO7" s="861" t="s">
        <v>293</v>
      </c>
      <c r="DP7" s="862" t="s">
        <v>294</v>
      </c>
      <c r="DQ7" s="863" t="s">
        <v>295</v>
      </c>
      <c r="DR7" s="864" t="s">
        <v>296</v>
      </c>
      <c r="DS7" s="865" t="s">
        <v>297</v>
      </c>
      <c r="DT7" s="866" t="s">
        <v>298</v>
      </c>
      <c r="DU7" s="867" t="s">
        <v>299</v>
      </c>
    </row>
    <row r="8" spans="1:125" x14ac:dyDescent="0.25">
      <c r="A8" s="868" t="s">
        <v>34</v>
      </c>
      <c r="B8" s="869" t="s">
        <v>35</v>
      </c>
      <c r="C8" s="1717">
        <f>Orçamento!K8</f>
        <v>0</v>
      </c>
      <c r="D8" s="870">
        <v>20</v>
      </c>
      <c r="E8" s="871">
        <f t="shared" ref="E8:E13" si="0">C8*D8/100</f>
        <v>0</v>
      </c>
      <c r="F8" s="872">
        <v>20</v>
      </c>
      <c r="G8" s="873">
        <f t="shared" ref="G8:G13" si="1">C8*F8/100</f>
        <v>0</v>
      </c>
      <c r="H8" s="874">
        <v>20</v>
      </c>
      <c r="I8" s="875">
        <f t="shared" ref="I8:I13" si="2">C8*H8/100</f>
        <v>0</v>
      </c>
      <c r="J8" s="876">
        <v>20</v>
      </c>
      <c r="K8" s="877">
        <f t="shared" ref="K8:K13" si="3">C8*J8/100</f>
        <v>0</v>
      </c>
      <c r="L8" s="878">
        <v>20</v>
      </c>
      <c r="M8" s="879">
        <f t="shared" ref="M8:M13" si="4">C8*L8/100</f>
        <v>0</v>
      </c>
      <c r="N8" s="880">
        <v>0</v>
      </c>
      <c r="O8" s="881">
        <f t="shared" ref="O8:O13" si="5">C8*N8/100</f>
        <v>0</v>
      </c>
      <c r="P8" s="882">
        <v>0</v>
      </c>
      <c r="Q8" s="883">
        <f t="shared" ref="Q8:Q13" si="6">C8*P8/100</f>
        <v>0</v>
      </c>
      <c r="R8" s="884">
        <v>0</v>
      </c>
      <c r="S8" s="885">
        <f t="shared" ref="S8:S13" si="7">C8*R8/100</f>
        <v>0</v>
      </c>
      <c r="T8" s="886">
        <v>0</v>
      </c>
      <c r="U8" s="887">
        <f t="shared" ref="U8:U13" si="8">C8*T8/100</f>
        <v>0</v>
      </c>
      <c r="V8" s="888">
        <v>0</v>
      </c>
      <c r="W8" s="889">
        <f t="shared" ref="W8:W13" si="9">C8*V8/100</f>
        <v>0</v>
      </c>
      <c r="X8" s="890">
        <v>0</v>
      </c>
      <c r="Y8" s="891">
        <f t="shared" ref="Y8:Y13" si="10">C8*X8/100</f>
        <v>0</v>
      </c>
      <c r="Z8" s="892">
        <v>0</v>
      </c>
      <c r="AA8" s="893">
        <f t="shared" ref="AA8:AA13" si="11">C8*Z8/100</f>
        <v>0</v>
      </c>
      <c r="AB8" s="894">
        <v>0</v>
      </c>
      <c r="AC8" s="895">
        <f t="shared" ref="AC8:AC13" si="12">C8*AB8/100</f>
        <v>0</v>
      </c>
      <c r="AD8" s="896">
        <v>0</v>
      </c>
      <c r="AE8" s="897">
        <f t="shared" ref="AE8:AE13" si="13">C8*AD8/100</f>
        <v>0</v>
      </c>
      <c r="AF8" s="898">
        <v>0</v>
      </c>
      <c r="AG8" s="899">
        <f t="shared" ref="AG8:AG13" si="14">C8*AF8/100</f>
        <v>0</v>
      </c>
      <c r="AH8" s="900">
        <v>0</v>
      </c>
      <c r="AI8" s="901">
        <f t="shared" ref="AI8:AI13" si="15">C8*AH8/100</f>
        <v>0</v>
      </c>
      <c r="AJ8" s="902">
        <v>0</v>
      </c>
      <c r="AK8" s="903">
        <f t="shared" ref="AK8:AK13" si="16">C8*AJ8/100</f>
        <v>0</v>
      </c>
      <c r="AL8" s="904">
        <v>0</v>
      </c>
      <c r="AM8" s="905">
        <f t="shared" ref="AM8:AM13" si="17">C8*AL8/100</f>
        <v>0</v>
      </c>
      <c r="AN8" s="906">
        <v>0</v>
      </c>
      <c r="AO8" s="907">
        <f t="shared" ref="AO8:AO13" si="18">C8*AN8/100</f>
        <v>0</v>
      </c>
      <c r="AP8" s="908">
        <v>0</v>
      </c>
      <c r="AQ8" s="909">
        <f t="shared" ref="AQ8:AQ13" si="19">C8*AP8/100</f>
        <v>0</v>
      </c>
      <c r="AR8" s="910">
        <v>0</v>
      </c>
      <c r="AS8" s="911">
        <f t="shared" ref="AS8:AS13" si="20">C8*AR8/100</f>
        <v>0</v>
      </c>
      <c r="AT8" s="912">
        <v>0</v>
      </c>
      <c r="AU8" s="913">
        <f t="shared" ref="AU8:AU13" si="21">C8*AT8/100</f>
        <v>0</v>
      </c>
      <c r="AV8" s="914">
        <v>0</v>
      </c>
      <c r="AW8" s="915">
        <f t="shared" ref="AW8:AW13" si="22">C8*AV8/100</f>
        <v>0</v>
      </c>
      <c r="AX8" s="916">
        <v>0</v>
      </c>
      <c r="AY8" s="917">
        <f t="shared" ref="AY8:AY13" si="23">C8*AX8/100</f>
        <v>0</v>
      </c>
      <c r="AZ8" s="918">
        <v>0</v>
      </c>
      <c r="BA8" s="919">
        <f t="shared" ref="BA8:BA13" si="24">C8*AZ8/100</f>
        <v>0</v>
      </c>
      <c r="BB8" s="920">
        <v>0</v>
      </c>
      <c r="BC8" s="921">
        <f t="shared" ref="BC8:BC13" si="25">C8*BB8/100</f>
        <v>0</v>
      </c>
      <c r="BD8" s="922">
        <v>0</v>
      </c>
      <c r="BE8" s="923">
        <f t="shared" ref="BE8:BE13" si="26">C8*BD8/100</f>
        <v>0</v>
      </c>
      <c r="BF8" s="924">
        <v>0</v>
      </c>
      <c r="BG8" s="925">
        <f t="shared" ref="BG8:BG13" si="27">C8*BF8/100</f>
        <v>0</v>
      </c>
      <c r="BH8" s="926">
        <v>0</v>
      </c>
      <c r="BI8" s="927">
        <f t="shared" ref="BI8:BI13" si="28">C8*BH8/100</f>
        <v>0</v>
      </c>
      <c r="BJ8" s="928">
        <v>0</v>
      </c>
      <c r="BK8" s="929">
        <f t="shared" ref="BK8:BK13" si="29">C8*BJ8/100</f>
        <v>0</v>
      </c>
      <c r="BL8" s="930">
        <v>0</v>
      </c>
      <c r="BM8" s="931">
        <f t="shared" ref="BM8:BM13" si="30">C8*BL8/100</f>
        <v>0</v>
      </c>
      <c r="BN8" s="932">
        <v>0</v>
      </c>
      <c r="BO8" s="933">
        <f t="shared" ref="BO8:BO13" si="31">C8*BN8/100</f>
        <v>0</v>
      </c>
      <c r="BP8" s="934">
        <v>0</v>
      </c>
      <c r="BQ8" s="935">
        <f t="shared" ref="BQ8:BQ13" si="32">C8*BP8/100</f>
        <v>0</v>
      </c>
      <c r="BR8" s="936">
        <v>0</v>
      </c>
      <c r="BS8" s="937">
        <f t="shared" ref="BS8:BS13" si="33">C8*BR8/100</f>
        <v>0</v>
      </c>
      <c r="BT8" s="938">
        <v>0</v>
      </c>
      <c r="BU8" s="939">
        <f t="shared" ref="BU8:BU13" si="34">C8*BT8/100</f>
        <v>0</v>
      </c>
      <c r="BV8" s="940">
        <v>0</v>
      </c>
      <c r="BW8" s="941">
        <f t="shared" ref="BW8:BW13" si="35">C8*BV8/100</f>
        <v>0</v>
      </c>
      <c r="BX8" s="942">
        <v>0</v>
      </c>
      <c r="BY8" s="943">
        <f t="shared" ref="BY8:BY13" si="36">C8*BX8/100</f>
        <v>0</v>
      </c>
      <c r="BZ8" s="944">
        <v>0</v>
      </c>
      <c r="CA8" s="945">
        <f t="shared" ref="CA8:CA13" si="37">C8*BZ8/100</f>
        <v>0</v>
      </c>
      <c r="CB8" s="946">
        <v>0</v>
      </c>
      <c r="CC8" s="947">
        <f t="shared" ref="CC8:CC13" si="38">C8*CB8/100</f>
        <v>0</v>
      </c>
      <c r="CD8" s="948">
        <v>0</v>
      </c>
      <c r="CE8" s="949">
        <f t="shared" ref="CE8:CE13" si="39">C8*CD8/100</f>
        <v>0</v>
      </c>
      <c r="CF8" s="950">
        <v>0</v>
      </c>
      <c r="CG8" s="951">
        <f t="shared" ref="CG8:CG13" si="40">C8*CF8/100</f>
        <v>0</v>
      </c>
      <c r="CH8" s="952">
        <v>0</v>
      </c>
      <c r="CI8" s="953">
        <f t="shared" ref="CI8:CI13" si="41">C8*CH8/100</f>
        <v>0</v>
      </c>
      <c r="CJ8" s="954">
        <v>0</v>
      </c>
      <c r="CK8" s="955">
        <f t="shared" ref="CK8:CK13" si="42">C8*CJ8/100</f>
        <v>0</v>
      </c>
      <c r="CL8" s="956">
        <v>0</v>
      </c>
      <c r="CM8" s="957">
        <f t="shared" ref="CM8:CM13" si="43">C8*CL8/100</f>
        <v>0</v>
      </c>
      <c r="CN8" s="958">
        <v>0</v>
      </c>
      <c r="CO8" s="959">
        <f t="shared" ref="CO8:CO13" si="44">C8*CN8/100</f>
        <v>0</v>
      </c>
      <c r="CP8" s="960">
        <v>0</v>
      </c>
      <c r="CQ8" s="961">
        <f t="shared" ref="CQ8:CQ13" si="45">C8*CP8/100</f>
        <v>0</v>
      </c>
      <c r="CR8" s="962">
        <v>0</v>
      </c>
      <c r="CS8" s="963">
        <f t="shared" ref="CS8:CS13" si="46">C8*CR8/100</f>
        <v>0</v>
      </c>
      <c r="CT8" s="964">
        <v>0</v>
      </c>
      <c r="CU8" s="965">
        <f t="shared" ref="CU8:CU13" si="47">C8*CT8/100</f>
        <v>0</v>
      </c>
      <c r="CV8" s="966">
        <v>0</v>
      </c>
      <c r="CW8" s="967">
        <f t="shared" ref="CW8:CW13" si="48">C8*CV8/100</f>
        <v>0</v>
      </c>
      <c r="CX8" s="968">
        <v>0</v>
      </c>
      <c r="CY8" s="969">
        <f t="shared" ref="CY8:CY13" si="49">C8*CX8/100</f>
        <v>0</v>
      </c>
      <c r="CZ8" s="970">
        <v>0</v>
      </c>
      <c r="DA8" s="971">
        <f t="shared" ref="DA8:DA13" si="50">C8*CZ8/100</f>
        <v>0</v>
      </c>
      <c r="DB8" s="972">
        <v>0</v>
      </c>
      <c r="DC8" s="973">
        <f t="shared" ref="DC8:DC13" si="51">C8*DB8/100</f>
        <v>0</v>
      </c>
      <c r="DD8" s="974">
        <v>0</v>
      </c>
      <c r="DE8" s="975">
        <f t="shared" ref="DE8:DE13" si="52">C8*DD8/100</f>
        <v>0</v>
      </c>
      <c r="DF8" s="976">
        <v>0</v>
      </c>
      <c r="DG8" s="977">
        <f t="shared" ref="DG8:DG13" si="53">C8*DF8/100</f>
        <v>0</v>
      </c>
      <c r="DH8" s="978">
        <v>0</v>
      </c>
      <c r="DI8" s="979">
        <f t="shared" ref="DI8:DI13" si="54">C8*DH8/100</f>
        <v>0</v>
      </c>
      <c r="DJ8" s="980">
        <v>0</v>
      </c>
      <c r="DK8" s="981">
        <f t="shared" ref="DK8:DK13" si="55">C8*DJ8/100</f>
        <v>0</v>
      </c>
      <c r="DL8" s="982">
        <v>0</v>
      </c>
      <c r="DM8" s="983">
        <f t="shared" ref="DM8:DM13" si="56">C8*DL8/100</f>
        <v>0</v>
      </c>
      <c r="DN8" s="984">
        <v>0</v>
      </c>
      <c r="DO8" s="985">
        <f t="shared" ref="DO8:DO13" si="57">C8*DN8/100</f>
        <v>0</v>
      </c>
      <c r="DP8" s="986">
        <v>0</v>
      </c>
      <c r="DQ8" s="987">
        <f t="shared" ref="DQ8:DQ13" si="58">C8*DP8/100</f>
        <v>0</v>
      </c>
      <c r="DR8" s="988">
        <v>0</v>
      </c>
      <c r="DS8" s="989">
        <f t="shared" ref="DS8:DS13" si="59">C8*DR8/100</f>
        <v>0</v>
      </c>
      <c r="DT8" s="990">
        <f t="shared" ref="DT8:DU13" si="60">D8+F8+H8+J8+L8+N8+P8+R8+T8+V8+X8+Z8+AB8+AD8+AF8+AH8+AJ8+AL8+AN8+AP8+AR8+AT8+AV8+AX8+AZ8+BB8+BD8+BF8+BH8+BJ8+BL8+BN8+BP8+BR8+BT8+BV8+BX8+BZ8+CB8+CD8+CF8+CH8+CJ8+CL8+CN8+CP8+CR8+CT8+CV8+CX8+CZ8+DB8+DD8+DF8+DH8+DJ8+DL8+DN8+DP8+DR8</f>
        <v>100</v>
      </c>
      <c r="DU8" s="991">
        <f t="shared" si="60"/>
        <v>0</v>
      </c>
    </row>
    <row r="9" spans="1:125" x14ac:dyDescent="0.25">
      <c r="A9" s="992" t="s">
        <v>43</v>
      </c>
      <c r="B9" s="993" t="s">
        <v>44</v>
      </c>
      <c r="C9" s="1717">
        <f>Orçamento!K11</f>
        <v>0</v>
      </c>
      <c r="D9" s="994">
        <v>20</v>
      </c>
      <c r="E9" s="995">
        <f t="shared" si="0"/>
        <v>0</v>
      </c>
      <c r="F9" s="996">
        <v>20</v>
      </c>
      <c r="G9" s="997">
        <f t="shared" si="1"/>
        <v>0</v>
      </c>
      <c r="H9" s="998">
        <v>20</v>
      </c>
      <c r="I9" s="999">
        <f t="shared" si="2"/>
        <v>0</v>
      </c>
      <c r="J9" s="1000">
        <v>20</v>
      </c>
      <c r="K9" s="1001">
        <f t="shared" si="3"/>
        <v>0</v>
      </c>
      <c r="L9" s="1002">
        <v>20</v>
      </c>
      <c r="M9" s="1003">
        <f t="shared" si="4"/>
        <v>0</v>
      </c>
      <c r="N9" s="1004">
        <v>0</v>
      </c>
      <c r="O9" s="1005">
        <f t="shared" si="5"/>
        <v>0</v>
      </c>
      <c r="P9" s="1006">
        <v>0</v>
      </c>
      <c r="Q9" s="1007">
        <f t="shared" si="6"/>
        <v>0</v>
      </c>
      <c r="R9" s="1008">
        <v>0</v>
      </c>
      <c r="S9" s="1009">
        <f t="shared" si="7"/>
        <v>0</v>
      </c>
      <c r="T9" s="1010">
        <v>0</v>
      </c>
      <c r="U9" s="1011">
        <f t="shared" si="8"/>
        <v>0</v>
      </c>
      <c r="V9" s="1012">
        <v>0</v>
      </c>
      <c r="W9" s="1013">
        <f t="shared" si="9"/>
        <v>0</v>
      </c>
      <c r="X9" s="1014">
        <v>0</v>
      </c>
      <c r="Y9" s="1015">
        <f t="shared" si="10"/>
        <v>0</v>
      </c>
      <c r="Z9" s="1016">
        <v>0</v>
      </c>
      <c r="AA9" s="1017">
        <f t="shared" si="11"/>
        <v>0</v>
      </c>
      <c r="AB9" s="1018">
        <v>0</v>
      </c>
      <c r="AC9" s="1019">
        <f t="shared" si="12"/>
        <v>0</v>
      </c>
      <c r="AD9" s="1020">
        <v>0</v>
      </c>
      <c r="AE9" s="1021">
        <f t="shared" si="13"/>
        <v>0</v>
      </c>
      <c r="AF9" s="1022">
        <v>0</v>
      </c>
      <c r="AG9" s="1023">
        <f t="shared" si="14"/>
        <v>0</v>
      </c>
      <c r="AH9" s="1024">
        <v>0</v>
      </c>
      <c r="AI9" s="1025">
        <f t="shared" si="15"/>
        <v>0</v>
      </c>
      <c r="AJ9" s="1026">
        <v>0</v>
      </c>
      <c r="AK9" s="1027">
        <f t="shared" si="16"/>
        <v>0</v>
      </c>
      <c r="AL9" s="1028">
        <v>0</v>
      </c>
      <c r="AM9" s="1029">
        <f t="shared" si="17"/>
        <v>0</v>
      </c>
      <c r="AN9" s="1030">
        <v>0</v>
      </c>
      <c r="AO9" s="1031">
        <f t="shared" si="18"/>
        <v>0</v>
      </c>
      <c r="AP9" s="1032">
        <v>0</v>
      </c>
      <c r="AQ9" s="1033">
        <f t="shared" si="19"/>
        <v>0</v>
      </c>
      <c r="AR9" s="1034">
        <v>0</v>
      </c>
      <c r="AS9" s="1035">
        <f t="shared" si="20"/>
        <v>0</v>
      </c>
      <c r="AT9" s="1036">
        <v>0</v>
      </c>
      <c r="AU9" s="1037">
        <f t="shared" si="21"/>
        <v>0</v>
      </c>
      <c r="AV9" s="1038">
        <v>0</v>
      </c>
      <c r="AW9" s="1039">
        <f t="shared" si="22"/>
        <v>0</v>
      </c>
      <c r="AX9" s="1040">
        <v>0</v>
      </c>
      <c r="AY9" s="1041">
        <f t="shared" si="23"/>
        <v>0</v>
      </c>
      <c r="AZ9" s="1042">
        <v>0</v>
      </c>
      <c r="BA9" s="1043">
        <f t="shared" si="24"/>
        <v>0</v>
      </c>
      <c r="BB9" s="1044">
        <v>0</v>
      </c>
      <c r="BC9" s="1045">
        <f t="shared" si="25"/>
        <v>0</v>
      </c>
      <c r="BD9" s="1046">
        <v>0</v>
      </c>
      <c r="BE9" s="1047">
        <f t="shared" si="26"/>
        <v>0</v>
      </c>
      <c r="BF9" s="1048">
        <v>0</v>
      </c>
      <c r="BG9" s="1049">
        <f t="shared" si="27"/>
        <v>0</v>
      </c>
      <c r="BH9" s="1050">
        <v>0</v>
      </c>
      <c r="BI9" s="1051">
        <f t="shared" si="28"/>
        <v>0</v>
      </c>
      <c r="BJ9" s="1052">
        <v>0</v>
      </c>
      <c r="BK9" s="1053">
        <f t="shared" si="29"/>
        <v>0</v>
      </c>
      <c r="BL9" s="1054">
        <v>0</v>
      </c>
      <c r="BM9" s="1055">
        <f t="shared" si="30"/>
        <v>0</v>
      </c>
      <c r="BN9" s="1056">
        <v>0</v>
      </c>
      <c r="BO9" s="1057">
        <f t="shared" si="31"/>
        <v>0</v>
      </c>
      <c r="BP9" s="1058">
        <v>0</v>
      </c>
      <c r="BQ9" s="1059">
        <f t="shared" si="32"/>
        <v>0</v>
      </c>
      <c r="BR9" s="1060">
        <v>0</v>
      </c>
      <c r="BS9" s="1061">
        <f t="shared" si="33"/>
        <v>0</v>
      </c>
      <c r="BT9" s="1062">
        <v>0</v>
      </c>
      <c r="BU9" s="1063">
        <f t="shared" si="34"/>
        <v>0</v>
      </c>
      <c r="BV9" s="1064">
        <v>0</v>
      </c>
      <c r="BW9" s="1065">
        <f t="shared" si="35"/>
        <v>0</v>
      </c>
      <c r="BX9" s="1066">
        <v>0</v>
      </c>
      <c r="BY9" s="1067">
        <f t="shared" si="36"/>
        <v>0</v>
      </c>
      <c r="BZ9" s="1068">
        <v>0</v>
      </c>
      <c r="CA9" s="1069">
        <f t="shared" si="37"/>
        <v>0</v>
      </c>
      <c r="CB9" s="1070">
        <v>0</v>
      </c>
      <c r="CC9" s="1071">
        <f t="shared" si="38"/>
        <v>0</v>
      </c>
      <c r="CD9" s="1072">
        <v>0</v>
      </c>
      <c r="CE9" s="1073">
        <f t="shared" si="39"/>
        <v>0</v>
      </c>
      <c r="CF9" s="1074">
        <v>0</v>
      </c>
      <c r="CG9" s="1075">
        <f t="shared" si="40"/>
        <v>0</v>
      </c>
      <c r="CH9" s="1076">
        <v>0</v>
      </c>
      <c r="CI9" s="1077">
        <f t="shared" si="41"/>
        <v>0</v>
      </c>
      <c r="CJ9" s="1078">
        <v>0</v>
      </c>
      <c r="CK9" s="1079">
        <f t="shared" si="42"/>
        <v>0</v>
      </c>
      <c r="CL9" s="1080">
        <v>0</v>
      </c>
      <c r="CM9" s="1081">
        <f t="shared" si="43"/>
        <v>0</v>
      </c>
      <c r="CN9" s="1082">
        <v>0</v>
      </c>
      <c r="CO9" s="1083">
        <f t="shared" si="44"/>
        <v>0</v>
      </c>
      <c r="CP9" s="1084">
        <v>0</v>
      </c>
      <c r="CQ9" s="1085">
        <f t="shared" si="45"/>
        <v>0</v>
      </c>
      <c r="CR9" s="1086">
        <v>0</v>
      </c>
      <c r="CS9" s="1087">
        <f t="shared" si="46"/>
        <v>0</v>
      </c>
      <c r="CT9" s="1088">
        <v>0</v>
      </c>
      <c r="CU9" s="1089">
        <f t="shared" si="47"/>
        <v>0</v>
      </c>
      <c r="CV9" s="1090">
        <v>0</v>
      </c>
      <c r="CW9" s="1091">
        <f t="shared" si="48"/>
        <v>0</v>
      </c>
      <c r="CX9" s="1092">
        <v>0</v>
      </c>
      <c r="CY9" s="1093">
        <f t="shared" si="49"/>
        <v>0</v>
      </c>
      <c r="CZ9" s="1094">
        <v>0</v>
      </c>
      <c r="DA9" s="1095">
        <f t="shared" si="50"/>
        <v>0</v>
      </c>
      <c r="DB9" s="1096">
        <v>0</v>
      </c>
      <c r="DC9" s="1097">
        <f t="shared" si="51"/>
        <v>0</v>
      </c>
      <c r="DD9" s="1098">
        <v>0</v>
      </c>
      <c r="DE9" s="1099">
        <f t="shared" si="52"/>
        <v>0</v>
      </c>
      <c r="DF9" s="1100">
        <v>0</v>
      </c>
      <c r="DG9" s="1101">
        <f t="shared" si="53"/>
        <v>0</v>
      </c>
      <c r="DH9" s="1102">
        <v>0</v>
      </c>
      <c r="DI9" s="1103">
        <f t="shared" si="54"/>
        <v>0</v>
      </c>
      <c r="DJ9" s="1104">
        <v>0</v>
      </c>
      <c r="DK9" s="1105">
        <f t="shared" si="55"/>
        <v>0</v>
      </c>
      <c r="DL9" s="1106">
        <v>0</v>
      </c>
      <c r="DM9" s="1107">
        <f t="shared" si="56"/>
        <v>0</v>
      </c>
      <c r="DN9" s="1108">
        <v>0</v>
      </c>
      <c r="DO9" s="1109">
        <f t="shared" si="57"/>
        <v>0</v>
      </c>
      <c r="DP9" s="1110">
        <v>0</v>
      </c>
      <c r="DQ9" s="1111">
        <f t="shared" si="58"/>
        <v>0</v>
      </c>
      <c r="DR9" s="1112">
        <v>0</v>
      </c>
      <c r="DS9" s="1113">
        <f t="shared" si="59"/>
        <v>0</v>
      </c>
      <c r="DT9" s="1114">
        <f t="shared" si="60"/>
        <v>100</v>
      </c>
      <c r="DU9" s="1115">
        <f t="shared" si="60"/>
        <v>0</v>
      </c>
    </row>
    <row r="10" spans="1:125" x14ac:dyDescent="0.25">
      <c r="A10" s="1116" t="s">
        <v>56</v>
      </c>
      <c r="B10" s="1117" t="s">
        <v>57</v>
      </c>
      <c r="C10" s="1717">
        <f>Orçamento!K16</f>
        <v>0</v>
      </c>
      <c r="D10" s="1118">
        <v>50</v>
      </c>
      <c r="E10" s="1119">
        <f t="shared" si="0"/>
        <v>0</v>
      </c>
      <c r="F10" s="1120">
        <v>50</v>
      </c>
      <c r="G10" s="1121">
        <f t="shared" si="1"/>
        <v>0</v>
      </c>
      <c r="H10" s="1122">
        <v>0</v>
      </c>
      <c r="I10" s="1123">
        <f t="shared" si="2"/>
        <v>0</v>
      </c>
      <c r="J10" s="1124">
        <v>0</v>
      </c>
      <c r="K10" s="1125">
        <f t="shared" si="3"/>
        <v>0</v>
      </c>
      <c r="L10" s="1126">
        <v>0</v>
      </c>
      <c r="M10" s="1127">
        <f t="shared" si="4"/>
        <v>0</v>
      </c>
      <c r="N10" s="1128">
        <v>0</v>
      </c>
      <c r="O10" s="1129">
        <f t="shared" si="5"/>
        <v>0</v>
      </c>
      <c r="P10" s="1130">
        <v>0</v>
      </c>
      <c r="Q10" s="1131">
        <f t="shared" si="6"/>
        <v>0</v>
      </c>
      <c r="R10" s="1132">
        <v>0</v>
      </c>
      <c r="S10" s="1133">
        <f t="shared" si="7"/>
        <v>0</v>
      </c>
      <c r="T10" s="1134">
        <v>0</v>
      </c>
      <c r="U10" s="1135">
        <f t="shared" si="8"/>
        <v>0</v>
      </c>
      <c r="V10" s="1136">
        <v>0</v>
      </c>
      <c r="W10" s="1137">
        <f t="shared" si="9"/>
        <v>0</v>
      </c>
      <c r="X10" s="1138">
        <v>0</v>
      </c>
      <c r="Y10" s="1139">
        <f t="shared" si="10"/>
        <v>0</v>
      </c>
      <c r="Z10" s="1140">
        <v>0</v>
      </c>
      <c r="AA10" s="1141">
        <f t="shared" si="11"/>
        <v>0</v>
      </c>
      <c r="AB10" s="1142">
        <v>0</v>
      </c>
      <c r="AC10" s="1143">
        <f t="shared" si="12"/>
        <v>0</v>
      </c>
      <c r="AD10" s="1144">
        <v>0</v>
      </c>
      <c r="AE10" s="1145">
        <f t="shared" si="13"/>
        <v>0</v>
      </c>
      <c r="AF10" s="1146">
        <v>0</v>
      </c>
      <c r="AG10" s="1147">
        <f t="shared" si="14"/>
        <v>0</v>
      </c>
      <c r="AH10" s="1148">
        <v>0</v>
      </c>
      <c r="AI10" s="1149">
        <f t="shared" si="15"/>
        <v>0</v>
      </c>
      <c r="AJ10" s="1150">
        <v>0</v>
      </c>
      <c r="AK10" s="1151">
        <f t="shared" si="16"/>
        <v>0</v>
      </c>
      <c r="AL10" s="1152">
        <v>0</v>
      </c>
      <c r="AM10" s="1153">
        <f t="shared" si="17"/>
        <v>0</v>
      </c>
      <c r="AN10" s="1154">
        <v>0</v>
      </c>
      <c r="AO10" s="1155">
        <f t="shared" si="18"/>
        <v>0</v>
      </c>
      <c r="AP10" s="1156">
        <v>0</v>
      </c>
      <c r="AQ10" s="1157">
        <f t="shared" si="19"/>
        <v>0</v>
      </c>
      <c r="AR10" s="1158">
        <v>0</v>
      </c>
      <c r="AS10" s="1159">
        <f t="shared" si="20"/>
        <v>0</v>
      </c>
      <c r="AT10" s="1160">
        <v>0</v>
      </c>
      <c r="AU10" s="1161">
        <f t="shared" si="21"/>
        <v>0</v>
      </c>
      <c r="AV10" s="1162">
        <v>0</v>
      </c>
      <c r="AW10" s="1163">
        <f t="shared" si="22"/>
        <v>0</v>
      </c>
      <c r="AX10" s="1164">
        <v>0</v>
      </c>
      <c r="AY10" s="1165">
        <f t="shared" si="23"/>
        <v>0</v>
      </c>
      <c r="AZ10" s="1166">
        <v>0</v>
      </c>
      <c r="BA10" s="1167">
        <f t="shared" si="24"/>
        <v>0</v>
      </c>
      <c r="BB10" s="1168">
        <v>0</v>
      </c>
      <c r="BC10" s="1169">
        <f t="shared" si="25"/>
        <v>0</v>
      </c>
      <c r="BD10" s="1170">
        <v>0</v>
      </c>
      <c r="BE10" s="1171">
        <f t="shared" si="26"/>
        <v>0</v>
      </c>
      <c r="BF10" s="1172">
        <v>0</v>
      </c>
      <c r="BG10" s="1173">
        <f t="shared" si="27"/>
        <v>0</v>
      </c>
      <c r="BH10" s="1174">
        <v>0</v>
      </c>
      <c r="BI10" s="1175">
        <f t="shared" si="28"/>
        <v>0</v>
      </c>
      <c r="BJ10" s="1176">
        <v>0</v>
      </c>
      <c r="BK10" s="1177">
        <f t="shared" si="29"/>
        <v>0</v>
      </c>
      <c r="BL10" s="1178">
        <v>0</v>
      </c>
      <c r="BM10" s="1179">
        <f t="shared" si="30"/>
        <v>0</v>
      </c>
      <c r="BN10" s="1180">
        <v>0</v>
      </c>
      <c r="BO10" s="1181">
        <f t="shared" si="31"/>
        <v>0</v>
      </c>
      <c r="BP10" s="1182">
        <v>0</v>
      </c>
      <c r="BQ10" s="1183">
        <f t="shared" si="32"/>
        <v>0</v>
      </c>
      <c r="BR10" s="1184">
        <v>0</v>
      </c>
      <c r="BS10" s="1185">
        <f t="shared" si="33"/>
        <v>0</v>
      </c>
      <c r="BT10" s="1186">
        <v>0</v>
      </c>
      <c r="BU10" s="1187">
        <f t="shared" si="34"/>
        <v>0</v>
      </c>
      <c r="BV10" s="1188">
        <v>0</v>
      </c>
      <c r="BW10" s="1189">
        <f t="shared" si="35"/>
        <v>0</v>
      </c>
      <c r="BX10" s="1190">
        <v>0</v>
      </c>
      <c r="BY10" s="1191">
        <f t="shared" si="36"/>
        <v>0</v>
      </c>
      <c r="BZ10" s="1192">
        <v>0</v>
      </c>
      <c r="CA10" s="1193">
        <f t="shared" si="37"/>
        <v>0</v>
      </c>
      <c r="CB10" s="1194">
        <v>0</v>
      </c>
      <c r="CC10" s="1195">
        <f t="shared" si="38"/>
        <v>0</v>
      </c>
      <c r="CD10" s="1196">
        <v>0</v>
      </c>
      <c r="CE10" s="1197">
        <f t="shared" si="39"/>
        <v>0</v>
      </c>
      <c r="CF10" s="1198">
        <v>0</v>
      </c>
      <c r="CG10" s="1199">
        <f t="shared" si="40"/>
        <v>0</v>
      </c>
      <c r="CH10" s="1200">
        <v>0</v>
      </c>
      <c r="CI10" s="1201">
        <f t="shared" si="41"/>
        <v>0</v>
      </c>
      <c r="CJ10" s="1202">
        <v>0</v>
      </c>
      <c r="CK10" s="1203">
        <f t="shared" si="42"/>
        <v>0</v>
      </c>
      <c r="CL10" s="1204">
        <v>0</v>
      </c>
      <c r="CM10" s="1205">
        <f t="shared" si="43"/>
        <v>0</v>
      </c>
      <c r="CN10" s="1206">
        <v>0</v>
      </c>
      <c r="CO10" s="1207">
        <f t="shared" si="44"/>
        <v>0</v>
      </c>
      <c r="CP10" s="1208">
        <v>0</v>
      </c>
      <c r="CQ10" s="1209">
        <f t="shared" si="45"/>
        <v>0</v>
      </c>
      <c r="CR10" s="1210">
        <v>0</v>
      </c>
      <c r="CS10" s="1211">
        <f t="shared" si="46"/>
        <v>0</v>
      </c>
      <c r="CT10" s="1212">
        <v>0</v>
      </c>
      <c r="CU10" s="1213">
        <f t="shared" si="47"/>
        <v>0</v>
      </c>
      <c r="CV10" s="1214">
        <v>0</v>
      </c>
      <c r="CW10" s="1215">
        <f t="shared" si="48"/>
        <v>0</v>
      </c>
      <c r="CX10" s="1216">
        <v>0</v>
      </c>
      <c r="CY10" s="1217">
        <f t="shared" si="49"/>
        <v>0</v>
      </c>
      <c r="CZ10" s="1218">
        <v>0</v>
      </c>
      <c r="DA10" s="1219">
        <f t="shared" si="50"/>
        <v>0</v>
      </c>
      <c r="DB10" s="1220">
        <v>0</v>
      </c>
      <c r="DC10" s="1221">
        <f t="shared" si="51"/>
        <v>0</v>
      </c>
      <c r="DD10" s="1222">
        <v>0</v>
      </c>
      <c r="DE10" s="1223">
        <f t="shared" si="52"/>
        <v>0</v>
      </c>
      <c r="DF10" s="1224">
        <v>0</v>
      </c>
      <c r="DG10" s="1225">
        <f t="shared" si="53"/>
        <v>0</v>
      </c>
      <c r="DH10" s="1226">
        <v>0</v>
      </c>
      <c r="DI10" s="1227">
        <f t="shared" si="54"/>
        <v>0</v>
      </c>
      <c r="DJ10" s="1228">
        <v>0</v>
      </c>
      <c r="DK10" s="1229">
        <f t="shared" si="55"/>
        <v>0</v>
      </c>
      <c r="DL10" s="1230">
        <v>0</v>
      </c>
      <c r="DM10" s="1231">
        <f t="shared" si="56"/>
        <v>0</v>
      </c>
      <c r="DN10" s="1232">
        <v>0</v>
      </c>
      <c r="DO10" s="1233">
        <f t="shared" si="57"/>
        <v>0</v>
      </c>
      <c r="DP10" s="1234">
        <v>0</v>
      </c>
      <c r="DQ10" s="1235">
        <f t="shared" si="58"/>
        <v>0</v>
      </c>
      <c r="DR10" s="1236">
        <v>0</v>
      </c>
      <c r="DS10" s="1237">
        <f t="shared" si="59"/>
        <v>0</v>
      </c>
      <c r="DT10" s="1238">
        <f t="shared" si="60"/>
        <v>100</v>
      </c>
      <c r="DU10" s="1239">
        <f t="shared" si="60"/>
        <v>0</v>
      </c>
    </row>
    <row r="11" spans="1:125" x14ac:dyDescent="0.25">
      <c r="A11" s="1240" t="s">
        <v>85</v>
      </c>
      <c r="B11" s="1241" t="s">
        <v>86</v>
      </c>
      <c r="C11" s="1717">
        <f>Orçamento!K29</f>
        <v>0</v>
      </c>
      <c r="D11" s="1242">
        <v>0</v>
      </c>
      <c r="E11" s="1243">
        <f t="shared" si="0"/>
        <v>0</v>
      </c>
      <c r="F11" s="1244">
        <v>50</v>
      </c>
      <c r="G11" s="1245">
        <f t="shared" si="1"/>
        <v>0</v>
      </c>
      <c r="H11" s="1246">
        <v>50</v>
      </c>
      <c r="I11" s="1247">
        <f t="shared" si="2"/>
        <v>0</v>
      </c>
      <c r="J11" s="1248">
        <v>0</v>
      </c>
      <c r="K11" s="1249">
        <f t="shared" si="3"/>
        <v>0</v>
      </c>
      <c r="L11" s="1250">
        <v>0</v>
      </c>
      <c r="M11" s="1251">
        <f t="shared" si="4"/>
        <v>0</v>
      </c>
      <c r="N11" s="1252">
        <v>0</v>
      </c>
      <c r="O11" s="1253">
        <f t="shared" si="5"/>
        <v>0</v>
      </c>
      <c r="P11" s="1254">
        <v>0</v>
      </c>
      <c r="Q11" s="1255">
        <f t="shared" si="6"/>
        <v>0</v>
      </c>
      <c r="R11" s="1256">
        <v>0</v>
      </c>
      <c r="S11" s="1257">
        <f t="shared" si="7"/>
        <v>0</v>
      </c>
      <c r="T11" s="1258">
        <v>0</v>
      </c>
      <c r="U11" s="1259">
        <f t="shared" si="8"/>
        <v>0</v>
      </c>
      <c r="V11" s="1260">
        <v>0</v>
      </c>
      <c r="W11" s="1261">
        <f t="shared" si="9"/>
        <v>0</v>
      </c>
      <c r="X11" s="1262">
        <v>0</v>
      </c>
      <c r="Y11" s="1263">
        <f t="shared" si="10"/>
        <v>0</v>
      </c>
      <c r="Z11" s="1264">
        <v>0</v>
      </c>
      <c r="AA11" s="1265">
        <f t="shared" si="11"/>
        <v>0</v>
      </c>
      <c r="AB11" s="1266">
        <v>0</v>
      </c>
      <c r="AC11" s="1267">
        <f t="shared" si="12"/>
        <v>0</v>
      </c>
      <c r="AD11" s="1268">
        <v>0</v>
      </c>
      <c r="AE11" s="1269">
        <f t="shared" si="13"/>
        <v>0</v>
      </c>
      <c r="AF11" s="1270">
        <v>0</v>
      </c>
      <c r="AG11" s="1271">
        <f t="shared" si="14"/>
        <v>0</v>
      </c>
      <c r="AH11" s="1272">
        <v>0</v>
      </c>
      <c r="AI11" s="1273">
        <f t="shared" si="15"/>
        <v>0</v>
      </c>
      <c r="AJ11" s="1274">
        <v>0</v>
      </c>
      <c r="AK11" s="1275">
        <f t="shared" si="16"/>
        <v>0</v>
      </c>
      <c r="AL11" s="1276">
        <v>0</v>
      </c>
      <c r="AM11" s="1277">
        <f t="shared" si="17"/>
        <v>0</v>
      </c>
      <c r="AN11" s="1278">
        <v>0</v>
      </c>
      <c r="AO11" s="1279">
        <f t="shared" si="18"/>
        <v>0</v>
      </c>
      <c r="AP11" s="1280">
        <v>0</v>
      </c>
      <c r="AQ11" s="1281">
        <f t="shared" si="19"/>
        <v>0</v>
      </c>
      <c r="AR11" s="1282">
        <v>0</v>
      </c>
      <c r="AS11" s="1283">
        <f t="shared" si="20"/>
        <v>0</v>
      </c>
      <c r="AT11" s="1284">
        <v>0</v>
      </c>
      <c r="AU11" s="1285">
        <f t="shared" si="21"/>
        <v>0</v>
      </c>
      <c r="AV11" s="1286">
        <v>0</v>
      </c>
      <c r="AW11" s="1287">
        <f t="shared" si="22"/>
        <v>0</v>
      </c>
      <c r="AX11" s="1288">
        <v>0</v>
      </c>
      <c r="AY11" s="1289">
        <f t="shared" si="23"/>
        <v>0</v>
      </c>
      <c r="AZ11" s="1290">
        <v>0</v>
      </c>
      <c r="BA11" s="1291">
        <f t="shared" si="24"/>
        <v>0</v>
      </c>
      <c r="BB11" s="1292">
        <v>0</v>
      </c>
      <c r="BC11" s="1293">
        <f t="shared" si="25"/>
        <v>0</v>
      </c>
      <c r="BD11" s="1294">
        <v>0</v>
      </c>
      <c r="BE11" s="1295">
        <f t="shared" si="26"/>
        <v>0</v>
      </c>
      <c r="BF11" s="1296">
        <v>0</v>
      </c>
      <c r="BG11" s="1297">
        <f t="shared" si="27"/>
        <v>0</v>
      </c>
      <c r="BH11" s="1298">
        <v>0</v>
      </c>
      <c r="BI11" s="1299">
        <f t="shared" si="28"/>
        <v>0</v>
      </c>
      <c r="BJ11" s="1300">
        <v>0</v>
      </c>
      <c r="BK11" s="1301">
        <f t="shared" si="29"/>
        <v>0</v>
      </c>
      <c r="BL11" s="1302">
        <v>0</v>
      </c>
      <c r="BM11" s="1303">
        <f t="shared" si="30"/>
        <v>0</v>
      </c>
      <c r="BN11" s="1304">
        <v>0</v>
      </c>
      <c r="BO11" s="1305">
        <f t="shared" si="31"/>
        <v>0</v>
      </c>
      <c r="BP11" s="1306">
        <v>0</v>
      </c>
      <c r="BQ11" s="1307">
        <f t="shared" si="32"/>
        <v>0</v>
      </c>
      <c r="BR11" s="1308">
        <v>0</v>
      </c>
      <c r="BS11" s="1309">
        <f t="shared" si="33"/>
        <v>0</v>
      </c>
      <c r="BT11" s="1310">
        <v>0</v>
      </c>
      <c r="BU11" s="1311">
        <f t="shared" si="34"/>
        <v>0</v>
      </c>
      <c r="BV11" s="1312">
        <v>0</v>
      </c>
      <c r="BW11" s="1313">
        <f t="shared" si="35"/>
        <v>0</v>
      </c>
      <c r="BX11" s="1314">
        <v>0</v>
      </c>
      <c r="BY11" s="1315">
        <f t="shared" si="36"/>
        <v>0</v>
      </c>
      <c r="BZ11" s="1316">
        <v>0</v>
      </c>
      <c r="CA11" s="1317">
        <f t="shared" si="37"/>
        <v>0</v>
      </c>
      <c r="CB11" s="1318">
        <v>0</v>
      </c>
      <c r="CC11" s="1319">
        <f t="shared" si="38"/>
        <v>0</v>
      </c>
      <c r="CD11" s="1320">
        <v>0</v>
      </c>
      <c r="CE11" s="1321">
        <f t="shared" si="39"/>
        <v>0</v>
      </c>
      <c r="CF11" s="1322">
        <v>0</v>
      </c>
      <c r="CG11" s="1323">
        <f t="shared" si="40"/>
        <v>0</v>
      </c>
      <c r="CH11" s="1324">
        <v>0</v>
      </c>
      <c r="CI11" s="1325">
        <f t="shared" si="41"/>
        <v>0</v>
      </c>
      <c r="CJ11" s="1326">
        <v>0</v>
      </c>
      <c r="CK11" s="1327">
        <f t="shared" si="42"/>
        <v>0</v>
      </c>
      <c r="CL11" s="1328">
        <v>0</v>
      </c>
      <c r="CM11" s="1329">
        <f t="shared" si="43"/>
        <v>0</v>
      </c>
      <c r="CN11" s="1330">
        <v>0</v>
      </c>
      <c r="CO11" s="1331">
        <f t="shared" si="44"/>
        <v>0</v>
      </c>
      <c r="CP11" s="1332">
        <v>0</v>
      </c>
      <c r="CQ11" s="1333">
        <f t="shared" si="45"/>
        <v>0</v>
      </c>
      <c r="CR11" s="1334">
        <v>0</v>
      </c>
      <c r="CS11" s="1335">
        <f t="shared" si="46"/>
        <v>0</v>
      </c>
      <c r="CT11" s="1336">
        <v>0</v>
      </c>
      <c r="CU11" s="1337">
        <f t="shared" si="47"/>
        <v>0</v>
      </c>
      <c r="CV11" s="1338">
        <v>0</v>
      </c>
      <c r="CW11" s="1339">
        <f t="shared" si="48"/>
        <v>0</v>
      </c>
      <c r="CX11" s="1340">
        <v>0</v>
      </c>
      <c r="CY11" s="1341">
        <f t="shared" si="49"/>
        <v>0</v>
      </c>
      <c r="CZ11" s="1342">
        <v>0</v>
      </c>
      <c r="DA11" s="1343">
        <f t="shared" si="50"/>
        <v>0</v>
      </c>
      <c r="DB11" s="1344">
        <v>0</v>
      </c>
      <c r="DC11" s="1345">
        <f t="shared" si="51"/>
        <v>0</v>
      </c>
      <c r="DD11" s="1346">
        <v>0</v>
      </c>
      <c r="DE11" s="1347">
        <f t="shared" si="52"/>
        <v>0</v>
      </c>
      <c r="DF11" s="1348">
        <v>0</v>
      </c>
      <c r="DG11" s="1349">
        <f t="shared" si="53"/>
        <v>0</v>
      </c>
      <c r="DH11" s="1350">
        <v>0</v>
      </c>
      <c r="DI11" s="1351">
        <f t="shared" si="54"/>
        <v>0</v>
      </c>
      <c r="DJ11" s="1352">
        <v>0</v>
      </c>
      <c r="DK11" s="1353">
        <f t="shared" si="55"/>
        <v>0</v>
      </c>
      <c r="DL11" s="1354">
        <v>0</v>
      </c>
      <c r="DM11" s="1355">
        <f t="shared" si="56"/>
        <v>0</v>
      </c>
      <c r="DN11" s="1356">
        <v>0</v>
      </c>
      <c r="DO11" s="1357">
        <f t="shared" si="57"/>
        <v>0</v>
      </c>
      <c r="DP11" s="1358">
        <v>0</v>
      </c>
      <c r="DQ11" s="1359">
        <f t="shared" si="58"/>
        <v>0</v>
      </c>
      <c r="DR11" s="1360">
        <v>0</v>
      </c>
      <c r="DS11" s="1361">
        <f t="shared" si="59"/>
        <v>0</v>
      </c>
      <c r="DT11" s="1362">
        <f t="shared" si="60"/>
        <v>100</v>
      </c>
      <c r="DU11" s="1363">
        <f t="shared" si="60"/>
        <v>0</v>
      </c>
    </row>
    <row r="12" spans="1:125" x14ac:dyDescent="0.25">
      <c r="A12" s="1364" t="s">
        <v>104</v>
      </c>
      <c r="B12" s="1365" t="s">
        <v>105</v>
      </c>
      <c r="C12" s="1717">
        <f>Orçamento!K39</f>
        <v>0</v>
      </c>
      <c r="D12" s="1366">
        <v>0</v>
      </c>
      <c r="E12" s="1367">
        <f t="shared" si="0"/>
        <v>0</v>
      </c>
      <c r="F12" s="1368">
        <v>0</v>
      </c>
      <c r="G12" s="1369">
        <f t="shared" si="1"/>
        <v>0</v>
      </c>
      <c r="H12" s="1370">
        <v>50</v>
      </c>
      <c r="I12" s="1371">
        <f t="shared" si="2"/>
        <v>0</v>
      </c>
      <c r="J12" s="1372">
        <v>50</v>
      </c>
      <c r="K12" s="1373">
        <f t="shared" si="3"/>
        <v>0</v>
      </c>
      <c r="L12" s="1374">
        <v>0</v>
      </c>
      <c r="M12" s="1375">
        <f t="shared" si="4"/>
        <v>0</v>
      </c>
      <c r="N12" s="1376">
        <v>0</v>
      </c>
      <c r="O12" s="1377">
        <f t="shared" si="5"/>
        <v>0</v>
      </c>
      <c r="P12" s="1378">
        <v>0</v>
      </c>
      <c r="Q12" s="1379">
        <f t="shared" si="6"/>
        <v>0</v>
      </c>
      <c r="R12" s="1380">
        <v>0</v>
      </c>
      <c r="S12" s="1381">
        <f t="shared" si="7"/>
        <v>0</v>
      </c>
      <c r="T12" s="1382">
        <v>0</v>
      </c>
      <c r="U12" s="1383">
        <f t="shared" si="8"/>
        <v>0</v>
      </c>
      <c r="V12" s="1384">
        <v>0</v>
      </c>
      <c r="W12" s="1385">
        <f t="shared" si="9"/>
        <v>0</v>
      </c>
      <c r="X12" s="1386">
        <v>0</v>
      </c>
      <c r="Y12" s="1387">
        <f t="shared" si="10"/>
        <v>0</v>
      </c>
      <c r="Z12" s="1388">
        <v>0</v>
      </c>
      <c r="AA12" s="1389">
        <f t="shared" si="11"/>
        <v>0</v>
      </c>
      <c r="AB12" s="1390">
        <v>0</v>
      </c>
      <c r="AC12" s="1391">
        <f t="shared" si="12"/>
        <v>0</v>
      </c>
      <c r="AD12" s="1392">
        <v>0</v>
      </c>
      <c r="AE12" s="1393">
        <f t="shared" si="13"/>
        <v>0</v>
      </c>
      <c r="AF12" s="1394">
        <v>0</v>
      </c>
      <c r="AG12" s="1395">
        <f t="shared" si="14"/>
        <v>0</v>
      </c>
      <c r="AH12" s="1396">
        <v>0</v>
      </c>
      <c r="AI12" s="1397">
        <f t="shared" si="15"/>
        <v>0</v>
      </c>
      <c r="AJ12" s="1398">
        <v>0</v>
      </c>
      <c r="AK12" s="1399">
        <f t="shared" si="16"/>
        <v>0</v>
      </c>
      <c r="AL12" s="1400">
        <v>0</v>
      </c>
      <c r="AM12" s="1401">
        <f t="shared" si="17"/>
        <v>0</v>
      </c>
      <c r="AN12" s="1402">
        <v>0</v>
      </c>
      <c r="AO12" s="1403">
        <f t="shared" si="18"/>
        <v>0</v>
      </c>
      <c r="AP12" s="1404">
        <v>0</v>
      </c>
      <c r="AQ12" s="1405">
        <f t="shared" si="19"/>
        <v>0</v>
      </c>
      <c r="AR12" s="1406">
        <v>0</v>
      </c>
      <c r="AS12" s="1407">
        <f t="shared" si="20"/>
        <v>0</v>
      </c>
      <c r="AT12" s="1408">
        <v>0</v>
      </c>
      <c r="AU12" s="1409">
        <f t="shared" si="21"/>
        <v>0</v>
      </c>
      <c r="AV12" s="1410">
        <v>0</v>
      </c>
      <c r="AW12" s="1411">
        <f t="shared" si="22"/>
        <v>0</v>
      </c>
      <c r="AX12" s="1412">
        <v>0</v>
      </c>
      <c r="AY12" s="1413">
        <f t="shared" si="23"/>
        <v>0</v>
      </c>
      <c r="AZ12" s="1414">
        <v>0</v>
      </c>
      <c r="BA12" s="1415">
        <f t="shared" si="24"/>
        <v>0</v>
      </c>
      <c r="BB12" s="1416">
        <v>0</v>
      </c>
      <c r="BC12" s="1417">
        <f t="shared" si="25"/>
        <v>0</v>
      </c>
      <c r="BD12" s="1418">
        <v>0</v>
      </c>
      <c r="BE12" s="1419">
        <f t="shared" si="26"/>
        <v>0</v>
      </c>
      <c r="BF12" s="1420">
        <v>0</v>
      </c>
      <c r="BG12" s="1421">
        <f t="shared" si="27"/>
        <v>0</v>
      </c>
      <c r="BH12" s="1422">
        <v>0</v>
      </c>
      <c r="BI12" s="1423">
        <f t="shared" si="28"/>
        <v>0</v>
      </c>
      <c r="BJ12" s="1424">
        <v>0</v>
      </c>
      <c r="BK12" s="1425">
        <f t="shared" si="29"/>
        <v>0</v>
      </c>
      <c r="BL12" s="1426">
        <v>0</v>
      </c>
      <c r="BM12" s="1427">
        <f t="shared" si="30"/>
        <v>0</v>
      </c>
      <c r="BN12" s="1428">
        <v>0</v>
      </c>
      <c r="BO12" s="1429">
        <f t="shared" si="31"/>
        <v>0</v>
      </c>
      <c r="BP12" s="1430">
        <v>0</v>
      </c>
      <c r="BQ12" s="1431">
        <f t="shared" si="32"/>
        <v>0</v>
      </c>
      <c r="BR12" s="1432">
        <v>0</v>
      </c>
      <c r="BS12" s="1433">
        <f t="shared" si="33"/>
        <v>0</v>
      </c>
      <c r="BT12" s="1434">
        <v>0</v>
      </c>
      <c r="BU12" s="1435">
        <f t="shared" si="34"/>
        <v>0</v>
      </c>
      <c r="BV12" s="1436">
        <v>0</v>
      </c>
      <c r="BW12" s="1437">
        <f t="shared" si="35"/>
        <v>0</v>
      </c>
      <c r="BX12" s="1438">
        <v>0</v>
      </c>
      <c r="BY12" s="1439">
        <f t="shared" si="36"/>
        <v>0</v>
      </c>
      <c r="BZ12" s="1440">
        <v>0</v>
      </c>
      <c r="CA12" s="1441">
        <f t="shared" si="37"/>
        <v>0</v>
      </c>
      <c r="CB12" s="1442">
        <v>0</v>
      </c>
      <c r="CC12" s="1443">
        <f t="shared" si="38"/>
        <v>0</v>
      </c>
      <c r="CD12" s="1444">
        <v>0</v>
      </c>
      <c r="CE12" s="1445">
        <f t="shared" si="39"/>
        <v>0</v>
      </c>
      <c r="CF12" s="1446">
        <v>0</v>
      </c>
      <c r="CG12" s="1447">
        <f t="shared" si="40"/>
        <v>0</v>
      </c>
      <c r="CH12" s="1448">
        <v>0</v>
      </c>
      <c r="CI12" s="1449">
        <f t="shared" si="41"/>
        <v>0</v>
      </c>
      <c r="CJ12" s="1450">
        <v>0</v>
      </c>
      <c r="CK12" s="1451">
        <f t="shared" si="42"/>
        <v>0</v>
      </c>
      <c r="CL12" s="1452">
        <v>0</v>
      </c>
      <c r="CM12" s="1453">
        <f t="shared" si="43"/>
        <v>0</v>
      </c>
      <c r="CN12" s="1454">
        <v>0</v>
      </c>
      <c r="CO12" s="1455">
        <f t="shared" si="44"/>
        <v>0</v>
      </c>
      <c r="CP12" s="1456">
        <v>0</v>
      </c>
      <c r="CQ12" s="1457">
        <f t="shared" si="45"/>
        <v>0</v>
      </c>
      <c r="CR12" s="1458">
        <v>0</v>
      </c>
      <c r="CS12" s="1459">
        <f t="shared" si="46"/>
        <v>0</v>
      </c>
      <c r="CT12" s="1460">
        <v>0</v>
      </c>
      <c r="CU12" s="1461">
        <f t="shared" si="47"/>
        <v>0</v>
      </c>
      <c r="CV12" s="1462">
        <v>0</v>
      </c>
      <c r="CW12" s="1463">
        <f t="shared" si="48"/>
        <v>0</v>
      </c>
      <c r="CX12" s="1464">
        <v>0</v>
      </c>
      <c r="CY12" s="1465">
        <f t="shared" si="49"/>
        <v>0</v>
      </c>
      <c r="CZ12" s="1466">
        <v>0</v>
      </c>
      <c r="DA12" s="1467">
        <f t="shared" si="50"/>
        <v>0</v>
      </c>
      <c r="DB12" s="1468">
        <v>0</v>
      </c>
      <c r="DC12" s="1469">
        <f t="shared" si="51"/>
        <v>0</v>
      </c>
      <c r="DD12" s="1470">
        <v>0</v>
      </c>
      <c r="DE12" s="1471">
        <f t="shared" si="52"/>
        <v>0</v>
      </c>
      <c r="DF12" s="1472">
        <v>0</v>
      </c>
      <c r="DG12" s="1473">
        <f t="shared" si="53"/>
        <v>0</v>
      </c>
      <c r="DH12" s="1474">
        <v>0</v>
      </c>
      <c r="DI12" s="1475">
        <f t="shared" si="54"/>
        <v>0</v>
      </c>
      <c r="DJ12" s="1476">
        <v>0</v>
      </c>
      <c r="DK12" s="1477">
        <f t="shared" si="55"/>
        <v>0</v>
      </c>
      <c r="DL12" s="1478">
        <v>0</v>
      </c>
      <c r="DM12" s="1479">
        <f t="shared" si="56"/>
        <v>0</v>
      </c>
      <c r="DN12" s="1480">
        <v>0</v>
      </c>
      <c r="DO12" s="1481">
        <f t="shared" si="57"/>
        <v>0</v>
      </c>
      <c r="DP12" s="1482">
        <v>0</v>
      </c>
      <c r="DQ12" s="1483">
        <f t="shared" si="58"/>
        <v>0</v>
      </c>
      <c r="DR12" s="1484">
        <v>0</v>
      </c>
      <c r="DS12" s="1485">
        <f t="shared" si="59"/>
        <v>0</v>
      </c>
      <c r="DT12" s="1486">
        <f t="shared" si="60"/>
        <v>100</v>
      </c>
      <c r="DU12" s="1487">
        <f t="shared" si="60"/>
        <v>0</v>
      </c>
    </row>
    <row r="13" spans="1:125" x14ac:dyDescent="0.25">
      <c r="A13" s="1488" t="s">
        <v>146</v>
      </c>
      <c r="B13" s="1489" t="s">
        <v>147</v>
      </c>
      <c r="C13" s="1717">
        <f>Orçamento!K58</f>
        <v>0</v>
      </c>
      <c r="D13" s="1490">
        <v>0</v>
      </c>
      <c r="E13" s="1491">
        <f t="shared" si="0"/>
        <v>0</v>
      </c>
      <c r="F13" s="1492">
        <v>0</v>
      </c>
      <c r="G13" s="1493">
        <f t="shared" si="1"/>
        <v>0</v>
      </c>
      <c r="H13" s="1494">
        <v>0</v>
      </c>
      <c r="I13" s="1495">
        <f t="shared" si="2"/>
        <v>0</v>
      </c>
      <c r="J13" s="1496">
        <v>0</v>
      </c>
      <c r="K13" s="1497">
        <f t="shared" si="3"/>
        <v>0</v>
      </c>
      <c r="L13" s="1498">
        <v>100</v>
      </c>
      <c r="M13" s="1499">
        <f t="shared" si="4"/>
        <v>0</v>
      </c>
      <c r="N13" s="1500">
        <v>0</v>
      </c>
      <c r="O13" s="1501">
        <f t="shared" si="5"/>
        <v>0</v>
      </c>
      <c r="P13" s="1502">
        <v>0</v>
      </c>
      <c r="Q13" s="1503">
        <f t="shared" si="6"/>
        <v>0</v>
      </c>
      <c r="R13" s="1504">
        <v>0</v>
      </c>
      <c r="S13" s="1505">
        <f t="shared" si="7"/>
        <v>0</v>
      </c>
      <c r="T13" s="1506">
        <v>0</v>
      </c>
      <c r="U13" s="1507">
        <f t="shared" si="8"/>
        <v>0</v>
      </c>
      <c r="V13" s="1508">
        <v>0</v>
      </c>
      <c r="W13" s="1509">
        <f t="shared" si="9"/>
        <v>0</v>
      </c>
      <c r="X13" s="1510">
        <v>0</v>
      </c>
      <c r="Y13" s="1511">
        <f t="shared" si="10"/>
        <v>0</v>
      </c>
      <c r="Z13" s="1512">
        <v>0</v>
      </c>
      <c r="AA13" s="1513">
        <f t="shared" si="11"/>
        <v>0</v>
      </c>
      <c r="AB13" s="1514">
        <v>0</v>
      </c>
      <c r="AC13" s="1515">
        <f t="shared" si="12"/>
        <v>0</v>
      </c>
      <c r="AD13" s="1516">
        <v>0</v>
      </c>
      <c r="AE13" s="1517">
        <f t="shared" si="13"/>
        <v>0</v>
      </c>
      <c r="AF13" s="1518">
        <v>0</v>
      </c>
      <c r="AG13" s="1519">
        <f t="shared" si="14"/>
        <v>0</v>
      </c>
      <c r="AH13" s="1520">
        <v>0</v>
      </c>
      <c r="AI13" s="1521">
        <f t="shared" si="15"/>
        <v>0</v>
      </c>
      <c r="AJ13" s="1522">
        <v>0</v>
      </c>
      <c r="AK13" s="1523">
        <f t="shared" si="16"/>
        <v>0</v>
      </c>
      <c r="AL13" s="1524">
        <v>0</v>
      </c>
      <c r="AM13" s="1525">
        <f t="shared" si="17"/>
        <v>0</v>
      </c>
      <c r="AN13" s="1526">
        <v>0</v>
      </c>
      <c r="AO13" s="1527">
        <f t="shared" si="18"/>
        <v>0</v>
      </c>
      <c r="AP13" s="1528">
        <v>0</v>
      </c>
      <c r="AQ13" s="1529">
        <f t="shared" si="19"/>
        <v>0</v>
      </c>
      <c r="AR13" s="1530">
        <v>0</v>
      </c>
      <c r="AS13" s="1531">
        <f t="shared" si="20"/>
        <v>0</v>
      </c>
      <c r="AT13" s="1532">
        <v>0</v>
      </c>
      <c r="AU13" s="1533">
        <f t="shared" si="21"/>
        <v>0</v>
      </c>
      <c r="AV13" s="1534">
        <v>0</v>
      </c>
      <c r="AW13" s="1535">
        <f t="shared" si="22"/>
        <v>0</v>
      </c>
      <c r="AX13" s="1536">
        <v>0</v>
      </c>
      <c r="AY13" s="1537">
        <f t="shared" si="23"/>
        <v>0</v>
      </c>
      <c r="AZ13" s="1538">
        <v>0</v>
      </c>
      <c r="BA13" s="1539">
        <f t="shared" si="24"/>
        <v>0</v>
      </c>
      <c r="BB13" s="1540">
        <v>0</v>
      </c>
      <c r="BC13" s="1541">
        <f t="shared" si="25"/>
        <v>0</v>
      </c>
      <c r="BD13" s="1542">
        <v>0</v>
      </c>
      <c r="BE13" s="1543">
        <f t="shared" si="26"/>
        <v>0</v>
      </c>
      <c r="BF13" s="1544">
        <v>0</v>
      </c>
      <c r="BG13" s="1545">
        <f t="shared" si="27"/>
        <v>0</v>
      </c>
      <c r="BH13" s="1546">
        <v>0</v>
      </c>
      <c r="BI13" s="1547">
        <f t="shared" si="28"/>
        <v>0</v>
      </c>
      <c r="BJ13" s="1548">
        <v>0</v>
      </c>
      <c r="BK13" s="1549">
        <f t="shared" si="29"/>
        <v>0</v>
      </c>
      <c r="BL13" s="1550">
        <v>0</v>
      </c>
      <c r="BM13" s="1551">
        <f t="shared" si="30"/>
        <v>0</v>
      </c>
      <c r="BN13" s="1552">
        <v>0</v>
      </c>
      <c r="BO13" s="1553">
        <f t="shared" si="31"/>
        <v>0</v>
      </c>
      <c r="BP13" s="1554">
        <v>0</v>
      </c>
      <c r="BQ13" s="1555">
        <f t="shared" si="32"/>
        <v>0</v>
      </c>
      <c r="BR13" s="1556">
        <v>0</v>
      </c>
      <c r="BS13" s="1557">
        <f t="shared" si="33"/>
        <v>0</v>
      </c>
      <c r="BT13" s="1558">
        <v>0</v>
      </c>
      <c r="BU13" s="1559">
        <f t="shared" si="34"/>
        <v>0</v>
      </c>
      <c r="BV13" s="1560">
        <v>0</v>
      </c>
      <c r="BW13" s="1561">
        <f t="shared" si="35"/>
        <v>0</v>
      </c>
      <c r="BX13" s="1562">
        <v>0</v>
      </c>
      <c r="BY13" s="1563">
        <f t="shared" si="36"/>
        <v>0</v>
      </c>
      <c r="BZ13" s="1564">
        <v>0</v>
      </c>
      <c r="CA13" s="1565">
        <f t="shared" si="37"/>
        <v>0</v>
      </c>
      <c r="CB13" s="1566">
        <v>0</v>
      </c>
      <c r="CC13" s="1567">
        <f t="shared" si="38"/>
        <v>0</v>
      </c>
      <c r="CD13" s="1568">
        <v>0</v>
      </c>
      <c r="CE13" s="1569">
        <f t="shared" si="39"/>
        <v>0</v>
      </c>
      <c r="CF13" s="1570">
        <v>0</v>
      </c>
      <c r="CG13" s="1571">
        <f t="shared" si="40"/>
        <v>0</v>
      </c>
      <c r="CH13" s="1572">
        <v>0</v>
      </c>
      <c r="CI13" s="1573">
        <f t="shared" si="41"/>
        <v>0</v>
      </c>
      <c r="CJ13" s="1574">
        <v>0</v>
      </c>
      <c r="CK13" s="1575">
        <f t="shared" si="42"/>
        <v>0</v>
      </c>
      <c r="CL13" s="1576">
        <v>0</v>
      </c>
      <c r="CM13" s="1577">
        <f t="shared" si="43"/>
        <v>0</v>
      </c>
      <c r="CN13" s="1578">
        <v>0</v>
      </c>
      <c r="CO13" s="1579">
        <f t="shared" si="44"/>
        <v>0</v>
      </c>
      <c r="CP13" s="1580">
        <v>0</v>
      </c>
      <c r="CQ13" s="1581">
        <f t="shared" si="45"/>
        <v>0</v>
      </c>
      <c r="CR13" s="1582">
        <v>0</v>
      </c>
      <c r="CS13" s="1583">
        <f t="shared" si="46"/>
        <v>0</v>
      </c>
      <c r="CT13" s="1584">
        <v>0</v>
      </c>
      <c r="CU13" s="1585">
        <f t="shared" si="47"/>
        <v>0</v>
      </c>
      <c r="CV13" s="1586">
        <v>0</v>
      </c>
      <c r="CW13" s="1587">
        <f t="shared" si="48"/>
        <v>0</v>
      </c>
      <c r="CX13" s="1588">
        <v>0</v>
      </c>
      <c r="CY13" s="1589">
        <f t="shared" si="49"/>
        <v>0</v>
      </c>
      <c r="CZ13" s="1590">
        <v>0</v>
      </c>
      <c r="DA13" s="1591">
        <f t="shared" si="50"/>
        <v>0</v>
      </c>
      <c r="DB13" s="1592">
        <v>0</v>
      </c>
      <c r="DC13" s="1593">
        <f t="shared" si="51"/>
        <v>0</v>
      </c>
      <c r="DD13" s="1594">
        <v>0</v>
      </c>
      <c r="DE13" s="1595">
        <f t="shared" si="52"/>
        <v>0</v>
      </c>
      <c r="DF13" s="1596">
        <v>0</v>
      </c>
      <c r="DG13" s="1597">
        <f t="shared" si="53"/>
        <v>0</v>
      </c>
      <c r="DH13" s="1598">
        <v>0</v>
      </c>
      <c r="DI13" s="1599">
        <f t="shared" si="54"/>
        <v>0</v>
      </c>
      <c r="DJ13" s="1600">
        <v>0</v>
      </c>
      <c r="DK13" s="1601">
        <f t="shared" si="55"/>
        <v>0</v>
      </c>
      <c r="DL13" s="1602">
        <v>0</v>
      </c>
      <c r="DM13" s="1603">
        <f t="shared" si="56"/>
        <v>0</v>
      </c>
      <c r="DN13" s="1604">
        <v>0</v>
      </c>
      <c r="DO13" s="1605">
        <f t="shared" si="57"/>
        <v>0</v>
      </c>
      <c r="DP13" s="1606">
        <v>0</v>
      </c>
      <c r="DQ13" s="1607">
        <f t="shared" si="58"/>
        <v>0</v>
      </c>
      <c r="DR13" s="1608">
        <v>0</v>
      </c>
      <c r="DS13" s="1609">
        <f t="shared" si="59"/>
        <v>0</v>
      </c>
      <c r="DT13" s="1610">
        <f t="shared" si="60"/>
        <v>100</v>
      </c>
      <c r="DU13" s="1611">
        <f t="shared" si="60"/>
        <v>0</v>
      </c>
    </row>
    <row r="14" spans="1:125" x14ac:dyDescent="0.25">
      <c r="A14" s="1898" t="s">
        <v>300</v>
      </c>
      <c r="B14" s="1899"/>
      <c r="C14" s="1612">
        <f>SUM(C8:C13)</f>
        <v>0</v>
      </c>
      <c r="D14" s="1778">
        <f>SUM(E8:E13)</f>
        <v>0</v>
      </c>
      <c r="E14" s="1779"/>
      <c r="F14" s="1780">
        <f>SUM(G8:G13)</f>
        <v>0</v>
      </c>
      <c r="G14" s="1781"/>
      <c r="H14" s="1782">
        <f>SUM(I8:I13)</f>
        <v>0</v>
      </c>
      <c r="I14" s="1783"/>
      <c r="J14" s="1784">
        <f>SUM(K8:K13)</f>
        <v>0</v>
      </c>
      <c r="K14" s="1785"/>
      <c r="L14" s="1786">
        <f>SUM(M8:M13)</f>
        <v>0</v>
      </c>
      <c r="M14" s="1787"/>
      <c r="N14" s="1788">
        <f>SUM(O8:O13)</f>
        <v>0</v>
      </c>
      <c r="O14" s="1789"/>
      <c r="P14" s="1790">
        <f>SUM(Q8:Q13)</f>
        <v>0</v>
      </c>
      <c r="Q14" s="1791"/>
      <c r="R14" s="1792">
        <f>SUM(S8:S13)</f>
        <v>0</v>
      </c>
      <c r="S14" s="1793"/>
      <c r="T14" s="1794">
        <f>SUM(U8:U13)</f>
        <v>0</v>
      </c>
      <c r="U14" s="1795"/>
      <c r="V14" s="1796">
        <f>SUM(W8:W13)</f>
        <v>0</v>
      </c>
      <c r="W14" s="1797"/>
      <c r="X14" s="1798">
        <f>SUM(Y8:Y13)</f>
        <v>0</v>
      </c>
      <c r="Y14" s="1799"/>
      <c r="Z14" s="1800">
        <f>SUM(AA8:AA13)</f>
        <v>0</v>
      </c>
      <c r="AA14" s="1801"/>
      <c r="AB14" s="1802">
        <f>SUM(AC8:AC13)</f>
        <v>0</v>
      </c>
      <c r="AC14" s="1803"/>
      <c r="AD14" s="1804">
        <f>SUM(AE8:AE13)</f>
        <v>0</v>
      </c>
      <c r="AE14" s="1805"/>
      <c r="AF14" s="1806">
        <f>SUM(AG8:AG13)</f>
        <v>0</v>
      </c>
      <c r="AG14" s="1807"/>
      <c r="AH14" s="1808">
        <f>SUM(AI8:AI13)</f>
        <v>0</v>
      </c>
      <c r="AI14" s="1809"/>
      <c r="AJ14" s="1810">
        <f>SUM(AK8:AK13)</f>
        <v>0</v>
      </c>
      <c r="AK14" s="1811"/>
      <c r="AL14" s="1812">
        <f>SUM(AM8:AM13)</f>
        <v>0</v>
      </c>
      <c r="AM14" s="1813"/>
      <c r="AN14" s="1814">
        <f>SUM(AO8:AO13)</f>
        <v>0</v>
      </c>
      <c r="AO14" s="1815"/>
      <c r="AP14" s="1816">
        <f>SUM(AQ8:AQ13)</f>
        <v>0</v>
      </c>
      <c r="AQ14" s="1817"/>
      <c r="AR14" s="1818">
        <f>SUM(AS8:AS13)</f>
        <v>0</v>
      </c>
      <c r="AS14" s="1819"/>
      <c r="AT14" s="1820">
        <f>SUM(AU8:AU13)</f>
        <v>0</v>
      </c>
      <c r="AU14" s="1821"/>
      <c r="AV14" s="1822">
        <f>SUM(AW8:AW13)</f>
        <v>0</v>
      </c>
      <c r="AW14" s="1823"/>
      <c r="AX14" s="1824">
        <f>SUM(AY8:AY13)</f>
        <v>0</v>
      </c>
      <c r="AY14" s="1825"/>
      <c r="AZ14" s="1826">
        <f>SUM(BA8:BA13)</f>
        <v>0</v>
      </c>
      <c r="BA14" s="1827"/>
      <c r="BB14" s="1828">
        <f>SUM(BC8:BC13)</f>
        <v>0</v>
      </c>
      <c r="BC14" s="1829"/>
      <c r="BD14" s="1830">
        <f>SUM(BE8:BE13)</f>
        <v>0</v>
      </c>
      <c r="BE14" s="1831"/>
      <c r="BF14" s="1832">
        <f>SUM(BG8:BG13)</f>
        <v>0</v>
      </c>
      <c r="BG14" s="1833"/>
      <c r="BH14" s="1834">
        <f>SUM(BI8:BI13)</f>
        <v>0</v>
      </c>
      <c r="BI14" s="1835"/>
      <c r="BJ14" s="1836">
        <f>SUM(BK8:BK13)</f>
        <v>0</v>
      </c>
      <c r="BK14" s="1837"/>
      <c r="BL14" s="1838">
        <f>SUM(BM8:BM13)</f>
        <v>0</v>
      </c>
      <c r="BM14" s="1839"/>
      <c r="BN14" s="1840">
        <f>SUM(BO8:BO13)</f>
        <v>0</v>
      </c>
      <c r="BO14" s="1841"/>
      <c r="BP14" s="1842">
        <f>SUM(BQ8:BQ13)</f>
        <v>0</v>
      </c>
      <c r="BQ14" s="1843"/>
      <c r="BR14" s="1844">
        <f>SUM(BS8:BS13)</f>
        <v>0</v>
      </c>
      <c r="BS14" s="1845"/>
      <c r="BT14" s="1846">
        <f>SUM(BU8:BU13)</f>
        <v>0</v>
      </c>
      <c r="BU14" s="1847"/>
      <c r="BV14" s="1848">
        <f>SUM(BW8:BW13)</f>
        <v>0</v>
      </c>
      <c r="BW14" s="1849"/>
      <c r="BX14" s="1850">
        <f>SUM(BY8:BY13)</f>
        <v>0</v>
      </c>
      <c r="BY14" s="1851"/>
      <c r="BZ14" s="1852">
        <f>SUM(CA8:CA13)</f>
        <v>0</v>
      </c>
      <c r="CA14" s="1853"/>
      <c r="CB14" s="1854">
        <f>SUM(CC8:CC13)</f>
        <v>0</v>
      </c>
      <c r="CC14" s="1855"/>
      <c r="CD14" s="1856">
        <f>SUM(CE8:CE13)</f>
        <v>0</v>
      </c>
      <c r="CE14" s="1857"/>
      <c r="CF14" s="1858">
        <f>SUM(CG8:CG13)</f>
        <v>0</v>
      </c>
      <c r="CG14" s="1859"/>
      <c r="CH14" s="1860">
        <f>SUM(CI8:CI13)</f>
        <v>0</v>
      </c>
      <c r="CI14" s="1861"/>
      <c r="CJ14" s="1862">
        <f>SUM(CK8:CK13)</f>
        <v>0</v>
      </c>
      <c r="CK14" s="1863"/>
      <c r="CL14" s="1864">
        <f>SUM(CM8:CM13)</f>
        <v>0</v>
      </c>
      <c r="CM14" s="1865"/>
      <c r="CN14" s="1866">
        <f>SUM(CO8:CO13)</f>
        <v>0</v>
      </c>
      <c r="CO14" s="1867"/>
      <c r="CP14" s="1868">
        <f>SUM(CQ8:CQ13)</f>
        <v>0</v>
      </c>
      <c r="CQ14" s="1869"/>
      <c r="CR14" s="1870">
        <f>SUM(CS8:CS13)</f>
        <v>0</v>
      </c>
      <c r="CS14" s="1871"/>
      <c r="CT14" s="1872">
        <f>SUM(CU8:CU13)</f>
        <v>0</v>
      </c>
      <c r="CU14" s="1873"/>
      <c r="CV14" s="1874">
        <f>SUM(CW8:CW13)</f>
        <v>0</v>
      </c>
      <c r="CW14" s="1875"/>
      <c r="CX14" s="1876">
        <f>SUM(CY8:CY13)</f>
        <v>0</v>
      </c>
      <c r="CY14" s="1877"/>
      <c r="CZ14" s="1878">
        <f>SUM(DA8:DA13)</f>
        <v>0</v>
      </c>
      <c r="DA14" s="1879"/>
      <c r="DB14" s="1880">
        <f>SUM(DC8:DC13)</f>
        <v>0</v>
      </c>
      <c r="DC14" s="1881"/>
      <c r="DD14" s="1882">
        <f>SUM(DE8:DE13)</f>
        <v>0</v>
      </c>
      <c r="DE14" s="1883"/>
      <c r="DF14" s="1884">
        <f>SUM(DG8:DG13)</f>
        <v>0</v>
      </c>
      <c r="DG14" s="1885"/>
      <c r="DH14" s="1886">
        <f>SUM(DI8:DI13)</f>
        <v>0</v>
      </c>
      <c r="DI14" s="1887"/>
      <c r="DJ14" s="1888">
        <f>SUM(DK8:DK13)</f>
        <v>0</v>
      </c>
      <c r="DK14" s="1889"/>
      <c r="DL14" s="1890">
        <f>SUM(DM8:DM13)</f>
        <v>0</v>
      </c>
      <c r="DM14" s="1891"/>
      <c r="DN14" s="1892">
        <f>SUM(DO8:DO13)</f>
        <v>0</v>
      </c>
      <c r="DO14" s="1893"/>
      <c r="DP14" s="1894">
        <f>SUM(DQ8:DQ13)</f>
        <v>0</v>
      </c>
      <c r="DQ14" s="1895"/>
      <c r="DR14" s="1896">
        <f>SUM(DS8:DS13)</f>
        <v>0</v>
      </c>
      <c r="DS14" s="1897"/>
      <c r="DT14" s="1613" t="e">
        <f>(DU14/C14)*100</f>
        <v>#DIV/0!</v>
      </c>
      <c r="DU14" s="1614">
        <f>SUM(DU8:DU13)</f>
        <v>0</v>
      </c>
    </row>
  </sheetData>
  <sheetProtection password="BF59" sheet="1" objects="1" scenarios="1" selectLockedCells="1"/>
  <mergeCells count="65">
    <mergeCell ref="DP14:DQ14"/>
    <mergeCell ref="DR14:DS14"/>
    <mergeCell ref="A14:B14"/>
    <mergeCell ref="DF14:DG14"/>
    <mergeCell ref="DH14:DI14"/>
    <mergeCell ref="DJ14:DK14"/>
    <mergeCell ref="DL14:DM14"/>
    <mergeCell ref="DN14:DO14"/>
    <mergeCell ref="CV14:CW14"/>
    <mergeCell ref="CX14:CY14"/>
    <mergeCell ref="CZ14:DA14"/>
    <mergeCell ref="DB14:DC14"/>
    <mergeCell ref="DD14:DE14"/>
    <mergeCell ref="CL14:CM14"/>
    <mergeCell ref="CN14:CO14"/>
    <mergeCell ref="CP14:CQ14"/>
    <mergeCell ref="CR14:CS14"/>
    <mergeCell ref="CT14:CU14"/>
    <mergeCell ref="CB14:CC14"/>
    <mergeCell ref="CD14:CE14"/>
    <mergeCell ref="CF14:CG14"/>
    <mergeCell ref="CH14:CI14"/>
    <mergeCell ref="CJ14:CK14"/>
    <mergeCell ref="BR14:BS14"/>
    <mergeCell ref="BT14:BU14"/>
    <mergeCell ref="BV14:BW14"/>
    <mergeCell ref="BX14:BY14"/>
    <mergeCell ref="BZ14:CA14"/>
    <mergeCell ref="BH14:BI14"/>
    <mergeCell ref="BJ14:BK14"/>
    <mergeCell ref="BL14:BM14"/>
    <mergeCell ref="BN14:BO14"/>
    <mergeCell ref="BP14:BQ14"/>
    <mergeCell ref="AX14:AY14"/>
    <mergeCell ref="AZ14:BA14"/>
    <mergeCell ref="BB14:BC14"/>
    <mergeCell ref="BD14:BE14"/>
    <mergeCell ref="BF14:BG14"/>
    <mergeCell ref="AN14:AO14"/>
    <mergeCell ref="AP14:AQ14"/>
    <mergeCell ref="AR14:AS14"/>
    <mergeCell ref="AT14:AU14"/>
    <mergeCell ref="AV14:AW14"/>
    <mergeCell ref="AD14:AE14"/>
    <mergeCell ref="AF14:AG14"/>
    <mergeCell ref="AH14:AI14"/>
    <mergeCell ref="AJ14:AK14"/>
    <mergeCell ref="AL14:AM14"/>
    <mergeCell ref="T14:U14"/>
    <mergeCell ref="V14:W14"/>
    <mergeCell ref="X14:Y14"/>
    <mergeCell ref="Z14:AA14"/>
    <mergeCell ref="AB14:AC14"/>
    <mergeCell ref="J14:K14"/>
    <mergeCell ref="L14:M14"/>
    <mergeCell ref="N14:O14"/>
    <mergeCell ref="P14:Q14"/>
    <mergeCell ref="R14:S14"/>
    <mergeCell ref="B4:F4"/>
    <mergeCell ref="H4:I4"/>
    <mergeCell ref="B5:C5"/>
    <mergeCell ref="E5:G5"/>
    <mergeCell ref="D14:E14"/>
    <mergeCell ref="F14:G14"/>
    <mergeCell ref="H14:I14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1615" t="s">
        <v>0</v>
      </c>
    </row>
    <row r="2" spans="1:10" x14ac:dyDescent="0.25">
      <c r="A2" s="1615" t="s">
        <v>16</v>
      </c>
    </row>
    <row r="3" spans="1:10" x14ac:dyDescent="0.25">
      <c r="A3" s="1615" t="s">
        <v>17</v>
      </c>
      <c r="B3" s="2" t="str">
        <f>DADOS!C3</f>
        <v>04/04/2023</v>
      </c>
    </row>
    <row r="4" spans="1:10" x14ac:dyDescent="0.25">
      <c r="A4" s="1615" t="s">
        <v>18</v>
      </c>
      <c r="B4" s="1900">
        <f>DADOS!C7</f>
        <v>0</v>
      </c>
      <c r="C4" s="1720"/>
      <c r="D4" s="1720"/>
      <c r="E4" s="1720"/>
      <c r="F4" s="1720"/>
      <c r="G4" s="1615" t="s">
        <v>19</v>
      </c>
      <c r="H4" s="1901" t="str">
        <f>DADOS!C9</f>
        <v/>
      </c>
      <c r="I4" s="1720"/>
    </row>
    <row r="5" spans="1:10" x14ac:dyDescent="0.25">
      <c r="A5" s="1615" t="s">
        <v>20</v>
      </c>
      <c r="B5" s="1902" t="str">
        <f>DADOS!C8</f>
        <v/>
      </c>
      <c r="C5" s="1900" t="s">
        <v>9</v>
      </c>
      <c r="D5" s="1615" t="s">
        <v>21</v>
      </c>
      <c r="E5" s="1900">
        <f>DADOS!C13</f>
        <v>0</v>
      </c>
      <c r="F5" s="1900" t="s">
        <v>9</v>
      </c>
      <c r="G5" s="1900" t="s">
        <v>9</v>
      </c>
      <c r="H5" s="1615" t="s">
        <v>22</v>
      </c>
      <c r="I5" s="1615">
        <f>DADOS!C14</f>
        <v>0</v>
      </c>
    </row>
    <row r="7" spans="1:10" x14ac:dyDescent="0.25">
      <c r="A7" s="1616" t="s">
        <v>23</v>
      </c>
      <c r="B7" s="1617" t="s">
        <v>301</v>
      </c>
      <c r="C7" s="1618" t="s">
        <v>302</v>
      </c>
      <c r="D7" s="1619" t="s">
        <v>303</v>
      </c>
      <c r="E7" s="1903" t="s">
        <v>304</v>
      </c>
      <c r="F7" s="1904"/>
      <c r="G7" s="1905"/>
      <c r="H7" s="1906"/>
      <c r="I7" s="1907"/>
    </row>
    <row r="8" spans="1:10" x14ac:dyDescent="0.25">
      <c r="A8" s="1620" t="s">
        <v>305</v>
      </c>
      <c r="B8" s="1621">
        <v>3.43</v>
      </c>
      <c r="C8" s="1622">
        <v>6.71</v>
      </c>
      <c r="D8" s="1623">
        <v>4.93</v>
      </c>
      <c r="E8" s="1908" t="s">
        <v>306</v>
      </c>
      <c r="F8" s="1909"/>
      <c r="G8" s="1910"/>
      <c r="H8" s="1911"/>
      <c r="I8" s="1912"/>
      <c r="J8" s="1624">
        <f t="shared" ref="J8:J13" si="0">D8/100</f>
        <v>4.9299999999999997E-2</v>
      </c>
    </row>
    <row r="9" spans="1:10" x14ac:dyDescent="0.25">
      <c r="A9" s="1625" t="s">
        <v>307</v>
      </c>
      <c r="B9" s="1626">
        <v>0.28000000000000003</v>
      </c>
      <c r="C9" s="1627">
        <v>0.75</v>
      </c>
      <c r="D9" s="1628">
        <v>0.49</v>
      </c>
      <c r="E9" s="1913" t="s">
        <v>308</v>
      </c>
      <c r="F9" s="1914"/>
      <c r="G9" s="1915"/>
      <c r="H9" s="1916"/>
      <c r="I9" s="1917"/>
      <c r="J9" s="1629">
        <f t="shared" si="0"/>
        <v>4.8999999999999998E-3</v>
      </c>
    </row>
    <row r="10" spans="1:10" x14ac:dyDescent="0.25">
      <c r="A10" s="1630" t="s">
        <v>309</v>
      </c>
      <c r="B10" s="1631">
        <v>1</v>
      </c>
      <c r="C10" s="1632">
        <v>1.74</v>
      </c>
      <c r="D10" s="1633">
        <v>1.39</v>
      </c>
      <c r="E10" s="1918" t="s">
        <v>310</v>
      </c>
      <c r="F10" s="1919"/>
      <c r="G10" s="1920"/>
      <c r="H10" s="1921"/>
      <c r="I10" s="1922"/>
      <c r="J10" s="1634">
        <f t="shared" si="0"/>
        <v>1.3899999999999999E-2</v>
      </c>
    </row>
    <row r="11" spans="1:10" x14ac:dyDescent="0.25">
      <c r="A11" s="1635" t="s">
        <v>311</v>
      </c>
      <c r="B11" s="1636">
        <v>0.94</v>
      </c>
      <c r="C11" s="1637">
        <v>1.17</v>
      </c>
      <c r="D11" s="1638">
        <v>0.99</v>
      </c>
      <c r="E11" s="1923" t="s">
        <v>312</v>
      </c>
      <c r="F11" s="1924"/>
      <c r="G11" s="1925"/>
      <c r="H11" s="1926"/>
      <c r="I11" s="1927"/>
      <c r="J11" s="1639">
        <f t="shared" si="0"/>
        <v>9.8999999999999991E-3</v>
      </c>
    </row>
    <row r="12" spans="1:10" x14ac:dyDescent="0.25">
      <c r="A12" s="1640" t="s">
        <v>313</v>
      </c>
      <c r="B12" s="1641">
        <v>6.74</v>
      </c>
      <c r="C12" s="1642">
        <v>9.4</v>
      </c>
      <c r="D12" s="1643">
        <v>8.0399999999999991</v>
      </c>
      <c r="E12" s="1928" t="s">
        <v>314</v>
      </c>
      <c r="F12" s="1929"/>
      <c r="G12" s="1930"/>
      <c r="H12" s="1931"/>
      <c r="I12" s="1932"/>
      <c r="J12" s="1644">
        <f t="shared" si="0"/>
        <v>8.0399999999999985E-2</v>
      </c>
    </row>
    <row r="13" spans="1:10" x14ac:dyDescent="0.25">
      <c r="A13" s="1645" t="s">
        <v>315</v>
      </c>
      <c r="B13" s="1646">
        <v>5.65</v>
      </c>
      <c r="C13" s="1647">
        <v>10.65</v>
      </c>
      <c r="D13" s="1648">
        <f>I15+I18+I19</f>
        <v>5.65</v>
      </c>
      <c r="E13" s="1933" t="s">
        <v>316</v>
      </c>
      <c r="F13" s="1934"/>
      <c r="G13" s="1935"/>
      <c r="H13" s="1936"/>
      <c r="I13" s="1937"/>
      <c r="J13" s="1649">
        <f t="shared" si="0"/>
        <v>5.6500000000000002E-2</v>
      </c>
    </row>
    <row r="14" spans="1:10" x14ac:dyDescent="0.25">
      <c r="C14" s="1650" t="s">
        <v>317</v>
      </c>
      <c r="D14" s="1651">
        <f>ROUND(((((1+J8+J9+J10)*(1+J11)*(1+J12)/(1-J15-J18))-1)*100),2)</f>
        <v>23.52</v>
      </c>
    </row>
    <row r="15" spans="1:10" x14ac:dyDescent="0.25">
      <c r="F15" s="1938" t="s">
        <v>318</v>
      </c>
      <c r="G15" s="1939"/>
      <c r="H15" s="1940"/>
      <c r="I15" s="1652">
        <v>3.65</v>
      </c>
      <c r="J15" s="1653">
        <f>I15/100</f>
        <v>3.6499999999999998E-2</v>
      </c>
    </row>
    <row r="16" spans="1:10" x14ac:dyDescent="0.25">
      <c r="F16" s="1941" t="s">
        <v>319</v>
      </c>
      <c r="G16" s="1942"/>
      <c r="H16" s="1943"/>
      <c r="I16" s="1654">
        <v>2</v>
      </c>
      <c r="J16" s="1655">
        <f>I16/100</f>
        <v>0.02</v>
      </c>
    </row>
    <row r="17" spans="5:10" x14ac:dyDescent="0.25">
      <c r="F17" s="1944" t="s">
        <v>320</v>
      </c>
      <c r="G17" s="1945"/>
      <c r="H17" s="1946"/>
      <c r="I17" s="1656">
        <v>100</v>
      </c>
    </row>
    <row r="18" spans="5:10" x14ac:dyDescent="0.25">
      <c r="F18" s="1947" t="s">
        <v>321</v>
      </c>
      <c r="G18" s="1948"/>
      <c r="H18" s="1949"/>
      <c r="I18" s="1657">
        <f>((I17*I16)/100)</f>
        <v>2</v>
      </c>
      <c r="J18" s="1658">
        <f>I18/100</f>
        <v>0.02</v>
      </c>
    </row>
    <row r="19" spans="5:10" x14ac:dyDescent="0.25">
      <c r="F19" s="1950" t="s">
        <v>322</v>
      </c>
      <c r="G19" s="1951"/>
      <c r="H19" s="1952"/>
      <c r="I19" s="1659">
        <v>0</v>
      </c>
    </row>
    <row r="29" spans="5:10" x14ac:dyDescent="0.25">
      <c r="E29" s="1953">
        <f>DADOS!C11</f>
        <v>0</v>
      </c>
      <c r="F29" s="1953"/>
      <c r="G29" s="1953"/>
      <c r="H29" s="1953"/>
      <c r="I29" s="1953"/>
    </row>
    <row r="30" spans="5:10" x14ac:dyDescent="0.25">
      <c r="E30" s="1954">
        <f>DADOS!C12</f>
        <v>0</v>
      </c>
      <c r="F30" s="1720"/>
      <c r="G30" s="1720"/>
      <c r="H30" s="1720"/>
      <c r="I30" s="1720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1660" t="s">
        <v>0</v>
      </c>
    </row>
    <row r="2" spans="1:10" x14ac:dyDescent="0.25">
      <c r="A2" s="1660" t="s">
        <v>16</v>
      </c>
    </row>
    <row r="3" spans="1:10" x14ac:dyDescent="0.25">
      <c r="A3" s="1660" t="s">
        <v>17</v>
      </c>
      <c r="B3" s="2" t="str">
        <f>DADOS!C3</f>
        <v>04/04/2023</v>
      </c>
    </row>
    <row r="4" spans="1:10" x14ac:dyDescent="0.25">
      <c r="A4" s="1660" t="s">
        <v>18</v>
      </c>
      <c r="B4" s="1955">
        <f>DADOS!C7</f>
        <v>0</v>
      </c>
      <c r="C4" s="1720"/>
      <c r="D4" s="1720"/>
      <c r="E4" s="1720"/>
      <c r="F4" s="1720"/>
      <c r="G4" s="1660" t="s">
        <v>19</v>
      </c>
      <c r="H4" s="1956" t="str">
        <f>DADOS!C9</f>
        <v/>
      </c>
      <c r="I4" s="1720"/>
    </row>
    <row r="5" spans="1:10" x14ac:dyDescent="0.25">
      <c r="A5" s="1660" t="s">
        <v>20</v>
      </c>
      <c r="B5" s="1957" t="str">
        <f>DADOS!C8</f>
        <v/>
      </c>
      <c r="C5" s="1955" t="s">
        <v>9</v>
      </c>
      <c r="D5" s="1660" t="s">
        <v>21</v>
      </c>
      <c r="E5" s="1955">
        <f>DADOS!C13</f>
        <v>0</v>
      </c>
      <c r="F5" s="1955" t="s">
        <v>9</v>
      </c>
      <c r="G5" s="1955" t="s">
        <v>9</v>
      </c>
      <c r="H5" s="1660" t="s">
        <v>22</v>
      </c>
      <c r="I5" s="1660">
        <f>DADOS!C14</f>
        <v>0</v>
      </c>
    </row>
    <row r="7" spans="1:10" x14ac:dyDescent="0.25">
      <c r="A7" s="1661" t="s">
        <v>23</v>
      </c>
      <c r="B7" s="1662" t="s">
        <v>301</v>
      </c>
      <c r="C7" s="1663" t="s">
        <v>302</v>
      </c>
      <c r="D7" s="1664" t="s">
        <v>303</v>
      </c>
      <c r="E7" s="1958" t="s">
        <v>304</v>
      </c>
      <c r="F7" s="1959"/>
      <c r="G7" s="1960"/>
      <c r="H7" s="1961"/>
      <c r="I7" s="1962"/>
    </row>
    <row r="8" spans="1:10" x14ac:dyDescent="0.25">
      <c r="A8" s="1665" t="s">
        <v>305</v>
      </c>
      <c r="B8" s="1666">
        <v>1.5</v>
      </c>
      <c r="C8" s="1667">
        <v>4.49</v>
      </c>
      <c r="D8" s="1668">
        <v>3.45</v>
      </c>
      <c r="E8" s="1963" t="s">
        <v>306</v>
      </c>
      <c r="F8" s="1964"/>
      <c r="G8" s="1965"/>
      <c r="H8" s="1966"/>
      <c r="I8" s="1967"/>
      <c r="J8" s="1669">
        <f t="shared" ref="J8:J13" si="0">D8/100</f>
        <v>3.4500000000000003E-2</v>
      </c>
    </row>
    <row r="9" spans="1:10" x14ac:dyDescent="0.25">
      <c r="A9" s="1670" t="s">
        <v>307</v>
      </c>
      <c r="B9" s="1671">
        <v>0.3</v>
      </c>
      <c r="C9" s="1672">
        <v>0.82</v>
      </c>
      <c r="D9" s="1673">
        <v>0.48</v>
      </c>
      <c r="E9" s="1968" t="s">
        <v>308</v>
      </c>
      <c r="F9" s="1969"/>
      <c r="G9" s="1970"/>
      <c r="H9" s="1971"/>
      <c r="I9" s="1972"/>
      <c r="J9" s="1674">
        <f t="shared" si="0"/>
        <v>4.7999999999999996E-3</v>
      </c>
    </row>
    <row r="10" spans="1:10" x14ac:dyDescent="0.25">
      <c r="A10" s="1675" t="s">
        <v>309</v>
      </c>
      <c r="B10" s="1676">
        <v>0.56000000000000005</v>
      </c>
      <c r="C10" s="1677">
        <v>0.89</v>
      </c>
      <c r="D10" s="1678">
        <v>0.85</v>
      </c>
      <c r="E10" s="1973" t="s">
        <v>310</v>
      </c>
      <c r="F10" s="1974"/>
      <c r="G10" s="1975"/>
      <c r="H10" s="1976"/>
      <c r="I10" s="1977"/>
      <c r="J10" s="1679">
        <f t="shared" si="0"/>
        <v>8.5000000000000006E-3</v>
      </c>
    </row>
    <row r="11" spans="1:10" x14ac:dyDescent="0.25">
      <c r="A11" s="1680" t="s">
        <v>311</v>
      </c>
      <c r="B11" s="1681">
        <v>0.85</v>
      </c>
      <c r="C11" s="1682">
        <v>1.1100000000000001</v>
      </c>
      <c r="D11" s="1683">
        <v>0.85</v>
      </c>
      <c r="E11" s="1978" t="s">
        <v>312</v>
      </c>
      <c r="F11" s="1979"/>
      <c r="G11" s="1980"/>
      <c r="H11" s="1981"/>
      <c r="I11" s="1982"/>
      <c r="J11" s="1684">
        <f t="shared" si="0"/>
        <v>8.5000000000000006E-3</v>
      </c>
    </row>
    <row r="12" spans="1:10" x14ac:dyDescent="0.25">
      <c r="A12" s="1685" t="s">
        <v>313</v>
      </c>
      <c r="B12" s="1686">
        <v>3.5</v>
      </c>
      <c r="C12" s="1687">
        <v>6.22</v>
      </c>
      <c r="D12" s="1688">
        <v>5.1100000000000003</v>
      </c>
      <c r="E12" s="1983" t="s">
        <v>314</v>
      </c>
      <c r="F12" s="1984"/>
      <c r="G12" s="1985"/>
      <c r="H12" s="1986"/>
      <c r="I12" s="1987"/>
      <c r="J12" s="1689">
        <f t="shared" si="0"/>
        <v>5.1100000000000007E-2</v>
      </c>
    </row>
    <row r="13" spans="1:10" x14ac:dyDescent="0.25">
      <c r="A13" s="1690" t="s">
        <v>315</v>
      </c>
      <c r="B13" s="1691">
        <v>5.65</v>
      </c>
      <c r="C13" s="1692">
        <v>10.65</v>
      </c>
      <c r="D13" s="1693">
        <f>I15+I16</f>
        <v>3.65</v>
      </c>
      <c r="E13" s="1988" t="s">
        <v>316</v>
      </c>
      <c r="F13" s="1989"/>
      <c r="G13" s="1990"/>
      <c r="H13" s="1991"/>
      <c r="I13" s="1992"/>
      <c r="J13" s="1694">
        <f t="shared" si="0"/>
        <v>3.6499999999999998E-2</v>
      </c>
    </row>
    <row r="14" spans="1:10" x14ac:dyDescent="0.25">
      <c r="C14" s="1695" t="s">
        <v>317</v>
      </c>
      <c r="D14" s="1696">
        <f>ROUND(((((1+J8+J9+J10)*(1+J11)*(1+J12)/(1-J13))-1)*100),2)</f>
        <v>15.28</v>
      </c>
    </row>
    <row r="15" spans="1:10" x14ac:dyDescent="0.25">
      <c r="F15" s="1993" t="s">
        <v>318</v>
      </c>
      <c r="G15" s="1994"/>
      <c r="H15" s="1995"/>
      <c r="I15" s="1697">
        <v>3.65</v>
      </c>
      <c r="J15" s="1698">
        <f>I15/100</f>
        <v>3.6499999999999998E-2</v>
      </c>
    </row>
    <row r="16" spans="1:10" x14ac:dyDescent="0.25">
      <c r="F16" s="1996" t="s">
        <v>322</v>
      </c>
      <c r="G16" s="1997"/>
      <c r="H16" s="1998"/>
      <c r="I16" s="1699">
        <v>0</v>
      </c>
    </row>
    <row r="26" spans="5:9" x14ac:dyDescent="0.25">
      <c r="E26" s="1999">
        <f>DADOS!C11</f>
        <v>0</v>
      </c>
      <c r="F26" s="1999"/>
      <c r="G26" s="1999"/>
      <c r="H26" s="1999"/>
      <c r="I26" s="1999"/>
    </row>
    <row r="27" spans="5:9" x14ac:dyDescent="0.25">
      <c r="E27" s="2000">
        <f>DADOS!C12</f>
        <v>0</v>
      </c>
      <c r="F27" s="1720"/>
      <c r="G27" s="1720"/>
      <c r="H27" s="1720"/>
      <c r="I27" s="1720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1700" t="s">
        <v>0</v>
      </c>
    </row>
    <row r="2" spans="1:9" x14ac:dyDescent="0.25">
      <c r="A2" s="1700" t="s">
        <v>16</v>
      </c>
    </row>
    <row r="3" spans="1:9" x14ac:dyDescent="0.25">
      <c r="A3" s="1700" t="s">
        <v>17</v>
      </c>
      <c r="B3" s="2" t="str">
        <f>DADOS!C3</f>
        <v>04/04/2023</v>
      </c>
    </row>
    <row r="4" spans="1:9" x14ac:dyDescent="0.25">
      <c r="A4" s="1700" t="s">
        <v>18</v>
      </c>
      <c r="B4" s="2001">
        <f>DADOS!C7</f>
        <v>0</v>
      </c>
      <c r="C4" s="1720"/>
      <c r="D4" s="1720"/>
      <c r="E4" s="1720"/>
      <c r="F4" s="1720"/>
      <c r="G4" s="1700" t="s">
        <v>19</v>
      </c>
      <c r="H4" s="2002" t="str">
        <f>DADOS!C9</f>
        <v/>
      </c>
      <c r="I4" s="1720"/>
    </row>
    <row r="5" spans="1:9" x14ac:dyDescent="0.25">
      <c r="A5" s="1700" t="s">
        <v>20</v>
      </c>
      <c r="B5" s="2003" t="str">
        <f>DADOS!C8</f>
        <v/>
      </c>
      <c r="C5" s="2001" t="s">
        <v>9</v>
      </c>
      <c r="D5" s="1700" t="s">
        <v>21</v>
      </c>
      <c r="E5" s="2001">
        <f>DADOS!C13</f>
        <v>0</v>
      </c>
      <c r="F5" s="2001" t="s">
        <v>9</v>
      </c>
      <c r="G5" s="2001" t="s">
        <v>9</v>
      </c>
      <c r="H5" s="1700" t="s">
        <v>22</v>
      </c>
      <c r="I5" s="1700">
        <f>DADOS!C14</f>
        <v>0</v>
      </c>
    </row>
    <row r="8" spans="1:9" x14ac:dyDescent="0.25">
      <c r="A8" s="1701" t="s">
        <v>323</v>
      </c>
      <c r="B8" s="1702">
        <v>1.1428</v>
      </c>
      <c r="C8" s="2004" t="s">
        <v>324</v>
      </c>
      <c r="D8" s="2005"/>
      <c r="E8" s="2006"/>
      <c r="F8" s="2007"/>
      <c r="G8" s="2008"/>
      <c r="H8" s="2009"/>
      <c r="I8" s="2010"/>
    </row>
    <row r="9" spans="1:9" x14ac:dyDescent="0.25">
      <c r="A9" s="1703" t="s">
        <v>325</v>
      </c>
      <c r="B9" s="1704">
        <v>0.2</v>
      </c>
      <c r="C9" s="2011" t="s">
        <v>326</v>
      </c>
      <c r="D9" s="2012"/>
      <c r="E9" s="2013"/>
      <c r="F9" s="2014"/>
      <c r="G9" s="2015"/>
      <c r="H9" s="2016"/>
      <c r="I9" s="2017"/>
    </row>
    <row r="10" spans="1:9" x14ac:dyDescent="0.25">
      <c r="A10" s="1705" t="s">
        <v>327</v>
      </c>
      <c r="B10" s="1706">
        <v>0.12</v>
      </c>
      <c r="C10" s="2018" t="s">
        <v>328</v>
      </c>
      <c r="D10" s="2019"/>
      <c r="E10" s="2020"/>
      <c r="F10" s="2021"/>
      <c r="G10" s="2022"/>
      <c r="H10" s="2023"/>
      <c r="I10" s="2024"/>
    </row>
    <row r="11" spans="1:9" x14ac:dyDescent="0.25">
      <c r="A11" s="1707" t="s">
        <v>329</v>
      </c>
      <c r="B11" s="1708">
        <v>0</v>
      </c>
      <c r="C11" s="2025" t="s">
        <v>330</v>
      </c>
      <c r="D11" s="2026"/>
      <c r="E11" s="2027"/>
      <c r="F11" s="2028"/>
      <c r="G11" s="2029"/>
      <c r="H11" s="2030"/>
      <c r="I11" s="2031"/>
    </row>
    <row r="12" spans="1:9" x14ac:dyDescent="0.25">
      <c r="A12" s="1709" t="s">
        <v>331</v>
      </c>
      <c r="B12" s="1710">
        <f>(((1+B8+B9)*(1+B10))/(1-B11))</f>
        <v>2.6239360000000009</v>
      </c>
      <c r="C12" s="1720" t="s">
        <v>332</v>
      </c>
      <c r="D12" s="1720"/>
      <c r="E12" s="1720"/>
      <c r="F12" s="1720"/>
      <c r="G12" s="1720"/>
      <c r="H12" s="1720"/>
      <c r="I12" s="1720"/>
    </row>
    <row r="13" spans="1:9" x14ac:dyDescent="0.25">
      <c r="A13" s="1711" t="s">
        <v>333</v>
      </c>
      <c r="B13" s="1712">
        <f>((1+B10)/(1-B11))</f>
        <v>1.1200000000000001</v>
      </c>
      <c r="C13" s="1720" t="s">
        <v>334</v>
      </c>
      <c r="D13" s="1720"/>
      <c r="E13" s="1720"/>
      <c r="F13" s="1720"/>
      <c r="G13" s="1720"/>
      <c r="H13" s="1720"/>
      <c r="I13" s="1720"/>
    </row>
    <row r="23" spans="5:9" x14ac:dyDescent="0.25">
      <c r="E23" s="2032">
        <f>DADOS!C11</f>
        <v>0</v>
      </c>
      <c r="F23" s="2032"/>
      <c r="G23" s="2032"/>
      <c r="H23" s="2032"/>
      <c r="I23" s="2032"/>
    </row>
    <row r="24" spans="5:9" x14ac:dyDescent="0.25">
      <c r="E24" s="2033">
        <f>DADOS!C12</f>
        <v>0</v>
      </c>
      <c r="F24" s="1720"/>
      <c r="G24" s="1720"/>
      <c r="H24" s="1720"/>
      <c r="I24" s="1720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1713">
        <f>'BDI principal'!D14</f>
        <v>23.52</v>
      </c>
    </row>
    <row r="2" spans="1:1" x14ac:dyDescent="0.25">
      <c r="A2" s="1714">
        <f>'BDI equipamentos'!D14</f>
        <v>15.28</v>
      </c>
    </row>
    <row r="3" spans="1:1" x14ac:dyDescent="0.25">
      <c r="A3" s="1715">
        <f>'BDI Diferenciado'!B12</f>
        <v>2.6239360000000009</v>
      </c>
    </row>
    <row r="4" spans="1:1" x14ac:dyDescent="0.25">
      <c r="A4" s="1716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equipamentos</vt:lpstr>
      <vt:lpstr>BDI Diferenciado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Alessandra Stinghen</cp:lastModifiedBy>
  <dcterms:created xsi:type="dcterms:W3CDTF">2023-04-04T16:55:00Z</dcterms:created>
  <dcterms:modified xsi:type="dcterms:W3CDTF">2023-04-05T18:22:22Z</dcterms:modified>
</cp:coreProperties>
</file>