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4\2. Concorrências\Edital nº 070.2024 - Execução de Redes de Coleta e Afastamento de Esgoto Sanitário em Sub-Bacias\Edital nº 070-2024 - Concorrência - Versão II\"/>
    </mc:Choice>
  </mc:AlternateContent>
  <xr:revisionPtr revIDLastSave="0" documentId="8_{A5B8A767-E79A-45DF-AF7F-09AAAC2ACDAF}" xr6:coauthVersionLast="47" xr6:coauthVersionMax="47" xr10:uidLastSave="{00000000-0000-0000-0000-000000000000}"/>
  <workbookProtection lockStructure="1"/>
  <bookViews>
    <workbookView xWindow="-120" yWindow="-120" windowWidth="29040" windowHeight="15720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Material e Serviços" sheetId="7" r:id="rId7"/>
    <sheet name="Repositório" sheetId="8" state="veryHidden" r:id="rId8"/>
  </sheets>
  <calcPr calcId="181029"/>
</workbook>
</file>

<file path=xl/calcChain.xml><?xml version="1.0" encoding="utf-8"?>
<calcChain xmlns="http://schemas.openxmlformats.org/spreadsheetml/2006/main">
  <c r="E331" i="7" l="1"/>
  <c r="E330" i="7"/>
  <c r="H319" i="7"/>
  <c r="H318" i="7"/>
  <c r="H317" i="7"/>
  <c r="H316" i="7"/>
  <c r="H315" i="7" s="1"/>
  <c r="H314" i="7"/>
  <c r="H312" i="7" s="1"/>
  <c r="H313" i="7"/>
  <c r="H311" i="7"/>
  <c r="H310" i="7"/>
  <c r="H308" i="7" s="1"/>
  <c r="H309" i="7"/>
  <c r="H307" i="7"/>
  <c r="H306" i="7"/>
  <c r="H305" i="7"/>
  <c r="H304" i="7"/>
  <c r="H303" i="7"/>
  <c r="H302" i="7"/>
  <c r="H301" i="7"/>
  <c r="H300" i="7"/>
  <c r="H298" i="7" s="1"/>
  <c r="H299" i="7"/>
  <c r="H296" i="7"/>
  <c r="H295" i="7"/>
  <c r="H294" i="7"/>
  <c r="H293" i="7"/>
  <c r="H292" i="7"/>
  <c r="H290" i="7" s="1"/>
  <c r="H291" i="7"/>
  <c r="H289" i="7"/>
  <c r="H288" i="7"/>
  <c r="H287" i="7"/>
  <c r="H286" i="7"/>
  <c r="H285" i="7"/>
  <c r="H284" i="7"/>
  <c r="H283" i="7"/>
  <c r="H282" i="7"/>
  <c r="H281" i="7"/>
  <c r="H280" i="7"/>
  <c r="H279" i="7"/>
  <c r="H278" i="7"/>
  <c r="H277" i="7" s="1"/>
  <c r="H276" i="7"/>
  <c r="H275" i="7"/>
  <c r="H274" i="7"/>
  <c r="H273" i="7"/>
  <c r="H272" i="7"/>
  <c r="H271" i="7"/>
  <c r="H270" i="7"/>
  <c r="H269" i="7"/>
  <c r="H268" i="7"/>
  <c r="H267" i="7"/>
  <c r="H265" i="7" s="1"/>
  <c r="H266" i="7"/>
  <c r="H264" i="7"/>
  <c r="H263" i="7"/>
  <c r="H261" i="7"/>
  <c r="H260" i="7"/>
  <c r="H259" i="7"/>
  <c r="H258" i="7"/>
  <c r="H257" i="7"/>
  <c r="H256" i="7" s="1"/>
  <c r="H255" i="7"/>
  <c r="H251" i="7" s="1"/>
  <c r="H254" i="7"/>
  <c r="H253" i="7"/>
  <c r="H252" i="7"/>
  <c r="H250" i="7"/>
  <c r="H249" i="7"/>
  <c r="H248" i="7"/>
  <c r="H247" i="7" s="1"/>
  <c r="H246" i="7"/>
  <c r="H245" i="7"/>
  <c r="H244" i="7"/>
  <c r="H243" i="7"/>
  <c r="H241" i="7"/>
  <c r="H240" i="7"/>
  <c r="H239" i="7"/>
  <c r="H238" i="7"/>
  <c r="H237" i="7"/>
  <c r="H236" i="7"/>
  <c r="H235" i="7"/>
  <c r="H234" i="7"/>
  <c r="H233" i="7"/>
  <c r="H232" i="7"/>
  <c r="H231" i="7"/>
  <c r="H230" i="7"/>
  <c r="H229" i="7"/>
  <c r="H228" i="7" s="1"/>
  <c r="H227" i="7"/>
  <c r="H226" i="7"/>
  <c r="H225" i="7"/>
  <c r="H222" i="7"/>
  <c r="H221" i="7"/>
  <c r="H220" i="7"/>
  <c r="H219" i="7"/>
  <c r="H218" i="7"/>
  <c r="H217" i="7"/>
  <c r="H216" i="7"/>
  <c r="H214" i="7"/>
  <c r="H211" i="7" s="1"/>
  <c r="H213" i="7"/>
  <c r="H212" i="7"/>
  <c r="H210" i="7"/>
  <c r="H209" i="7"/>
  <c r="H207" i="7"/>
  <c r="H206" i="7"/>
  <c r="H205" i="7"/>
  <c r="H204" i="7"/>
  <c r="H203" i="7"/>
  <c r="H202" i="7"/>
  <c r="H199" i="7"/>
  <c r="H198" i="7"/>
  <c r="H197" i="7"/>
  <c r="H196" i="7"/>
  <c r="H195" i="7"/>
  <c r="H194" i="7"/>
  <c r="H193" i="7" s="1"/>
  <c r="H192" i="7"/>
  <c r="H191" i="7"/>
  <c r="H190" i="7"/>
  <c r="H189" i="7"/>
  <c r="H183" i="7" s="1"/>
  <c r="H188" i="7"/>
  <c r="H187" i="7"/>
  <c r="H186" i="7"/>
  <c r="H185" i="7"/>
  <c r="H184" i="7"/>
  <c r="H182" i="7"/>
  <c r="H181" i="7"/>
  <c r="H180" i="7"/>
  <c r="H179" i="7"/>
  <c r="H178" i="7"/>
  <c r="H177" i="7"/>
  <c r="H176" i="7"/>
  <c r="H175" i="7"/>
  <c r="H174" i="7"/>
  <c r="H173" i="7"/>
  <c r="H172" i="7"/>
  <c r="H171" i="7"/>
  <c r="H170" i="7"/>
  <c r="H169" i="7"/>
  <c r="H167" i="7"/>
  <c r="H166" i="7" s="1"/>
  <c r="H164" i="7"/>
  <c r="H163" i="7"/>
  <c r="H162" i="7"/>
  <c r="H161" i="7"/>
  <c r="H160" i="7"/>
  <c r="H159" i="7"/>
  <c r="H158" i="7"/>
  <c r="H157" i="7"/>
  <c r="H156" i="7"/>
  <c r="H154" i="7" s="1"/>
  <c r="H155" i="7"/>
  <c r="H153" i="7"/>
  <c r="H152" i="7"/>
  <c r="H151" i="7"/>
  <c r="H150" i="7"/>
  <c r="H148" i="7"/>
  <c r="H147" i="7"/>
  <c r="H146" i="7" s="1"/>
  <c r="H145" i="7"/>
  <c r="H144" i="7"/>
  <c r="H143" i="7"/>
  <c r="H142" i="7"/>
  <c r="H141" i="7"/>
  <c r="H140" i="7"/>
  <c r="H139" i="7"/>
  <c r="H138" i="7"/>
  <c r="H137" i="7"/>
  <c r="H136" i="7"/>
  <c r="H135" i="7"/>
  <c r="H134" i="7"/>
  <c r="H132" i="7" s="1"/>
  <c r="H133" i="7"/>
  <c r="H131" i="7"/>
  <c r="H130" i="7"/>
  <c r="H129" i="7" s="1"/>
  <c r="H126" i="7"/>
  <c r="H125" i="7" s="1"/>
  <c r="H124" i="7"/>
  <c r="H122" i="7" s="1"/>
  <c r="H123" i="7"/>
  <c r="H121" i="7"/>
  <c r="H120" i="7"/>
  <c r="H119" i="7" s="1"/>
  <c r="H118" i="7"/>
  <c r="H115" i="7" s="1"/>
  <c r="H117" i="7"/>
  <c r="H116" i="7"/>
  <c r="H114" i="7"/>
  <c r="H113" i="7"/>
  <c r="H112" i="7"/>
  <c r="H111" i="7"/>
  <c r="H110" i="7"/>
  <c r="H109" i="7"/>
  <c r="H108" i="7"/>
  <c r="H107" i="7"/>
  <c r="H106" i="7"/>
  <c r="H103" i="7"/>
  <c r="H102" i="7"/>
  <c r="H101" i="7"/>
  <c r="H100" i="7"/>
  <c r="H99" i="7"/>
  <c r="H98" i="7"/>
  <c r="H97" i="7"/>
  <c r="H96" i="7"/>
  <c r="H95" i="7"/>
  <c r="H94" i="7"/>
  <c r="H93" i="7"/>
  <c r="H92" i="7"/>
  <c r="H91" i="7"/>
  <c r="H90" i="7"/>
  <c r="H89" i="7"/>
  <c r="H88" i="7"/>
  <c r="H86" i="7"/>
  <c r="H85" i="7"/>
  <c r="H84" i="7" s="1"/>
  <c r="H83" i="7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8" i="7"/>
  <c r="H67" i="7"/>
  <c r="H66" i="7"/>
  <c r="H65" i="7"/>
  <c r="H64" i="7"/>
  <c r="H63" i="7" s="1"/>
  <c r="H62" i="7"/>
  <c r="H61" i="7"/>
  <c r="H60" i="7"/>
  <c r="H59" i="7"/>
  <c r="H58" i="7" s="1"/>
  <c r="H57" i="7"/>
  <c r="H56" i="7"/>
  <c r="H55" i="7"/>
  <c r="H54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 s="1"/>
  <c r="H31" i="7"/>
  <c r="H30" i="7"/>
  <c r="H29" i="7"/>
  <c r="H28" i="7"/>
  <c r="H27" i="7"/>
  <c r="H26" i="7"/>
  <c r="H25" i="7"/>
  <c r="H23" i="7"/>
  <c r="H22" i="7"/>
  <c r="H21" i="7"/>
  <c r="H20" i="7"/>
  <c r="H19" i="7"/>
  <c r="H18" i="7"/>
  <c r="H17" i="7"/>
  <c r="H15" i="7"/>
  <c r="H14" i="7"/>
  <c r="H13" i="7"/>
  <c r="H12" i="7"/>
  <c r="H11" i="7"/>
  <c r="H10" i="7"/>
  <c r="H9" i="7"/>
  <c r="H8" i="7" s="1"/>
  <c r="I5" i="7"/>
  <c r="E5" i="7"/>
  <c r="B5" i="7"/>
  <c r="H4" i="7"/>
  <c r="B4" i="7"/>
  <c r="B3" i="7"/>
  <c r="E24" i="6"/>
  <c r="E23" i="6"/>
  <c r="B13" i="6"/>
  <c r="A4" i="8" s="1"/>
  <c r="B12" i="6"/>
  <c r="A3" i="8" s="1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I5" i="5"/>
  <c r="E5" i="5"/>
  <c r="B5" i="5"/>
  <c r="H4" i="5"/>
  <c r="B4" i="5"/>
  <c r="B3" i="5"/>
  <c r="E30" i="4"/>
  <c r="E29" i="4"/>
  <c r="I18" i="4"/>
  <c r="J18" i="4" s="1"/>
  <c r="J16" i="4"/>
  <c r="J15" i="4"/>
  <c r="D13" i="4"/>
  <c r="J13" i="4" s="1"/>
  <c r="J12" i="4"/>
  <c r="D14" i="4" s="1"/>
  <c r="J11" i="4"/>
  <c r="J10" i="4"/>
  <c r="J9" i="4"/>
  <c r="J8" i="4"/>
  <c r="I5" i="4"/>
  <c r="E5" i="4"/>
  <c r="B5" i="4"/>
  <c r="H4" i="4"/>
  <c r="B4" i="4"/>
  <c r="B3" i="4"/>
  <c r="P13" i="3"/>
  <c r="P12" i="3"/>
  <c r="P11" i="3"/>
  <c r="P10" i="3"/>
  <c r="P9" i="3"/>
  <c r="P8" i="3"/>
  <c r="I5" i="3"/>
  <c r="E5" i="3"/>
  <c r="B5" i="3"/>
  <c r="H4" i="3"/>
  <c r="B4" i="3"/>
  <c r="B3" i="3"/>
  <c r="E331" i="2"/>
  <c r="E330" i="2"/>
  <c r="I316" i="2"/>
  <c r="J316" i="2" s="1"/>
  <c r="J311" i="2"/>
  <c r="I311" i="2"/>
  <c r="I306" i="2"/>
  <c r="J306" i="2" s="1"/>
  <c r="J302" i="2"/>
  <c r="I302" i="2"/>
  <c r="J288" i="2"/>
  <c r="I288" i="2"/>
  <c r="I285" i="2"/>
  <c r="J285" i="2" s="1"/>
  <c r="E285" i="7" s="1"/>
  <c r="G285" i="7" s="1"/>
  <c r="I285" i="7" s="1"/>
  <c r="J285" i="7" s="1"/>
  <c r="I283" i="2"/>
  <c r="J283" i="2" s="1"/>
  <c r="I282" i="2"/>
  <c r="J282" i="2" s="1"/>
  <c r="I279" i="2"/>
  <c r="J279" i="2" s="1"/>
  <c r="E279" i="7" s="1"/>
  <c r="G279" i="7" s="1"/>
  <c r="I279" i="7" s="1"/>
  <c r="J279" i="7" s="1"/>
  <c r="I273" i="2"/>
  <c r="J273" i="2" s="1"/>
  <c r="I270" i="2"/>
  <c r="J270" i="2" s="1"/>
  <c r="J268" i="2"/>
  <c r="I268" i="2"/>
  <c r="I264" i="2"/>
  <c r="J264" i="2" s="1"/>
  <c r="I255" i="2"/>
  <c r="J255" i="2" s="1"/>
  <c r="I254" i="2"/>
  <c r="J254" i="2" s="1"/>
  <c r="J252" i="2"/>
  <c r="I252" i="2"/>
  <c r="I249" i="2"/>
  <c r="J249" i="2" s="1"/>
  <c r="I248" i="2"/>
  <c r="J248" i="2" s="1"/>
  <c r="I245" i="2"/>
  <c r="J245" i="2" s="1"/>
  <c r="E245" i="7" s="1"/>
  <c r="G245" i="7" s="1"/>
  <c r="I245" i="7" s="1"/>
  <c r="J245" i="7" s="1"/>
  <c r="I243" i="2"/>
  <c r="J243" i="2" s="1"/>
  <c r="I238" i="2"/>
  <c r="J238" i="2" s="1"/>
  <c r="K233" i="2"/>
  <c r="I233" i="2"/>
  <c r="J233" i="2" s="1"/>
  <c r="E233" i="7" s="1"/>
  <c r="G233" i="7" s="1"/>
  <c r="I233" i="7" s="1"/>
  <c r="J233" i="7" s="1"/>
  <c r="I231" i="2"/>
  <c r="J231" i="2" s="1"/>
  <c r="I230" i="2"/>
  <c r="J230" i="2" s="1"/>
  <c r="I227" i="2"/>
  <c r="J227" i="2" s="1"/>
  <c r="E227" i="7" s="1"/>
  <c r="G227" i="7" s="1"/>
  <c r="I227" i="7" s="1"/>
  <c r="J227" i="7" s="1"/>
  <c r="I222" i="2"/>
  <c r="J222" i="2" s="1"/>
  <c r="I219" i="2"/>
  <c r="J219" i="2" s="1"/>
  <c r="E219" i="7" s="1"/>
  <c r="G219" i="7" s="1"/>
  <c r="I219" i="7" s="1"/>
  <c r="J216" i="2"/>
  <c r="I216" i="2"/>
  <c r="I213" i="2"/>
  <c r="J213" i="2" s="1"/>
  <c r="I212" i="2"/>
  <c r="J212" i="2" s="1"/>
  <c r="I210" i="2"/>
  <c r="J210" i="2" s="1"/>
  <c r="I209" i="2"/>
  <c r="J209" i="2" s="1"/>
  <c r="J206" i="2"/>
  <c r="I206" i="2"/>
  <c r="I204" i="2"/>
  <c r="J204" i="2" s="1"/>
  <c r="J203" i="2"/>
  <c r="I203" i="2"/>
  <c r="I191" i="2"/>
  <c r="J191" i="2" s="1"/>
  <c r="K190" i="2"/>
  <c r="J190" i="2"/>
  <c r="E190" i="7" s="1"/>
  <c r="G190" i="7" s="1"/>
  <c r="I190" i="7" s="1"/>
  <c r="J190" i="7" s="1"/>
  <c r="I190" i="2"/>
  <c r="I189" i="2"/>
  <c r="J189" i="2" s="1"/>
  <c r="I188" i="2"/>
  <c r="J188" i="2" s="1"/>
  <c r="I186" i="2"/>
  <c r="J186" i="2" s="1"/>
  <c r="I185" i="2"/>
  <c r="J185" i="2" s="1"/>
  <c r="J182" i="2"/>
  <c r="I182" i="2"/>
  <c r="J176" i="2"/>
  <c r="I176" i="2"/>
  <c r="I173" i="2"/>
  <c r="J173" i="2" s="1"/>
  <c r="I171" i="2"/>
  <c r="J171" i="2" s="1"/>
  <c r="I170" i="2"/>
  <c r="J170" i="2" s="1"/>
  <c r="I169" i="2"/>
  <c r="J169" i="2" s="1"/>
  <c r="I167" i="2"/>
  <c r="J167" i="2" s="1"/>
  <c r="I158" i="2"/>
  <c r="J158" i="2" s="1"/>
  <c r="J157" i="2"/>
  <c r="I157" i="2"/>
  <c r="I156" i="2"/>
  <c r="J156" i="2" s="1"/>
  <c r="E156" i="7" s="1"/>
  <c r="G156" i="7" s="1"/>
  <c r="I156" i="7" s="1"/>
  <c r="J156" i="7" s="1"/>
  <c r="I155" i="2"/>
  <c r="J155" i="2" s="1"/>
  <c r="J153" i="2"/>
  <c r="E153" i="7" s="1"/>
  <c r="G153" i="7" s="1"/>
  <c r="I153" i="7" s="1"/>
  <c r="J153" i="7" s="1"/>
  <c r="I153" i="2"/>
  <c r="I152" i="2"/>
  <c r="J152" i="2" s="1"/>
  <c r="I151" i="2"/>
  <c r="J151" i="2" s="1"/>
  <c r="K150" i="2"/>
  <c r="I150" i="2"/>
  <c r="J150" i="2" s="1"/>
  <c r="E150" i="7" s="1"/>
  <c r="G150" i="7" s="1"/>
  <c r="I150" i="7" s="1"/>
  <c r="I148" i="2"/>
  <c r="J148" i="2" s="1"/>
  <c r="K147" i="2"/>
  <c r="J147" i="2"/>
  <c r="E147" i="7" s="1"/>
  <c r="G147" i="7" s="1"/>
  <c r="I147" i="7" s="1"/>
  <c r="I147" i="2"/>
  <c r="I145" i="2"/>
  <c r="J145" i="2" s="1"/>
  <c r="J142" i="2"/>
  <c r="I142" i="2"/>
  <c r="J141" i="2"/>
  <c r="E141" i="7" s="1"/>
  <c r="G141" i="7" s="1"/>
  <c r="I141" i="7" s="1"/>
  <c r="J141" i="7" s="1"/>
  <c r="I141" i="2"/>
  <c r="I140" i="2"/>
  <c r="J140" i="2" s="1"/>
  <c r="K138" i="2"/>
  <c r="I138" i="2"/>
  <c r="J138" i="2" s="1"/>
  <c r="E138" i="7" s="1"/>
  <c r="G138" i="7" s="1"/>
  <c r="I138" i="7" s="1"/>
  <c r="J138" i="7" s="1"/>
  <c r="I137" i="2"/>
  <c r="J137" i="2" s="1"/>
  <c r="J136" i="2"/>
  <c r="E136" i="7" s="1"/>
  <c r="G136" i="7" s="1"/>
  <c r="I136" i="7" s="1"/>
  <c r="J136" i="7" s="1"/>
  <c r="I136" i="2"/>
  <c r="I135" i="2"/>
  <c r="J135" i="2" s="1"/>
  <c r="J134" i="2"/>
  <c r="I134" i="2"/>
  <c r="J133" i="2"/>
  <c r="E133" i="7" s="1"/>
  <c r="G133" i="7" s="1"/>
  <c r="I133" i="7" s="1"/>
  <c r="I133" i="2"/>
  <c r="J131" i="2"/>
  <c r="I131" i="2"/>
  <c r="J130" i="2"/>
  <c r="I130" i="2"/>
  <c r="J126" i="2"/>
  <c r="E126" i="7" s="1"/>
  <c r="G126" i="7" s="1"/>
  <c r="I126" i="7" s="1"/>
  <c r="I126" i="2"/>
  <c r="I124" i="2"/>
  <c r="J124" i="2" s="1"/>
  <c r="E124" i="7" s="1"/>
  <c r="G124" i="7" s="1"/>
  <c r="I124" i="7" s="1"/>
  <c r="J124" i="7" s="1"/>
  <c r="J123" i="2"/>
  <c r="I123" i="2"/>
  <c r="K121" i="2"/>
  <c r="J121" i="2"/>
  <c r="E121" i="7" s="1"/>
  <c r="G121" i="7" s="1"/>
  <c r="I121" i="7" s="1"/>
  <c r="J121" i="7" s="1"/>
  <c r="I121" i="2"/>
  <c r="I120" i="2"/>
  <c r="J120" i="2" s="1"/>
  <c r="K118" i="2"/>
  <c r="J118" i="2"/>
  <c r="E118" i="7" s="1"/>
  <c r="G118" i="7" s="1"/>
  <c r="I118" i="7" s="1"/>
  <c r="J118" i="7" s="1"/>
  <c r="I118" i="2"/>
  <c r="I117" i="2"/>
  <c r="J117" i="2" s="1"/>
  <c r="J116" i="2"/>
  <c r="E116" i="7" s="1"/>
  <c r="G116" i="7" s="1"/>
  <c r="I116" i="7" s="1"/>
  <c r="I116" i="2"/>
  <c r="K114" i="2"/>
  <c r="I114" i="2"/>
  <c r="J114" i="2" s="1"/>
  <c r="E114" i="7" s="1"/>
  <c r="G114" i="7" s="1"/>
  <c r="I114" i="7" s="1"/>
  <c r="J114" i="7" s="1"/>
  <c r="I113" i="2"/>
  <c r="J113" i="2" s="1"/>
  <c r="K111" i="2"/>
  <c r="J111" i="2"/>
  <c r="E111" i="7" s="1"/>
  <c r="G111" i="7" s="1"/>
  <c r="I111" i="7" s="1"/>
  <c r="J111" i="7" s="1"/>
  <c r="I111" i="2"/>
  <c r="I110" i="2"/>
  <c r="J110" i="2" s="1"/>
  <c r="I109" i="2"/>
  <c r="J109" i="2" s="1"/>
  <c r="I108" i="2"/>
  <c r="J108" i="2" s="1"/>
  <c r="E108" i="7" s="1"/>
  <c r="G108" i="7" s="1"/>
  <c r="I108" i="7" s="1"/>
  <c r="J108" i="7" s="1"/>
  <c r="I107" i="2"/>
  <c r="J107" i="2" s="1"/>
  <c r="K106" i="2"/>
  <c r="J106" i="2"/>
  <c r="E106" i="7" s="1"/>
  <c r="G106" i="7" s="1"/>
  <c r="I106" i="7" s="1"/>
  <c r="I106" i="2"/>
  <c r="K96" i="2"/>
  <c r="J96" i="2"/>
  <c r="E96" i="7" s="1"/>
  <c r="G96" i="7" s="1"/>
  <c r="I96" i="7" s="1"/>
  <c r="J96" i="7" s="1"/>
  <c r="I96" i="2"/>
  <c r="I95" i="2"/>
  <c r="J95" i="2" s="1"/>
  <c r="J94" i="2"/>
  <c r="E94" i="7" s="1"/>
  <c r="G94" i="7" s="1"/>
  <c r="I94" i="7" s="1"/>
  <c r="J94" i="7" s="1"/>
  <c r="I94" i="2"/>
  <c r="J93" i="2"/>
  <c r="I93" i="2"/>
  <c r="I92" i="2"/>
  <c r="J92" i="2" s="1"/>
  <c r="J91" i="2"/>
  <c r="E91" i="7" s="1"/>
  <c r="G91" i="7" s="1"/>
  <c r="I91" i="7" s="1"/>
  <c r="J91" i="7" s="1"/>
  <c r="I91" i="2"/>
  <c r="I90" i="2"/>
  <c r="J90" i="2" s="1"/>
  <c r="I89" i="2"/>
  <c r="J89" i="2" s="1"/>
  <c r="J88" i="2"/>
  <c r="E88" i="7" s="1"/>
  <c r="G88" i="7" s="1"/>
  <c r="I88" i="7" s="1"/>
  <c r="I88" i="2"/>
  <c r="I86" i="2"/>
  <c r="J86" i="2" s="1"/>
  <c r="I85" i="2"/>
  <c r="J85" i="2" s="1"/>
  <c r="J80" i="2"/>
  <c r="I80" i="2"/>
  <c r="I79" i="2"/>
  <c r="J79" i="2" s="1"/>
  <c r="I77" i="2"/>
  <c r="J77" i="2" s="1"/>
  <c r="J76" i="2"/>
  <c r="E76" i="7" s="1"/>
  <c r="G76" i="7" s="1"/>
  <c r="I76" i="7" s="1"/>
  <c r="J76" i="7" s="1"/>
  <c r="I76" i="2"/>
  <c r="I75" i="2"/>
  <c r="J75" i="2" s="1"/>
  <c r="I74" i="2"/>
  <c r="J74" i="2" s="1"/>
  <c r="J73" i="2"/>
  <c r="E73" i="7" s="1"/>
  <c r="G73" i="7" s="1"/>
  <c r="I73" i="7" s="1"/>
  <c r="I73" i="2"/>
  <c r="K71" i="2"/>
  <c r="K70" i="2" s="1"/>
  <c r="J71" i="2"/>
  <c r="E71" i="7" s="1"/>
  <c r="G71" i="7" s="1"/>
  <c r="I71" i="7" s="1"/>
  <c r="I71" i="2"/>
  <c r="I62" i="2"/>
  <c r="J62" i="2" s="1"/>
  <c r="K61" i="2"/>
  <c r="J61" i="2"/>
  <c r="E61" i="7" s="1"/>
  <c r="G61" i="7" s="1"/>
  <c r="I61" i="7" s="1"/>
  <c r="J61" i="7" s="1"/>
  <c r="I61" i="2"/>
  <c r="I60" i="2"/>
  <c r="J60" i="2" s="1"/>
  <c r="I59" i="2"/>
  <c r="J59" i="2" s="1"/>
  <c r="J57" i="2"/>
  <c r="E57" i="7" s="1"/>
  <c r="G57" i="7" s="1"/>
  <c r="I57" i="7" s="1"/>
  <c r="J57" i="7" s="1"/>
  <c r="I57" i="2"/>
  <c r="I56" i="2"/>
  <c r="J56" i="2" s="1"/>
  <c r="K55" i="2"/>
  <c r="J55" i="2"/>
  <c r="E55" i="7" s="1"/>
  <c r="G55" i="7" s="1"/>
  <c r="I55" i="7" s="1"/>
  <c r="J55" i="7" s="1"/>
  <c r="I55" i="2"/>
  <c r="I54" i="2"/>
  <c r="J54" i="2" s="1"/>
  <c r="J52" i="2"/>
  <c r="I52" i="2"/>
  <c r="J51" i="2"/>
  <c r="E51" i="7" s="1"/>
  <c r="G51" i="7" s="1"/>
  <c r="I51" i="7" s="1"/>
  <c r="J51" i="7" s="1"/>
  <c r="I51" i="2"/>
  <c r="I49" i="2"/>
  <c r="J49" i="2" s="1"/>
  <c r="J45" i="2"/>
  <c r="E45" i="7" s="1"/>
  <c r="G45" i="7" s="1"/>
  <c r="I45" i="7" s="1"/>
  <c r="J45" i="7" s="1"/>
  <c r="I45" i="2"/>
  <c r="I44" i="2"/>
  <c r="J44" i="2" s="1"/>
  <c r="K43" i="2"/>
  <c r="J43" i="2"/>
  <c r="E43" i="7" s="1"/>
  <c r="G43" i="7" s="1"/>
  <c r="I43" i="7" s="1"/>
  <c r="J43" i="7" s="1"/>
  <c r="I43" i="2"/>
  <c r="I41" i="2"/>
  <c r="J41" i="2" s="1"/>
  <c r="I40" i="2"/>
  <c r="J40" i="2" s="1"/>
  <c r="J39" i="2"/>
  <c r="E39" i="7" s="1"/>
  <c r="G39" i="7" s="1"/>
  <c r="I39" i="7" s="1"/>
  <c r="J39" i="7" s="1"/>
  <c r="I39" i="2"/>
  <c r="J38" i="2"/>
  <c r="I38" i="2"/>
  <c r="I36" i="2"/>
  <c r="J36" i="2" s="1"/>
  <c r="I35" i="2"/>
  <c r="J35" i="2" s="1"/>
  <c r="J30" i="2"/>
  <c r="E30" i="7" s="1"/>
  <c r="G30" i="7" s="1"/>
  <c r="I30" i="7" s="1"/>
  <c r="J30" i="7" s="1"/>
  <c r="I30" i="2"/>
  <c r="J29" i="2"/>
  <c r="E29" i="7" s="1"/>
  <c r="G29" i="7" s="1"/>
  <c r="I29" i="7" s="1"/>
  <c r="J29" i="7" s="1"/>
  <c r="I29" i="2"/>
  <c r="I28" i="2"/>
  <c r="J28" i="2" s="1"/>
  <c r="K27" i="2"/>
  <c r="J27" i="2"/>
  <c r="E27" i="7" s="1"/>
  <c r="G27" i="7" s="1"/>
  <c r="I27" i="7" s="1"/>
  <c r="J27" i="7" s="1"/>
  <c r="I27" i="2"/>
  <c r="I26" i="2"/>
  <c r="J26" i="2" s="1"/>
  <c r="I22" i="2"/>
  <c r="J22" i="2" s="1"/>
  <c r="K21" i="2"/>
  <c r="J21" i="2"/>
  <c r="E21" i="7" s="1"/>
  <c r="G21" i="7" s="1"/>
  <c r="I21" i="7" s="1"/>
  <c r="J21" i="7" s="1"/>
  <c r="I21" i="2"/>
  <c r="I20" i="2"/>
  <c r="J20" i="2" s="1"/>
  <c r="J19" i="2"/>
  <c r="I19" i="2"/>
  <c r="I18" i="2"/>
  <c r="J18" i="2" s="1"/>
  <c r="J17" i="2"/>
  <c r="E17" i="7" s="1"/>
  <c r="G17" i="7" s="1"/>
  <c r="I17" i="7" s="1"/>
  <c r="J17" i="7" s="1"/>
  <c r="I17" i="2"/>
  <c r="I14" i="2"/>
  <c r="J14" i="2" s="1"/>
  <c r="J13" i="2"/>
  <c r="I13" i="2"/>
  <c r="I12" i="2"/>
  <c r="J12" i="2" s="1"/>
  <c r="J11" i="2"/>
  <c r="E11" i="7" s="1"/>
  <c r="G11" i="7" s="1"/>
  <c r="I11" i="7" s="1"/>
  <c r="J11" i="7" s="1"/>
  <c r="I11" i="2"/>
  <c r="J10" i="2"/>
  <c r="E10" i="7" s="1"/>
  <c r="G10" i="7" s="1"/>
  <c r="I10" i="7" s="1"/>
  <c r="J10" i="7" s="1"/>
  <c r="I10" i="2"/>
  <c r="J9" i="2"/>
  <c r="E9" i="7" s="1"/>
  <c r="G9" i="7" s="1"/>
  <c r="I9" i="7" s="1"/>
  <c r="I9" i="2"/>
  <c r="I5" i="2"/>
  <c r="E5" i="2"/>
  <c r="B5" i="2"/>
  <c r="H4" i="2"/>
  <c r="B4" i="2"/>
  <c r="B3" i="2"/>
  <c r="E148" i="7" l="1"/>
  <c r="G148" i="7" s="1"/>
  <c r="I148" i="7" s="1"/>
  <c r="J148" i="7" s="1"/>
  <c r="K148" i="2"/>
  <c r="E212" i="7"/>
  <c r="G212" i="7" s="1"/>
  <c r="I212" i="7" s="1"/>
  <c r="K212" i="2"/>
  <c r="E75" i="7"/>
  <c r="G75" i="7" s="1"/>
  <c r="I75" i="7" s="1"/>
  <c r="J75" i="7" s="1"/>
  <c r="K75" i="2"/>
  <c r="E186" i="7"/>
  <c r="G186" i="7" s="1"/>
  <c r="I186" i="7" s="1"/>
  <c r="J186" i="7" s="1"/>
  <c r="K186" i="2"/>
  <c r="E28" i="7"/>
  <c r="G28" i="7" s="1"/>
  <c r="I28" i="7" s="1"/>
  <c r="J28" i="7" s="1"/>
  <c r="K28" i="2"/>
  <c r="E85" i="7"/>
  <c r="G85" i="7" s="1"/>
  <c r="I85" i="7" s="1"/>
  <c r="K85" i="2"/>
  <c r="E92" i="7"/>
  <c r="G92" i="7" s="1"/>
  <c r="I92" i="7" s="1"/>
  <c r="J92" i="7" s="1"/>
  <c r="K92" i="2"/>
  <c r="E110" i="7"/>
  <c r="G110" i="7" s="1"/>
  <c r="I110" i="7" s="1"/>
  <c r="J110" i="7" s="1"/>
  <c r="K110" i="2"/>
  <c r="E157" i="7"/>
  <c r="G157" i="7" s="1"/>
  <c r="I157" i="7" s="1"/>
  <c r="J157" i="7" s="1"/>
  <c r="K157" i="2"/>
  <c r="E188" i="7"/>
  <c r="G188" i="7" s="1"/>
  <c r="I188" i="7" s="1"/>
  <c r="J188" i="7" s="1"/>
  <c r="K188" i="2"/>
  <c r="E203" i="7"/>
  <c r="G203" i="7" s="1"/>
  <c r="I203" i="7" s="1"/>
  <c r="J203" i="7" s="1"/>
  <c r="K203" i="2"/>
  <c r="E56" i="7"/>
  <c r="G56" i="7" s="1"/>
  <c r="I56" i="7" s="1"/>
  <c r="J56" i="7" s="1"/>
  <c r="K56" i="2"/>
  <c r="E230" i="7"/>
  <c r="G230" i="7" s="1"/>
  <c r="I230" i="7" s="1"/>
  <c r="J230" i="7" s="1"/>
  <c r="K230" i="2"/>
  <c r="E36" i="7"/>
  <c r="G36" i="7" s="1"/>
  <c r="I36" i="7" s="1"/>
  <c r="J36" i="7" s="1"/>
  <c r="K36" i="2"/>
  <c r="E86" i="7"/>
  <c r="G86" i="7" s="1"/>
  <c r="I86" i="7" s="1"/>
  <c r="J86" i="7" s="1"/>
  <c r="K86" i="2"/>
  <c r="E12" i="7"/>
  <c r="G12" i="7" s="1"/>
  <c r="I12" i="7" s="1"/>
  <c r="J12" i="7" s="1"/>
  <c r="K12" i="2"/>
  <c r="E54" i="7"/>
  <c r="G54" i="7" s="1"/>
  <c r="I54" i="7" s="1"/>
  <c r="K54" i="2"/>
  <c r="E60" i="7"/>
  <c r="G60" i="7" s="1"/>
  <c r="I60" i="7" s="1"/>
  <c r="J60" i="7" s="1"/>
  <c r="K60" i="2"/>
  <c r="E77" i="7"/>
  <c r="G77" i="7" s="1"/>
  <c r="I77" i="7" s="1"/>
  <c r="J77" i="7" s="1"/>
  <c r="K77" i="2"/>
  <c r="E93" i="7"/>
  <c r="G93" i="7" s="1"/>
  <c r="I93" i="7" s="1"/>
  <c r="J93" i="7" s="1"/>
  <c r="K93" i="2"/>
  <c r="E123" i="7"/>
  <c r="G123" i="7" s="1"/>
  <c r="I123" i="7" s="1"/>
  <c r="K123" i="2"/>
  <c r="E238" i="7"/>
  <c r="G238" i="7" s="1"/>
  <c r="I238" i="7" s="1"/>
  <c r="J238" i="7" s="1"/>
  <c r="K238" i="2"/>
  <c r="E270" i="7"/>
  <c r="G270" i="7" s="1"/>
  <c r="I270" i="7" s="1"/>
  <c r="J270" i="7" s="1"/>
  <c r="K270" i="2"/>
  <c r="E35" i="7"/>
  <c r="G35" i="7" s="1"/>
  <c r="I35" i="7" s="1"/>
  <c r="K35" i="2"/>
  <c r="K34" i="2" s="1"/>
  <c r="E264" i="7"/>
  <c r="G264" i="7" s="1"/>
  <c r="I264" i="7" s="1"/>
  <c r="K264" i="2"/>
  <c r="K263" i="2" s="1"/>
  <c r="E109" i="7"/>
  <c r="G109" i="7" s="1"/>
  <c r="I109" i="7" s="1"/>
  <c r="J109" i="7" s="1"/>
  <c r="K109" i="2"/>
  <c r="E22" i="7"/>
  <c r="G22" i="7" s="1"/>
  <c r="I22" i="7" s="1"/>
  <c r="J22" i="7" s="1"/>
  <c r="K22" i="2"/>
  <c r="E44" i="7"/>
  <c r="G44" i="7" s="1"/>
  <c r="I44" i="7" s="1"/>
  <c r="J44" i="7" s="1"/>
  <c r="K44" i="2"/>
  <c r="E151" i="7"/>
  <c r="G151" i="7" s="1"/>
  <c r="I151" i="7" s="1"/>
  <c r="J151" i="7" s="1"/>
  <c r="K151" i="2"/>
  <c r="E18" i="7"/>
  <c r="G18" i="7" s="1"/>
  <c r="I18" i="7" s="1"/>
  <c r="J18" i="7" s="1"/>
  <c r="K18" i="2"/>
  <c r="E167" i="7"/>
  <c r="G167" i="7" s="1"/>
  <c r="I167" i="7" s="1"/>
  <c r="K167" i="2"/>
  <c r="K166" i="2" s="1"/>
  <c r="E222" i="7"/>
  <c r="G222" i="7" s="1"/>
  <c r="I222" i="7" s="1"/>
  <c r="K222" i="2"/>
  <c r="K221" i="2" s="1"/>
  <c r="E254" i="7"/>
  <c r="G254" i="7" s="1"/>
  <c r="I254" i="7" s="1"/>
  <c r="J254" i="7" s="1"/>
  <c r="K254" i="2"/>
  <c r="E273" i="7"/>
  <c r="G273" i="7" s="1"/>
  <c r="I273" i="7" s="1"/>
  <c r="J273" i="7" s="1"/>
  <c r="K273" i="2"/>
  <c r="E62" i="7"/>
  <c r="G62" i="7" s="1"/>
  <c r="I62" i="7" s="1"/>
  <c r="J62" i="7" s="1"/>
  <c r="K62" i="2"/>
  <c r="E185" i="7"/>
  <c r="G185" i="7" s="1"/>
  <c r="I185" i="7" s="1"/>
  <c r="J185" i="7" s="1"/>
  <c r="K185" i="2"/>
  <c r="E130" i="7"/>
  <c r="G130" i="7" s="1"/>
  <c r="I130" i="7" s="1"/>
  <c r="K130" i="2"/>
  <c r="E38" i="7"/>
  <c r="G38" i="7" s="1"/>
  <c r="I38" i="7" s="1"/>
  <c r="K38" i="2"/>
  <c r="E59" i="7"/>
  <c r="G59" i="7" s="1"/>
  <c r="I59" i="7" s="1"/>
  <c r="K59" i="2"/>
  <c r="K58" i="2" s="1"/>
  <c r="E19" i="7"/>
  <c r="G19" i="7" s="1"/>
  <c r="I19" i="7" s="1"/>
  <c r="J19" i="7" s="1"/>
  <c r="K19" i="2"/>
  <c r="E40" i="7"/>
  <c r="G40" i="7" s="1"/>
  <c r="I40" i="7" s="1"/>
  <c r="J40" i="7" s="1"/>
  <c r="K40" i="2"/>
  <c r="E79" i="7"/>
  <c r="G79" i="7" s="1"/>
  <c r="I79" i="7" s="1"/>
  <c r="J79" i="7" s="1"/>
  <c r="K79" i="2"/>
  <c r="E89" i="7"/>
  <c r="G89" i="7" s="1"/>
  <c r="I89" i="7" s="1"/>
  <c r="J89" i="7" s="1"/>
  <c r="K89" i="2"/>
  <c r="K105" i="2"/>
  <c r="E113" i="7"/>
  <c r="G113" i="7" s="1"/>
  <c r="I113" i="7" s="1"/>
  <c r="K113" i="2"/>
  <c r="K112" i="2" s="1"/>
  <c r="E209" i="7"/>
  <c r="G209" i="7" s="1"/>
  <c r="I209" i="7" s="1"/>
  <c r="K209" i="2"/>
  <c r="E74" i="7"/>
  <c r="G74" i="7" s="1"/>
  <c r="I74" i="7" s="1"/>
  <c r="J74" i="7" s="1"/>
  <c r="K74" i="2"/>
  <c r="E248" i="7"/>
  <c r="G248" i="7" s="1"/>
  <c r="I248" i="7" s="1"/>
  <c r="K248" i="2"/>
  <c r="K10" i="2"/>
  <c r="E173" i="7"/>
  <c r="G173" i="7" s="1"/>
  <c r="I173" i="7" s="1"/>
  <c r="J173" i="7" s="1"/>
  <c r="K173" i="2"/>
  <c r="E52" i="7"/>
  <c r="G52" i="7" s="1"/>
  <c r="I52" i="7" s="1"/>
  <c r="J52" i="7" s="1"/>
  <c r="J50" i="7" s="1"/>
  <c r="K52" i="2"/>
  <c r="E142" i="7"/>
  <c r="G142" i="7" s="1"/>
  <c r="I142" i="7" s="1"/>
  <c r="J142" i="7" s="1"/>
  <c r="K142" i="2"/>
  <c r="E13" i="7"/>
  <c r="G13" i="7" s="1"/>
  <c r="I13" i="7" s="1"/>
  <c r="J13" i="7" s="1"/>
  <c r="K13" i="2"/>
  <c r="E26" i="7"/>
  <c r="G26" i="7" s="1"/>
  <c r="I26" i="7" s="1"/>
  <c r="J26" i="7" s="1"/>
  <c r="K26" i="2"/>
  <c r="E14" i="7"/>
  <c r="G14" i="7" s="1"/>
  <c r="I14" i="7" s="1"/>
  <c r="J14" i="7" s="1"/>
  <c r="K14" i="2"/>
  <c r="E20" i="7"/>
  <c r="G20" i="7" s="1"/>
  <c r="I20" i="7" s="1"/>
  <c r="J20" i="7" s="1"/>
  <c r="K20" i="2"/>
  <c r="K30" i="2"/>
  <c r="E41" i="7"/>
  <c r="G41" i="7" s="1"/>
  <c r="I41" i="7" s="1"/>
  <c r="J41" i="7" s="1"/>
  <c r="K41" i="2"/>
  <c r="E49" i="7"/>
  <c r="G49" i="7" s="1"/>
  <c r="I49" i="7" s="1"/>
  <c r="J49" i="7" s="1"/>
  <c r="K49" i="2"/>
  <c r="E90" i="7"/>
  <c r="G90" i="7" s="1"/>
  <c r="I90" i="7" s="1"/>
  <c r="J90" i="7" s="1"/>
  <c r="K90" i="2"/>
  <c r="E107" i="7"/>
  <c r="G107" i="7" s="1"/>
  <c r="I107" i="7" s="1"/>
  <c r="J107" i="7" s="1"/>
  <c r="K107" i="2"/>
  <c r="E134" i="7"/>
  <c r="G134" i="7" s="1"/>
  <c r="I134" i="7" s="1"/>
  <c r="J134" i="7" s="1"/>
  <c r="K134" i="2"/>
  <c r="E170" i="7"/>
  <c r="G170" i="7" s="1"/>
  <c r="I170" i="7" s="1"/>
  <c r="J170" i="7" s="1"/>
  <c r="K170" i="2"/>
  <c r="E282" i="7"/>
  <c r="G282" i="7" s="1"/>
  <c r="I282" i="7" s="1"/>
  <c r="J282" i="7" s="1"/>
  <c r="K282" i="2"/>
  <c r="E306" i="7"/>
  <c r="G306" i="7" s="1"/>
  <c r="I306" i="7" s="1"/>
  <c r="K306" i="2"/>
  <c r="E135" i="7"/>
  <c r="G135" i="7" s="1"/>
  <c r="I135" i="7" s="1"/>
  <c r="J135" i="7" s="1"/>
  <c r="K135" i="2"/>
  <c r="E191" i="7"/>
  <c r="G191" i="7" s="1"/>
  <c r="I191" i="7" s="1"/>
  <c r="J191" i="7" s="1"/>
  <c r="K191" i="2"/>
  <c r="E216" i="7"/>
  <c r="G216" i="7" s="1"/>
  <c r="I216" i="7" s="1"/>
  <c r="K216" i="2"/>
  <c r="E243" i="7"/>
  <c r="G243" i="7" s="1"/>
  <c r="I243" i="7" s="1"/>
  <c r="K243" i="2"/>
  <c r="E288" i="7"/>
  <c r="G288" i="7" s="1"/>
  <c r="I288" i="7" s="1"/>
  <c r="J288" i="7" s="1"/>
  <c r="K288" i="2"/>
  <c r="E120" i="7"/>
  <c r="G120" i="7" s="1"/>
  <c r="I120" i="7" s="1"/>
  <c r="K120" i="2"/>
  <c r="K119" i="2" s="1"/>
  <c r="K124" i="2"/>
  <c r="J150" i="7"/>
  <c r="J149" i="7" s="1"/>
  <c r="K153" i="2"/>
  <c r="E158" i="7"/>
  <c r="G158" i="7" s="1"/>
  <c r="I158" i="7" s="1"/>
  <c r="J158" i="7" s="1"/>
  <c r="K158" i="2"/>
  <c r="E204" i="7"/>
  <c r="G204" i="7" s="1"/>
  <c r="I204" i="7" s="1"/>
  <c r="J204" i="7" s="1"/>
  <c r="K204" i="2"/>
  <c r="E210" i="7"/>
  <c r="G210" i="7" s="1"/>
  <c r="I210" i="7" s="1"/>
  <c r="J210" i="7" s="1"/>
  <c r="K210" i="2"/>
  <c r="K227" i="2"/>
  <c r="E283" i="7"/>
  <c r="G283" i="7" s="1"/>
  <c r="I283" i="7" s="1"/>
  <c r="J283" i="7" s="1"/>
  <c r="K283" i="2"/>
  <c r="E176" i="7"/>
  <c r="G176" i="7" s="1"/>
  <c r="I176" i="7" s="1"/>
  <c r="J176" i="7" s="1"/>
  <c r="K176" i="2"/>
  <c r="J88" i="7"/>
  <c r="J87" i="7" s="1"/>
  <c r="E182" i="7"/>
  <c r="G182" i="7" s="1"/>
  <c r="I182" i="7" s="1"/>
  <c r="J182" i="7" s="1"/>
  <c r="K182" i="2"/>
  <c r="E252" i="7"/>
  <c r="G252" i="7" s="1"/>
  <c r="I252" i="7" s="1"/>
  <c r="K252" i="2"/>
  <c r="K11" i="2"/>
  <c r="K17" i="2"/>
  <c r="K39" i="2"/>
  <c r="K73" i="2"/>
  <c r="K76" i="2"/>
  <c r="K88" i="2"/>
  <c r="K91" i="2"/>
  <c r="K94" i="2"/>
  <c r="K108" i="2"/>
  <c r="K116" i="2"/>
  <c r="K136" i="2"/>
  <c r="E145" i="7"/>
  <c r="G145" i="7" s="1"/>
  <c r="I145" i="7" s="1"/>
  <c r="J145" i="7" s="1"/>
  <c r="K145" i="2"/>
  <c r="E155" i="7"/>
  <c r="G155" i="7" s="1"/>
  <c r="I155" i="7" s="1"/>
  <c r="K155" i="2"/>
  <c r="K219" i="2"/>
  <c r="K245" i="2"/>
  <c r="J116" i="7"/>
  <c r="J115" i="7" s="1"/>
  <c r="E140" i="7"/>
  <c r="G140" i="7" s="1"/>
  <c r="I140" i="7" s="1"/>
  <c r="J140" i="7" s="1"/>
  <c r="K140" i="2"/>
  <c r="J219" i="7"/>
  <c r="E268" i="7"/>
  <c r="G268" i="7" s="1"/>
  <c r="I268" i="7" s="1"/>
  <c r="J268" i="7" s="1"/>
  <c r="K268" i="2"/>
  <c r="E311" i="7"/>
  <c r="G311" i="7" s="1"/>
  <c r="I311" i="7" s="1"/>
  <c r="J311" i="7" s="1"/>
  <c r="K311" i="2"/>
  <c r="J9" i="7"/>
  <c r="E80" i="7"/>
  <c r="G80" i="7" s="1"/>
  <c r="I80" i="7" s="1"/>
  <c r="J80" i="7" s="1"/>
  <c r="K80" i="2"/>
  <c r="E95" i="7"/>
  <c r="G95" i="7" s="1"/>
  <c r="I95" i="7" s="1"/>
  <c r="J95" i="7" s="1"/>
  <c r="K95" i="2"/>
  <c r="E117" i="7"/>
  <c r="G117" i="7" s="1"/>
  <c r="I117" i="7" s="1"/>
  <c r="J117" i="7" s="1"/>
  <c r="K117" i="2"/>
  <c r="I125" i="7"/>
  <c r="J126" i="7"/>
  <c r="J125" i="7" s="1"/>
  <c r="J133" i="7"/>
  <c r="E137" i="7"/>
  <c r="G137" i="7" s="1"/>
  <c r="I137" i="7" s="1"/>
  <c r="J137" i="7" s="1"/>
  <c r="K137" i="2"/>
  <c r="E189" i="7"/>
  <c r="G189" i="7" s="1"/>
  <c r="I189" i="7" s="1"/>
  <c r="J189" i="7" s="1"/>
  <c r="K189" i="2"/>
  <c r="E213" i="7"/>
  <c r="G213" i="7" s="1"/>
  <c r="I213" i="7" s="1"/>
  <c r="J213" i="7" s="1"/>
  <c r="K213" i="2"/>
  <c r="E231" i="7"/>
  <c r="G231" i="7" s="1"/>
  <c r="I231" i="7" s="1"/>
  <c r="J231" i="7" s="1"/>
  <c r="K231" i="2"/>
  <c r="K285" i="2"/>
  <c r="E316" i="7"/>
  <c r="G316" i="7" s="1"/>
  <c r="I316" i="7" s="1"/>
  <c r="K316" i="2"/>
  <c r="J73" i="7"/>
  <c r="E171" i="7"/>
  <c r="G171" i="7" s="1"/>
  <c r="I171" i="7" s="1"/>
  <c r="J171" i="7" s="1"/>
  <c r="K171" i="2"/>
  <c r="K9" i="2"/>
  <c r="K29" i="2"/>
  <c r="K45" i="2"/>
  <c r="K51" i="2"/>
  <c r="K50" i="2" s="1"/>
  <c r="K57" i="2"/>
  <c r="K126" i="2"/>
  <c r="K125" i="2" s="1"/>
  <c r="K133" i="2"/>
  <c r="K141" i="2"/>
  <c r="J147" i="7"/>
  <c r="J146" i="7" s="1"/>
  <c r="I146" i="7"/>
  <c r="K156" i="2"/>
  <c r="E206" i="7"/>
  <c r="G206" i="7" s="1"/>
  <c r="I206" i="7" s="1"/>
  <c r="J206" i="7" s="1"/>
  <c r="K206" i="2"/>
  <c r="E255" i="7"/>
  <c r="G255" i="7" s="1"/>
  <c r="I255" i="7" s="1"/>
  <c r="J255" i="7" s="1"/>
  <c r="K255" i="2"/>
  <c r="E302" i="7"/>
  <c r="G302" i="7" s="1"/>
  <c r="I302" i="7" s="1"/>
  <c r="J302" i="7" s="1"/>
  <c r="K302" i="2"/>
  <c r="I50" i="7"/>
  <c r="E131" i="7"/>
  <c r="G131" i="7" s="1"/>
  <c r="I131" i="7" s="1"/>
  <c r="J131" i="7" s="1"/>
  <c r="K131" i="2"/>
  <c r="K149" i="2"/>
  <c r="J71" i="7"/>
  <c r="J70" i="7" s="1"/>
  <c r="I70" i="7"/>
  <c r="J106" i="7"/>
  <c r="K146" i="2"/>
  <c r="E152" i="7"/>
  <c r="G152" i="7" s="1"/>
  <c r="I152" i="7" s="1"/>
  <c r="J152" i="7" s="1"/>
  <c r="K152" i="2"/>
  <c r="E169" i="7"/>
  <c r="G169" i="7" s="1"/>
  <c r="I169" i="7" s="1"/>
  <c r="K169" i="2"/>
  <c r="E249" i="7"/>
  <c r="G249" i="7" s="1"/>
  <c r="I249" i="7" s="1"/>
  <c r="J249" i="7" s="1"/>
  <c r="K249" i="2"/>
  <c r="K279" i="2"/>
  <c r="D14" i="5"/>
  <c r="A1" i="8"/>
  <c r="I317" i="2"/>
  <c r="J317" i="2" s="1"/>
  <c r="I307" i="2"/>
  <c r="J307" i="2" s="1"/>
  <c r="I301" i="2"/>
  <c r="J301" i="2" s="1"/>
  <c r="I310" i="2"/>
  <c r="J310" i="2" s="1"/>
  <c r="I313" i="2"/>
  <c r="J313" i="2" s="1"/>
  <c r="I303" i="2"/>
  <c r="J303" i="2" s="1"/>
  <c r="H53" i="7"/>
  <c r="H87" i="7"/>
  <c r="I220" i="2"/>
  <c r="J220" i="2" s="1"/>
  <c r="I234" i="2"/>
  <c r="J234" i="2" s="1"/>
  <c r="I240" i="2"/>
  <c r="J240" i="2" s="1"/>
  <c r="I246" i="2"/>
  <c r="J246" i="2" s="1"/>
  <c r="I266" i="2"/>
  <c r="J266" i="2" s="1"/>
  <c r="I286" i="2"/>
  <c r="J286" i="2" s="1"/>
  <c r="I299" i="2"/>
  <c r="J299" i="2" s="1"/>
  <c r="I314" i="2"/>
  <c r="J314" i="2" s="1"/>
  <c r="I319" i="2"/>
  <c r="J319" i="2" s="1"/>
  <c r="H16" i="7"/>
  <c r="H320" i="7" s="1"/>
  <c r="I207" i="2"/>
  <c r="J207" i="2" s="1"/>
  <c r="I217" i="2"/>
  <c r="J217" i="2" s="1"/>
  <c r="I229" i="2"/>
  <c r="J229" i="2" s="1"/>
  <c r="I253" i="2"/>
  <c r="J253" i="2" s="1"/>
  <c r="I269" i="2"/>
  <c r="J269" i="2" s="1"/>
  <c r="I281" i="2"/>
  <c r="J281" i="2" s="1"/>
  <c r="I289" i="2"/>
  <c r="J289" i="2" s="1"/>
  <c r="I304" i="2"/>
  <c r="J304" i="2" s="1"/>
  <c r="I309" i="2"/>
  <c r="J309" i="2" s="1"/>
  <c r="H105" i="7"/>
  <c r="I172" i="2"/>
  <c r="J172" i="2" s="1"/>
  <c r="I184" i="2"/>
  <c r="J184" i="2" s="1"/>
  <c r="I192" i="2"/>
  <c r="J192" i="2" s="1"/>
  <c r="I202" i="2"/>
  <c r="J202" i="2" s="1"/>
  <c r="I214" i="2"/>
  <c r="J214" i="2" s="1"/>
  <c r="I226" i="2"/>
  <c r="J226" i="2" s="1"/>
  <c r="I244" i="2"/>
  <c r="J244" i="2" s="1"/>
  <c r="I250" i="2"/>
  <c r="J250" i="2" s="1"/>
  <c r="I272" i="2"/>
  <c r="J272" i="2" s="1"/>
  <c r="I278" i="2"/>
  <c r="J278" i="2" s="1"/>
  <c r="I284" i="2"/>
  <c r="J284" i="2" s="1"/>
  <c r="I175" i="2"/>
  <c r="J175" i="2" s="1"/>
  <c r="I181" i="2"/>
  <c r="J181" i="2" s="1"/>
  <c r="I187" i="2"/>
  <c r="J187" i="2" s="1"/>
  <c r="I205" i="2"/>
  <c r="J205" i="2" s="1"/>
  <c r="I235" i="2"/>
  <c r="J235" i="2" s="1"/>
  <c r="I241" i="2"/>
  <c r="J241" i="2" s="1"/>
  <c r="I267" i="2"/>
  <c r="J267" i="2" s="1"/>
  <c r="I287" i="2"/>
  <c r="J287" i="2" s="1"/>
  <c r="I300" i="2"/>
  <c r="J300" i="2" s="1"/>
  <c r="H24" i="7"/>
  <c r="H149" i="7"/>
  <c r="H168" i="7"/>
  <c r="H201" i="7"/>
  <c r="H208" i="7"/>
  <c r="H215" i="7"/>
  <c r="H242" i="7"/>
  <c r="E307" i="7" l="1"/>
  <c r="G307" i="7" s="1"/>
  <c r="I307" i="7" s="1"/>
  <c r="J307" i="7" s="1"/>
  <c r="K307" i="2"/>
  <c r="E289" i="7"/>
  <c r="G289" i="7" s="1"/>
  <c r="I289" i="7" s="1"/>
  <c r="J289" i="7" s="1"/>
  <c r="K289" i="2"/>
  <c r="J248" i="7"/>
  <c r="I34" i="7"/>
  <c r="J35" i="7"/>
  <c r="J34" i="7" s="1"/>
  <c r="E300" i="7"/>
  <c r="G300" i="7" s="1"/>
  <c r="I300" i="7" s="1"/>
  <c r="J300" i="7" s="1"/>
  <c r="K300" i="2"/>
  <c r="E175" i="7"/>
  <c r="G175" i="7" s="1"/>
  <c r="I175" i="7" s="1"/>
  <c r="J175" i="7" s="1"/>
  <c r="K175" i="2"/>
  <c r="E202" i="7"/>
  <c r="G202" i="7" s="1"/>
  <c r="I202" i="7" s="1"/>
  <c r="K202" i="2"/>
  <c r="E281" i="7"/>
  <c r="G281" i="7" s="1"/>
  <c r="I281" i="7" s="1"/>
  <c r="K281" i="2"/>
  <c r="E314" i="7"/>
  <c r="G314" i="7" s="1"/>
  <c r="I314" i="7" s="1"/>
  <c r="J314" i="7" s="1"/>
  <c r="K314" i="2"/>
  <c r="I115" i="7"/>
  <c r="I87" i="7"/>
  <c r="I58" i="7"/>
  <c r="J59" i="7"/>
  <c r="J58" i="7" s="1"/>
  <c r="I166" i="7"/>
  <c r="J167" i="7"/>
  <c r="J166" i="7" s="1"/>
  <c r="E226" i="7"/>
  <c r="G226" i="7" s="1"/>
  <c r="I226" i="7" s="1"/>
  <c r="K226" i="2"/>
  <c r="K225" i="2" s="1"/>
  <c r="E317" i="7"/>
  <c r="G317" i="7" s="1"/>
  <c r="I317" i="7" s="1"/>
  <c r="J317" i="7" s="1"/>
  <c r="K317" i="2"/>
  <c r="K315" i="2" s="1"/>
  <c r="J216" i="7"/>
  <c r="A2" i="8"/>
  <c r="I293" i="2"/>
  <c r="J293" i="2" s="1"/>
  <c r="I275" i="2"/>
  <c r="J275" i="2" s="1"/>
  <c r="I257" i="2"/>
  <c r="J257" i="2" s="1"/>
  <c r="I99" i="2"/>
  <c r="J99" i="2" s="1"/>
  <c r="I81" i="2"/>
  <c r="J81" i="2" s="1"/>
  <c r="I232" i="2"/>
  <c r="J232" i="2" s="1"/>
  <c r="I198" i="2"/>
  <c r="J198" i="2" s="1"/>
  <c r="I162" i="2"/>
  <c r="J162" i="2" s="1"/>
  <c r="I78" i="2"/>
  <c r="J78" i="2" s="1"/>
  <c r="I295" i="2"/>
  <c r="J295" i="2" s="1"/>
  <c r="I259" i="2"/>
  <c r="J259" i="2" s="1"/>
  <c r="I237" i="2"/>
  <c r="J237" i="2" s="1"/>
  <c r="I195" i="2"/>
  <c r="J195" i="2" s="1"/>
  <c r="I177" i="2"/>
  <c r="J177" i="2" s="1"/>
  <c r="I143" i="2"/>
  <c r="J143" i="2" s="1"/>
  <c r="I101" i="2"/>
  <c r="J101" i="2" s="1"/>
  <c r="I292" i="2"/>
  <c r="J292" i="2" s="1"/>
  <c r="I274" i="2"/>
  <c r="J274" i="2" s="1"/>
  <c r="I174" i="2"/>
  <c r="J174" i="2" s="1"/>
  <c r="I164" i="2"/>
  <c r="J164" i="2" s="1"/>
  <c r="I294" i="2"/>
  <c r="J294" i="2" s="1"/>
  <c r="I276" i="2"/>
  <c r="J276" i="2" s="1"/>
  <c r="I258" i="2"/>
  <c r="J258" i="2" s="1"/>
  <c r="I236" i="2"/>
  <c r="J236" i="2" s="1"/>
  <c r="I179" i="2"/>
  <c r="J179" i="2" s="1"/>
  <c r="I46" i="2"/>
  <c r="J46" i="2" s="1"/>
  <c r="I160" i="2"/>
  <c r="J160" i="2" s="1"/>
  <c r="I83" i="2"/>
  <c r="J83" i="2" s="1"/>
  <c r="I271" i="2"/>
  <c r="J271" i="2" s="1"/>
  <c r="I196" i="2"/>
  <c r="J196" i="2" s="1"/>
  <c r="I161" i="2"/>
  <c r="J161" i="2" s="1"/>
  <c r="I100" i="2"/>
  <c r="J100" i="2" s="1"/>
  <c r="I67" i="2"/>
  <c r="J67" i="2" s="1"/>
  <c r="I15" i="2"/>
  <c r="J15" i="2" s="1"/>
  <c r="I48" i="2"/>
  <c r="J48" i="2" s="1"/>
  <c r="I64" i="2"/>
  <c r="J64" i="2" s="1"/>
  <c r="I66" i="2"/>
  <c r="J66" i="2" s="1"/>
  <c r="I42" i="2"/>
  <c r="J42" i="2" s="1"/>
  <c r="I261" i="2"/>
  <c r="J261" i="2" s="1"/>
  <c r="I194" i="2"/>
  <c r="J194" i="2" s="1"/>
  <c r="I178" i="2"/>
  <c r="J178" i="2" s="1"/>
  <c r="I103" i="2"/>
  <c r="J103" i="2" s="1"/>
  <c r="I23" i="2"/>
  <c r="J23" i="2" s="1"/>
  <c r="I291" i="2"/>
  <c r="J291" i="2" s="1"/>
  <c r="I199" i="2"/>
  <c r="J199" i="2" s="1"/>
  <c r="I260" i="2"/>
  <c r="J260" i="2" s="1"/>
  <c r="I98" i="2"/>
  <c r="J98" i="2" s="1"/>
  <c r="I47" i="2"/>
  <c r="J47" i="2" s="1"/>
  <c r="I31" i="2"/>
  <c r="J31" i="2" s="1"/>
  <c r="I197" i="2"/>
  <c r="J197" i="2" s="1"/>
  <c r="I144" i="2"/>
  <c r="J144" i="2" s="1"/>
  <c r="I102" i="2"/>
  <c r="J102" i="2" s="1"/>
  <c r="I68" i="2"/>
  <c r="J68" i="2" s="1"/>
  <c r="I82" i="2"/>
  <c r="J82" i="2" s="1"/>
  <c r="I139" i="2"/>
  <c r="J139" i="2" s="1"/>
  <c r="I25" i="2"/>
  <c r="J25" i="2" s="1"/>
  <c r="I296" i="2"/>
  <c r="J296" i="2" s="1"/>
  <c r="I163" i="2"/>
  <c r="J163" i="2" s="1"/>
  <c r="I65" i="2"/>
  <c r="J65" i="2" s="1"/>
  <c r="E286" i="7"/>
  <c r="G286" i="7" s="1"/>
  <c r="I286" i="7" s="1"/>
  <c r="J286" i="7" s="1"/>
  <c r="K286" i="2"/>
  <c r="J105" i="7"/>
  <c r="K208" i="2"/>
  <c r="J38" i="7"/>
  <c r="K84" i="2"/>
  <c r="E187" i="7"/>
  <c r="G187" i="7" s="1"/>
  <c r="I187" i="7" s="1"/>
  <c r="J187" i="7" s="1"/>
  <c r="K187" i="2"/>
  <c r="E234" i="7"/>
  <c r="G234" i="7" s="1"/>
  <c r="I234" i="7" s="1"/>
  <c r="J234" i="7" s="1"/>
  <c r="K234" i="2"/>
  <c r="J306" i="7"/>
  <c r="J305" i="7" s="1"/>
  <c r="I305" i="7"/>
  <c r="E319" i="7"/>
  <c r="G319" i="7" s="1"/>
  <c r="I319" i="7" s="1"/>
  <c r="K319" i="2"/>
  <c r="K318" i="2" s="1"/>
  <c r="E284" i="7"/>
  <c r="G284" i="7" s="1"/>
  <c r="I284" i="7" s="1"/>
  <c r="J284" i="7" s="1"/>
  <c r="K284" i="2"/>
  <c r="E192" i="7"/>
  <c r="G192" i="7" s="1"/>
  <c r="I192" i="7" s="1"/>
  <c r="J192" i="7" s="1"/>
  <c r="K192" i="2"/>
  <c r="J120" i="7"/>
  <c r="J119" i="7" s="1"/>
  <c r="I119" i="7"/>
  <c r="E278" i="7"/>
  <c r="G278" i="7" s="1"/>
  <c r="I278" i="7" s="1"/>
  <c r="K278" i="2"/>
  <c r="K277" i="2" s="1"/>
  <c r="E241" i="7"/>
  <c r="G241" i="7" s="1"/>
  <c r="I241" i="7" s="1"/>
  <c r="J241" i="7" s="1"/>
  <c r="K241" i="2"/>
  <c r="E172" i="7"/>
  <c r="G172" i="7" s="1"/>
  <c r="I172" i="7" s="1"/>
  <c r="J172" i="7" s="1"/>
  <c r="K172" i="2"/>
  <c r="E313" i="7"/>
  <c r="G313" i="7" s="1"/>
  <c r="I313" i="7" s="1"/>
  <c r="K313" i="2"/>
  <c r="I105" i="7"/>
  <c r="J209" i="7"/>
  <c r="J208" i="7" s="1"/>
  <c r="I208" i="7"/>
  <c r="K129" i="2"/>
  <c r="I84" i="7"/>
  <c r="J85" i="7"/>
  <c r="J84" i="7" s="1"/>
  <c r="I211" i="7"/>
  <c r="J212" i="7"/>
  <c r="J211" i="7" s="1"/>
  <c r="E304" i="7"/>
  <c r="G304" i="7" s="1"/>
  <c r="I304" i="7" s="1"/>
  <c r="J304" i="7" s="1"/>
  <c r="K304" i="2"/>
  <c r="J169" i="7"/>
  <c r="E214" i="7"/>
  <c r="G214" i="7" s="1"/>
  <c r="I214" i="7" s="1"/>
  <c r="J214" i="7" s="1"/>
  <c r="K214" i="2"/>
  <c r="K211" i="2" s="1"/>
  <c r="E269" i="7"/>
  <c r="G269" i="7" s="1"/>
  <c r="I269" i="7" s="1"/>
  <c r="J269" i="7" s="1"/>
  <c r="K269" i="2"/>
  <c r="I315" i="7"/>
  <c r="J316" i="7"/>
  <c r="J315" i="7" s="1"/>
  <c r="E184" i="7"/>
  <c r="G184" i="7" s="1"/>
  <c r="I184" i="7" s="1"/>
  <c r="K184" i="2"/>
  <c r="E303" i="7"/>
  <c r="G303" i="7" s="1"/>
  <c r="I303" i="7" s="1"/>
  <c r="J303" i="7" s="1"/>
  <c r="K303" i="2"/>
  <c r="E272" i="7"/>
  <c r="G272" i="7" s="1"/>
  <c r="I272" i="7" s="1"/>
  <c r="J272" i="7" s="1"/>
  <c r="K272" i="2"/>
  <c r="E229" i="7"/>
  <c r="G229" i="7" s="1"/>
  <c r="I229" i="7" s="1"/>
  <c r="K229" i="2"/>
  <c r="E235" i="7"/>
  <c r="G235" i="7" s="1"/>
  <c r="I235" i="7" s="1"/>
  <c r="J235" i="7" s="1"/>
  <c r="K235" i="2"/>
  <c r="E250" i="7"/>
  <c r="G250" i="7" s="1"/>
  <c r="I250" i="7" s="1"/>
  <c r="J250" i="7" s="1"/>
  <c r="K250" i="2"/>
  <c r="K247" i="2" s="1"/>
  <c r="E217" i="7"/>
  <c r="G217" i="7" s="1"/>
  <c r="I217" i="7" s="1"/>
  <c r="J217" i="7" s="1"/>
  <c r="K217" i="2"/>
  <c r="K215" i="2" s="1"/>
  <c r="E246" i="7"/>
  <c r="G246" i="7" s="1"/>
  <c r="I246" i="7" s="1"/>
  <c r="J246" i="7" s="1"/>
  <c r="K246" i="2"/>
  <c r="E310" i="7"/>
  <c r="G310" i="7" s="1"/>
  <c r="I310" i="7" s="1"/>
  <c r="J310" i="7" s="1"/>
  <c r="K310" i="2"/>
  <c r="K154" i="2"/>
  <c r="J252" i="7"/>
  <c r="I129" i="7"/>
  <c r="J130" i="7"/>
  <c r="J129" i="7" s="1"/>
  <c r="K122" i="2"/>
  <c r="K104" i="2" s="1"/>
  <c r="K53" i="2"/>
  <c r="J222" i="7"/>
  <c r="J221" i="7" s="1"/>
  <c r="I221" i="7"/>
  <c r="E181" i="7"/>
  <c r="G181" i="7" s="1"/>
  <c r="I181" i="7" s="1"/>
  <c r="K181" i="2"/>
  <c r="K180" i="2" s="1"/>
  <c r="E220" i="7"/>
  <c r="G220" i="7" s="1"/>
  <c r="I220" i="7" s="1"/>
  <c r="K220" i="2"/>
  <c r="K218" i="2" s="1"/>
  <c r="E287" i="7"/>
  <c r="G287" i="7" s="1"/>
  <c r="I287" i="7" s="1"/>
  <c r="J287" i="7" s="1"/>
  <c r="K287" i="2"/>
  <c r="E299" i="7"/>
  <c r="G299" i="7" s="1"/>
  <c r="I299" i="7" s="1"/>
  <c r="K299" i="2"/>
  <c r="K115" i="2"/>
  <c r="E267" i="7"/>
  <c r="G267" i="7" s="1"/>
  <c r="I267" i="7" s="1"/>
  <c r="J267" i="7" s="1"/>
  <c r="K267" i="2"/>
  <c r="E253" i="7"/>
  <c r="G253" i="7" s="1"/>
  <c r="I253" i="7" s="1"/>
  <c r="J253" i="7" s="1"/>
  <c r="K253" i="2"/>
  <c r="K251" i="2" s="1"/>
  <c r="E266" i="7"/>
  <c r="G266" i="7" s="1"/>
  <c r="I266" i="7" s="1"/>
  <c r="K266" i="2"/>
  <c r="E205" i="7"/>
  <c r="G205" i="7" s="1"/>
  <c r="I205" i="7" s="1"/>
  <c r="J205" i="7" s="1"/>
  <c r="K205" i="2"/>
  <c r="E244" i="7"/>
  <c r="G244" i="7" s="1"/>
  <c r="I244" i="7" s="1"/>
  <c r="J244" i="7" s="1"/>
  <c r="K244" i="2"/>
  <c r="K242" i="2" s="1"/>
  <c r="E309" i="7"/>
  <c r="G309" i="7" s="1"/>
  <c r="I309" i="7" s="1"/>
  <c r="K309" i="2"/>
  <c r="K308" i="2" s="1"/>
  <c r="E207" i="7"/>
  <c r="G207" i="7" s="1"/>
  <c r="I207" i="7" s="1"/>
  <c r="J207" i="7" s="1"/>
  <c r="K207" i="2"/>
  <c r="E240" i="7"/>
  <c r="G240" i="7" s="1"/>
  <c r="I240" i="7" s="1"/>
  <c r="K240" i="2"/>
  <c r="E301" i="7"/>
  <c r="G301" i="7" s="1"/>
  <c r="I301" i="7" s="1"/>
  <c r="J301" i="7" s="1"/>
  <c r="K301" i="2"/>
  <c r="J155" i="7"/>
  <c r="J154" i="7" s="1"/>
  <c r="I154" i="7"/>
  <c r="K87" i="2"/>
  <c r="I149" i="7"/>
  <c r="J243" i="7"/>
  <c r="K305" i="2"/>
  <c r="I112" i="7"/>
  <c r="J113" i="7"/>
  <c r="J112" i="7" s="1"/>
  <c r="J264" i="7"/>
  <c r="J263" i="7" s="1"/>
  <c r="I263" i="7"/>
  <c r="I122" i="7"/>
  <c r="J123" i="7"/>
  <c r="J122" i="7" s="1"/>
  <c r="I53" i="7"/>
  <c r="J54" i="7"/>
  <c r="J53" i="7" s="1"/>
  <c r="E31" i="7" l="1"/>
  <c r="G31" i="7" s="1"/>
  <c r="I31" i="7" s="1"/>
  <c r="J31" i="7" s="1"/>
  <c r="K31" i="2"/>
  <c r="E293" i="7"/>
  <c r="G293" i="7" s="1"/>
  <c r="I293" i="7" s="1"/>
  <c r="J293" i="7" s="1"/>
  <c r="K293" i="2"/>
  <c r="E100" i="7"/>
  <c r="G100" i="7" s="1"/>
  <c r="I100" i="7" s="1"/>
  <c r="J100" i="7" s="1"/>
  <c r="K100" i="2"/>
  <c r="E162" i="7"/>
  <c r="G162" i="7" s="1"/>
  <c r="I162" i="7" s="1"/>
  <c r="J162" i="7" s="1"/>
  <c r="K162" i="2"/>
  <c r="I242" i="7"/>
  <c r="E139" i="7"/>
  <c r="G139" i="7" s="1"/>
  <c r="I139" i="7" s="1"/>
  <c r="K139" i="2"/>
  <c r="E98" i="7"/>
  <c r="G98" i="7" s="1"/>
  <c r="I98" i="7" s="1"/>
  <c r="K98" i="2"/>
  <c r="E261" i="7"/>
  <c r="G261" i="7" s="1"/>
  <c r="I261" i="7" s="1"/>
  <c r="J261" i="7" s="1"/>
  <c r="K261" i="2"/>
  <c r="E161" i="7"/>
  <c r="G161" i="7" s="1"/>
  <c r="I161" i="7" s="1"/>
  <c r="J161" i="7" s="1"/>
  <c r="K161" i="2"/>
  <c r="E258" i="7"/>
  <c r="G258" i="7" s="1"/>
  <c r="I258" i="7" s="1"/>
  <c r="J258" i="7" s="1"/>
  <c r="K258" i="2"/>
  <c r="E143" i="7"/>
  <c r="G143" i="7" s="1"/>
  <c r="I143" i="7" s="1"/>
  <c r="J143" i="7" s="1"/>
  <c r="K143" i="2"/>
  <c r="E198" i="7"/>
  <c r="G198" i="7" s="1"/>
  <c r="I198" i="7" s="1"/>
  <c r="J198" i="7" s="1"/>
  <c r="K198" i="2"/>
  <c r="J215" i="7"/>
  <c r="K280" i="2"/>
  <c r="E178" i="7"/>
  <c r="G178" i="7" s="1"/>
  <c r="I178" i="7" s="1"/>
  <c r="J178" i="7" s="1"/>
  <c r="K178" i="2"/>
  <c r="J309" i="7"/>
  <c r="J308" i="7" s="1"/>
  <c r="I308" i="7"/>
  <c r="E236" i="7"/>
  <c r="G236" i="7" s="1"/>
  <c r="I236" i="7" s="1"/>
  <c r="J236" i="7" s="1"/>
  <c r="K236" i="2"/>
  <c r="J242" i="7"/>
  <c r="E82" i="7"/>
  <c r="G82" i="7" s="1"/>
  <c r="I82" i="7" s="1"/>
  <c r="J82" i="7" s="1"/>
  <c r="K82" i="2"/>
  <c r="E260" i="7"/>
  <c r="G260" i="7" s="1"/>
  <c r="I260" i="7" s="1"/>
  <c r="J260" i="7" s="1"/>
  <c r="K260" i="2"/>
  <c r="E42" i="7"/>
  <c r="G42" i="7" s="1"/>
  <c r="I42" i="7" s="1"/>
  <c r="K42" i="2"/>
  <c r="E196" i="7"/>
  <c r="G196" i="7" s="1"/>
  <c r="I196" i="7" s="1"/>
  <c r="J196" i="7" s="1"/>
  <c r="K196" i="2"/>
  <c r="E276" i="7"/>
  <c r="G276" i="7" s="1"/>
  <c r="I276" i="7" s="1"/>
  <c r="J276" i="7" s="1"/>
  <c r="K276" i="2"/>
  <c r="E177" i="7"/>
  <c r="G177" i="7" s="1"/>
  <c r="I177" i="7" s="1"/>
  <c r="J177" i="7" s="1"/>
  <c r="K177" i="2"/>
  <c r="E232" i="7"/>
  <c r="G232" i="7" s="1"/>
  <c r="I232" i="7" s="1"/>
  <c r="J232" i="7" s="1"/>
  <c r="K232" i="2"/>
  <c r="K228" i="2" s="1"/>
  <c r="I215" i="7"/>
  <c r="J281" i="7"/>
  <c r="J280" i="7" s="1"/>
  <c r="I280" i="7"/>
  <c r="E296" i="7"/>
  <c r="G296" i="7" s="1"/>
  <c r="I296" i="7" s="1"/>
  <c r="J296" i="7" s="1"/>
  <c r="K296" i="2"/>
  <c r="E78" i="7"/>
  <c r="G78" i="7" s="1"/>
  <c r="I78" i="7" s="1"/>
  <c r="K78" i="2"/>
  <c r="K47" i="2"/>
  <c r="E47" i="7"/>
  <c r="G47" i="7" s="1"/>
  <c r="I47" i="7" s="1"/>
  <c r="J47" i="7" s="1"/>
  <c r="K239" i="2"/>
  <c r="K183" i="2"/>
  <c r="I277" i="7"/>
  <c r="J278" i="7"/>
  <c r="J277" i="7" s="1"/>
  <c r="I318" i="7"/>
  <c r="J319" i="7"/>
  <c r="J318" i="7" s="1"/>
  <c r="E68" i="7"/>
  <c r="G68" i="7" s="1"/>
  <c r="I68" i="7" s="1"/>
  <c r="J68" i="7" s="1"/>
  <c r="K68" i="2"/>
  <c r="E199" i="7"/>
  <c r="G199" i="7" s="1"/>
  <c r="I199" i="7" s="1"/>
  <c r="J199" i="7" s="1"/>
  <c r="K199" i="2"/>
  <c r="E66" i="7"/>
  <c r="G66" i="7" s="1"/>
  <c r="I66" i="7" s="1"/>
  <c r="J66" i="7" s="1"/>
  <c r="K66" i="2"/>
  <c r="E271" i="7"/>
  <c r="G271" i="7" s="1"/>
  <c r="I271" i="7" s="1"/>
  <c r="J271" i="7" s="1"/>
  <c r="K271" i="2"/>
  <c r="E294" i="7"/>
  <c r="G294" i="7" s="1"/>
  <c r="I294" i="7" s="1"/>
  <c r="J294" i="7" s="1"/>
  <c r="K294" i="2"/>
  <c r="E195" i="7"/>
  <c r="G195" i="7" s="1"/>
  <c r="I195" i="7" s="1"/>
  <c r="J195" i="7" s="1"/>
  <c r="K195" i="2"/>
  <c r="E81" i="7"/>
  <c r="G81" i="7" s="1"/>
  <c r="I81" i="7" s="1"/>
  <c r="J81" i="7" s="1"/>
  <c r="K81" i="2"/>
  <c r="K201" i="2"/>
  <c r="K200" i="2" s="1"/>
  <c r="E179" i="7"/>
  <c r="G179" i="7" s="1"/>
  <c r="I179" i="7" s="1"/>
  <c r="J179" i="7" s="1"/>
  <c r="K179" i="2"/>
  <c r="E25" i="7"/>
  <c r="G25" i="7" s="1"/>
  <c r="I25" i="7" s="1"/>
  <c r="K25" i="2"/>
  <c r="K24" i="2" s="1"/>
  <c r="C10" i="3" s="1"/>
  <c r="E101" i="7"/>
  <c r="G101" i="7" s="1"/>
  <c r="I101" i="7" s="1"/>
  <c r="J101" i="7" s="1"/>
  <c r="K101" i="2"/>
  <c r="I183" i="7"/>
  <c r="J184" i="7"/>
  <c r="J183" i="7" s="1"/>
  <c r="K312" i="2"/>
  <c r="E102" i="7"/>
  <c r="G102" i="7" s="1"/>
  <c r="I102" i="7" s="1"/>
  <c r="J102" i="7" s="1"/>
  <c r="K102" i="2"/>
  <c r="E291" i="7"/>
  <c r="G291" i="7" s="1"/>
  <c r="I291" i="7" s="1"/>
  <c r="K291" i="2"/>
  <c r="E64" i="7"/>
  <c r="G64" i="7" s="1"/>
  <c r="I64" i="7" s="1"/>
  <c r="K64" i="2"/>
  <c r="E83" i="7"/>
  <c r="G83" i="7" s="1"/>
  <c r="I83" i="7" s="1"/>
  <c r="J83" i="7" s="1"/>
  <c r="K83" i="2"/>
  <c r="E164" i="7"/>
  <c r="G164" i="7" s="1"/>
  <c r="I164" i="7" s="1"/>
  <c r="J164" i="7" s="1"/>
  <c r="K164" i="2"/>
  <c r="E237" i="7"/>
  <c r="G237" i="7" s="1"/>
  <c r="I237" i="7" s="1"/>
  <c r="J237" i="7" s="1"/>
  <c r="K237" i="2"/>
  <c r="E99" i="7"/>
  <c r="G99" i="7" s="1"/>
  <c r="I99" i="7" s="1"/>
  <c r="J99" i="7" s="1"/>
  <c r="K99" i="2"/>
  <c r="I201" i="7"/>
  <c r="J202" i="7"/>
  <c r="J201" i="7" s="1"/>
  <c r="J247" i="7"/>
  <c r="E292" i="7"/>
  <c r="G292" i="7" s="1"/>
  <c r="I292" i="7" s="1"/>
  <c r="J292" i="7" s="1"/>
  <c r="K292" i="2"/>
  <c r="J226" i="7"/>
  <c r="J225" i="7" s="1"/>
  <c r="I225" i="7"/>
  <c r="J181" i="7"/>
  <c r="J180" i="7" s="1"/>
  <c r="I180" i="7"/>
  <c r="J299" i="7"/>
  <c r="J298" i="7" s="1"/>
  <c r="I298" i="7"/>
  <c r="I251" i="7"/>
  <c r="I312" i="7"/>
  <c r="J313" i="7"/>
  <c r="J312" i="7" s="1"/>
  <c r="E65" i="7"/>
  <c r="G65" i="7" s="1"/>
  <c r="I65" i="7" s="1"/>
  <c r="J65" i="7" s="1"/>
  <c r="K65" i="2"/>
  <c r="E144" i="7"/>
  <c r="G144" i="7" s="1"/>
  <c r="I144" i="7" s="1"/>
  <c r="J144" i="7" s="1"/>
  <c r="K144" i="2"/>
  <c r="E23" i="7"/>
  <c r="G23" i="7" s="1"/>
  <c r="I23" i="7" s="1"/>
  <c r="K23" i="2"/>
  <c r="K16" i="2" s="1"/>
  <c r="C9" i="3" s="1"/>
  <c r="E48" i="7"/>
  <c r="G48" i="7" s="1"/>
  <c r="I48" i="7" s="1"/>
  <c r="J48" i="7" s="1"/>
  <c r="K48" i="2"/>
  <c r="E160" i="7"/>
  <c r="G160" i="7" s="1"/>
  <c r="I160" i="7" s="1"/>
  <c r="K160" i="2"/>
  <c r="E174" i="7"/>
  <c r="G174" i="7" s="1"/>
  <c r="I174" i="7" s="1"/>
  <c r="J174" i="7" s="1"/>
  <c r="J168" i="7" s="1"/>
  <c r="K174" i="2"/>
  <c r="E259" i="7"/>
  <c r="G259" i="7" s="1"/>
  <c r="I259" i="7" s="1"/>
  <c r="J259" i="7" s="1"/>
  <c r="K259" i="2"/>
  <c r="E257" i="7"/>
  <c r="G257" i="7" s="1"/>
  <c r="I257" i="7" s="1"/>
  <c r="K257" i="2"/>
  <c r="I247" i="7"/>
  <c r="E67" i="7"/>
  <c r="G67" i="7" s="1"/>
  <c r="I67" i="7" s="1"/>
  <c r="J67" i="7" s="1"/>
  <c r="K67" i="2"/>
  <c r="E194" i="7"/>
  <c r="G194" i="7" s="1"/>
  <c r="I194" i="7" s="1"/>
  <c r="K194" i="2"/>
  <c r="J220" i="7"/>
  <c r="J218" i="7" s="1"/>
  <c r="I218" i="7"/>
  <c r="J240" i="7"/>
  <c r="J239" i="7" s="1"/>
  <c r="I239" i="7"/>
  <c r="K298" i="2"/>
  <c r="K297" i="2" s="1"/>
  <c r="I265" i="7"/>
  <c r="J266" i="7"/>
  <c r="J251" i="7"/>
  <c r="J229" i="7"/>
  <c r="E163" i="7"/>
  <c r="G163" i="7" s="1"/>
  <c r="I163" i="7" s="1"/>
  <c r="J163" i="7" s="1"/>
  <c r="K163" i="2"/>
  <c r="E197" i="7"/>
  <c r="G197" i="7" s="1"/>
  <c r="I197" i="7" s="1"/>
  <c r="J197" i="7" s="1"/>
  <c r="K197" i="2"/>
  <c r="E103" i="7"/>
  <c r="G103" i="7" s="1"/>
  <c r="I103" i="7" s="1"/>
  <c r="J103" i="7" s="1"/>
  <c r="K103" i="2"/>
  <c r="E15" i="7"/>
  <c r="G15" i="7" s="1"/>
  <c r="I15" i="7" s="1"/>
  <c r="K15" i="2"/>
  <c r="K8" i="2" s="1"/>
  <c r="E46" i="7"/>
  <c r="G46" i="7" s="1"/>
  <c r="I46" i="7" s="1"/>
  <c r="J46" i="7" s="1"/>
  <c r="K46" i="2"/>
  <c r="E274" i="7"/>
  <c r="G274" i="7" s="1"/>
  <c r="I274" i="7" s="1"/>
  <c r="J274" i="7" s="1"/>
  <c r="K274" i="2"/>
  <c r="E295" i="7"/>
  <c r="G295" i="7" s="1"/>
  <c r="I295" i="7" s="1"/>
  <c r="J295" i="7" s="1"/>
  <c r="K295" i="2"/>
  <c r="E275" i="7"/>
  <c r="G275" i="7" s="1"/>
  <c r="I275" i="7" s="1"/>
  <c r="J275" i="7" s="1"/>
  <c r="K275" i="2"/>
  <c r="K265" i="2" s="1"/>
  <c r="J291" i="7" l="1"/>
  <c r="J290" i="7" s="1"/>
  <c r="I290" i="7"/>
  <c r="C8" i="3"/>
  <c r="I159" i="7"/>
  <c r="J160" i="7"/>
  <c r="J159" i="7" s="1"/>
  <c r="K37" i="2"/>
  <c r="K159" i="2"/>
  <c r="I168" i="7"/>
  <c r="J78" i="7"/>
  <c r="J72" i="7" s="1"/>
  <c r="I72" i="7"/>
  <c r="I97" i="7"/>
  <c r="J98" i="7"/>
  <c r="J97" i="7" s="1"/>
  <c r="O10" i="3"/>
  <c r="M10" i="3"/>
  <c r="K10" i="3"/>
  <c r="I10" i="3"/>
  <c r="E10" i="3"/>
  <c r="G10" i="3"/>
  <c r="J25" i="7"/>
  <c r="J24" i="7" s="1"/>
  <c r="I24" i="7"/>
  <c r="K256" i="2"/>
  <c r="K224" i="2" s="1"/>
  <c r="K223" i="2" s="1"/>
  <c r="C13" i="3" s="1"/>
  <c r="J42" i="7"/>
  <c r="J37" i="7" s="1"/>
  <c r="I37" i="7"/>
  <c r="I228" i="7"/>
  <c r="K132" i="2"/>
  <c r="K128" i="2" s="1"/>
  <c r="J15" i="7"/>
  <c r="J8" i="7" s="1"/>
  <c r="I8" i="7"/>
  <c r="J257" i="7"/>
  <c r="J256" i="7" s="1"/>
  <c r="I256" i="7"/>
  <c r="O9" i="3"/>
  <c r="M9" i="3"/>
  <c r="K9" i="3"/>
  <c r="I9" i="3"/>
  <c r="G9" i="3"/>
  <c r="E9" i="3"/>
  <c r="Q9" i="3" s="1"/>
  <c r="K193" i="2"/>
  <c r="J23" i="7"/>
  <c r="J16" i="7" s="1"/>
  <c r="I16" i="7"/>
  <c r="I63" i="7"/>
  <c r="J64" i="7"/>
  <c r="J63" i="7" s="1"/>
  <c r="J139" i="7"/>
  <c r="J132" i="7" s="1"/>
  <c r="I132" i="7"/>
  <c r="K72" i="2"/>
  <c r="K97" i="2"/>
  <c r="J228" i="7"/>
  <c r="K63" i="2"/>
  <c r="J265" i="7"/>
  <c r="I193" i="7"/>
  <c r="J194" i="7"/>
  <c r="J193" i="7" s="1"/>
  <c r="K168" i="2"/>
  <c r="K290" i="2"/>
  <c r="K262" i="2" s="1"/>
  <c r="I13" i="3" l="1"/>
  <c r="G13" i="3"/>
  <c r="E13" i="3"/>
  <c r="O13" i="3"/>
  <c r="M13" i="3"/>
  <c r="K13" i="3"/>
  <c r="K69" i="2"/>
  <c r="I320" i="7"/>
  <c r="J320" i="2"/>
  <c r="O8" i="3"/>
  <c r="M8" i="3"/>
  <c r="G8" i="3"/>
  <c r="E8" i="3"/>
  <c r="K8" i="3"/>
  <c r="I8" i="3"/>
  <c r="J320" i="7"/>
  <c r="Q10" i="3"/>
  <c r="K165" i="2"/>
  <c r="K127" i="2" s="1"/>
  <c r="C12" i="3" s="1"/>
  <c r="K33" i="2"/>
  <c r="K12" i="3" l="1"/>
  <c r="I12" i="3"/>
  <c r="G12" i="3"/>
  <c r="E12" i="3"/>
  <c r="O12" i="3"/>
  <c r="M12" i="3"/>
  <c r="K32" i="2"/>
  <c r="C11" i="3" s="1"/>
  <c r="Q13" i="3"/>
  <c r="Q8" i="3"/>
  <c r="M11" i="3" l="1"/>
  <c r="L14" i="3" s="1"/>
  <c r="K11" i="3"/>
  <c r="J14" i="3" s="1"/>
  <c r="I11" i="3"/>
  <c r="H14" i="3" s="1"/>
  <c r="G11" i="3"/>
  <c r="F14" i="3" s="1"/>
  <c r="E11" i="3"/>
  <c r="O11" i="3"/>
  <c r="N14" i="3" s="1"/>
  <c r="C14" i="3"/>
  <c r="Q12" i="3"/>
  <c r="Q11" i="3" l="1"/>
  <c r="Q14" i="3" s="1"/>
  <c r="P14" i="3" s="1"/>
  <c r="D14" i="3"/>
</calcChain>
</file>

<file path=xl/sharedStrings.xml><?xml version="1.0" encoding="utf-8"?>
<sst xmlns="http://schemas.openxmlformats.org/spreadsheetml/2006/main" count="2310" uniqueCount="535">
  <si>
    <t>Prefeitura Municipal de Jaraguá do Sul - SC</t>
  </si>
  <si>
    <t>SAMAE - Serviço Autônomo Municipal de Água e Esgoto</t>
  </si>
  <si>
    <t>Data do documento:</t>
  </si>
  <si>
    <t>07/11/2024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</si>
  <si>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</si>
  <si>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</si>
  <si>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</si>
  <si>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</si>
  <si>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</si>
  <si>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</si>
  <si>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</si>
  <si>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</si>
  <si>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</si>
  <si>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</si>
  <si>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</si>
  <si>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</si>
  <si>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SAMAE - BACIAS 2E, 2F e 2I (FRANCISCO HRUSCHKA, PADRE ALUISIO BOEING E CURTUME) REV.01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</si>
  <si>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</si>
  <si>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</si>
  <si>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</si>
  <si>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</si>
  <si>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</si>
  <si>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</si>
  <si>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</si>
  <si>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</si>
  <si>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</si>
  <si>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</si>
  <si>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</si>
  <si>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</si>
  <si>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</si>
  <si>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</si>
  <si>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</si>
  <si>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</si>
  <si>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</si>
  <si>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</si>
  <si>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CANTEIRO DE OBRAS</t>
  </si>
  <si>
    <t>Etapa</t>
  </si>
  <si>
    <t>1.1</t>
  </si>
  <si>
    <t>LOCACAO DE CONTAINER 2,30 X 6,00 M, ALT. 2,50 M, COM 1 SANITARIO, PARA ESCRITORIO, COMPLETO, SEM DIVISORIAS INTERNAS (NCLUI MOBILIZACAO/DESMOBILIZACAO)</t>
  </si>
  <si>
    <t>MES</t>
  </si>
  <si>
    <t>1.2</t>
  </si>
  <si>
    <t>COMPOSIÇÃO PARAMÉTRICA DE EXECUÇÃO DE ALMOXARIFADO EM CANTEIRO DE OBRAS, FORA DA PROJEÇÃO DA LAJE, EM CHAPA DE MADEIRA COMPENSADA, NÃO INCLUSO MOBILIÁRIO E EQUIPAMENTOS. AF_01/2024_PE</t>
  </si>
  <si>
    <t>M2</t>
  </si>
  <si>
    <t>1.3</t>
  </si>
  <si>
    <t>COMPOSIÇÃO PARAMÉTRICA DE EXECUÇÃO DE SANITÁRIO E VESTIÁRIO EM CANTEIRO DE OBRAS, FORA DA PROJEÇÃO DA LAJE, EM CHAPA DE MADEIRA COMPENSADA, NÃO INCLUSO MOBILIÁRIO. AF_01/2024_PE</t>
  </si>
  <si>
    <t>1.4</t>
  </si>
  <si>
    <t>COMPOSIÇÃO PARAMÉTRICA DE EXECUÇÃO DE REFEITÓRIO EM CANTEIRO DE OBRAS, FORA DA PROJEÇÃO DA LAJE, EM CHAPA DE MADEIRA COMPENSADA, NÃO INCLUSO MOBILIÁRIO E EQUIPAMENTOS. AF_01/2024_PE</t>
  </si>
  <si>
    <t>1.5</t>
  </si>
  <si>
    <t>PLACA DE OBRA (PARA CONSTRUCAO CIVIL) EM CHAPA GALVANIZADA *N. 22*, ADESIVADA, DE *2,4 X 1,2* M (SEM POSTES PARA FIXACAO)</t>
  </si>
  <si>
    <t xml:space="preserve">M2    </t>
  </si>
  <si>
    <t>1.6</t>
  </si>
  <si>
    <t>TAPUME COM COMPENSADO DE MADEIRA. AF_05/2018</t>
  </si>
  <si>
    <t>1.7</t>
  </si>
  <si>
    <t xml:space="preserve">LOCAÇÃO DE BANHEIRO QUIMICO, INCLUSO 2 LIMPEZAS SEMANAIS, ENTREGA E RETIRADA. </t>
  </si>
  <si>
    <t>MÊS</t>
  </si>
  <si>
    <t>2</t>
  </si>
  <si>
    <t>ADMINISTRAÇÃO LOCAL</t>
  </si>
  <si>
    <t>2.1</t>
  </si>
  <si>
    <t>ENGENHEIRO CIVIL DE OBRA PLENO COM ENCARGOS COMPLEMENTARES</t>
  </si>
  <si>
    <t>2.2</t>
  </si>
  <si>
    <t>MESTRE DE OBRAS COM ENCARGOS COMPLEMENTARES</t>
  </si>
  <si>
    <t>2.3</t>
  </si>
  <si>
    <t>ENCARREGADO GERAL COM ENCARGOS COMPLEMENTARES</t>
  </si>
  <si>
    <t>2.4</t>
  </si>
  <si>
    <t>ALMOXARIFE COM ENCARGOS COMPLEMENTARES</t>
  </si>
  <si>
    <t>2.5</t>
  </si>
  <si>
    <t>AUXILIAR TÉCNICO / ASSISTENTE DE ENGENHARIA COM ENCARGOS COMPLEMENTARES</t>
  </si>
  <si>
    <t>2.6</t>
  </si>
  <si>
    <t>TÉCNICO EM SEGURANÇA DO TRABALHO COM ENCARGOS COMPLEMENTARES</t>
  </si>
  <si>
    <t>2.7</t>
  </si>
  <si>
    <t>ALUGUEL MENSAL DE VEÍCULO</t>
  </si>
  <si>
    <t>UN</t>
  </si>
  <si>
    <t>3</t>
  </si>
  <si>
    <t>SINALIZAÇÃO E SEGURANÇA</t>
  </si>
  <si>
    <t>3.1</t>
  </si>
  <si>
    <t>TELA PLASTICA LARANJA, TIPO TAPUME PARA SINALIZACAO, MALHA RETANGULAR, ROLO 1.20 X 50 M (L X C)</t>
  </si>
  <si>
    <t xml:space="preserve">M     </t>
  </si>
  <si>
    <t>3.2</t>
  </si>
  <si>
    <t>3.3</t>
  </si>
  <si>
    <t>PASSADIÇOS COM TABUAS DE MADEIRA PARA PEDESTRES</t>
  </si>
  <si>
    <t>M²</t>
  </si>
  <si>
    <t>3.4</t>
  </si>
  <si>
    <t>PASSADIÇOS COM TABUAS DE MADEIRA PARA VEICULOS</t>
  </si>
  <si>
    <t>3.5</t>
  </si>
  <si>
    <t xml:space="preserve">PASSADIÇOS COM CHAPAS  DE AÇO </t>
  </si>
  <si>
    <t>3.6</t>
  </si>
  <si>
    <t>SINALIZACAO DE TRANSITO - NOTURNA</t>
  </si>
  <si>
    <t>M</t>
  </si>
  <si>
    <t>3.7</t>
  </si>
  <si>
    <t>PLACA DE SINALIZACAO EM CHAPA DE ACO NUM 16 COM PINTURA REFLETIVA</t>
  </si>
  <si>
    <t>4</t>
  </si>
  <si>
    <t>BACIA 2E - FRANCISCO HRUSCHKA E LATERAIS</t>
  </si>
  <si>
    <t>4.1</t>
  </si>
  <si>
    <t>REDE COLETORA DE ESGOTO</t>
  </si>
  <si>
    <t>4.1.1</t>
  </si>
  <si>
    <t>SERVIÇOS TECNICOS</t>
  </si>
  <si>
    <t>4.1.1.1</t>
  </si>
  <si>
    <t>LOCAÇÃO E NIVELAMENTO DE REDES DE ESGOTO/ EMISSÁRIO/DRENAGEM</t>
  </si>
  <si>
    <t>4.1.1.2</t>
  </si>
  <si>
    <t>CADASTRO DE REDE DE ESGOTO/EMISSÁRIO/DRENAGEM</t>
  </si>
  <si>
    <t>4.1.2</t>
  </si>
  <si>
    <t>MOVIMENTO DE TERRA</t>
  </si>
  <si>
    <t>4.1.2.1</t>
  </si>
  <si>
    <t>ESCAVAÇÃO MECANIZADA DE VALA COM PROFUNDIDADE ATÉ 1,5 M (MÉDIA MONTANTE E JUSANTE/UMA COMPOSIÇÃO POR TRECHO), RETROESCAV. (0,26 M3), LARGURA MENOR QUE 0,8 M, EM SOLO DE 1A CATEGORIA, LOCAIS COM BAIXO NÍVEL DE INTERFERÊNCIA. AF_02/2021</t>
  </si>
  <si>
    <t>M3</t>
  </si>
  <si>
    <t>4.1.2.2</t>
  </si>
  <si>
    <t>ESCAVAÇÃO MECANIZADA DE VALA COM PROF. ATÉ 1,5 M (MÉDIA MONTANTE E JUSANTE/UMA COMPOSIÇÃO POR TRECHO), RETROESCAV. (0,26 M3), LARG. MENOR QUE 0,8 M, EM SOLO DE 1A CATEGORIA, EM LOCAIS COM ALTO NÍVEL DE INTERFERÊNCIA. AF_02/2021</t>
  </si>
  <si>
    <t>4.1.2.3</t>
  </si>
  <si>
    <t>ESCAVAÇÃO MECANIZADA DE VALA COM PROFUNDIDADE MAIOR QUE 1,5 M ATÉ 3,0 M (MÉDIA MONTANTE E JUSANTE/UMA COMPOSIÇÃO POR TRECHO), RETROESCAV. (0,26 M3), LARGURA MENOR QUE 0,8 M, EM SOLO DE 1A CATEGORIA, LOCAIS COM BAIXO NÍVEL DE INTERFERÊNCIA. AF_02/2021</t>
  </si>
  <si>
    <t>4.1.2.4</t>
  </si>
  <si>
    <t>ESCAVAÇÃO MECANIZADA DE VALA COM PROF. MAIOR QUE 1,5 M ATÉ 3,0 M (MÉDIA MONTANTE E JUSANTE/UMA COMPOSIÇÃO POR TRECHO), RETROESCAV. (0,26 M3), LARG. MENOR QUE 0,8 M, EM SOLO DE 1A CATEGORIA, EM LOCAIS COM ALTO NÍVEL DE INTERFERÊNCIA. AF_02/2021</t>
  </si>
  <si>
    <t>4.1.2.5</t>
  </si>
  <si>
    <t>DESTINAÇÃO DE ENTULHO DE CONSTRUÇÃO CIVIL.</t>
  </si>
  <si>
    <t>4.1.2.6</t>
  </si>
  <si>
    <t>CARGA, MANOBRA E DESCARGA DE SOLOS E MATERIAIS GRANULARES EM CAMINHÃO BASCULANTE 14 M³ - CARGA COM PÁ CARREGADEIRA (CAÇAMBA DE 1,7 A 2,8 M³ / 128 HP) E DESCARGA LIVRE (UNIDADE: M3). AF_07/2020</t>
  </si>
  <si>
    <t>4.1.2.7</t>
  </si>
  <si>
    <t>REATERRO MECANIZADO DE VALA COM RETROESCAVADEIRA (CAPACIDADE DA CAÇAMBA DA RETRO: 0,26 M³/POTÊNCIA: 88 HP), LARGURA ATÉ 0,8 M, PROFUNDIDADE ATÉ 1,5 M, COM SOLO (SEM SUBSTITUIÇÃO) DE 1ª CATEGORIA, COM PLACA VIBRATÓRIA.</t>
  </si>
  <si>
    <t>4.1.2.8</t>
  </si>
  <si>
    <t>REATERRO MECANIZADO DE VALA COM RETROESCAVADEIRA (CAPACIDADE DA CAÇAMBA DA RETRO: 0,26 M³/POTÊNCIA: 88 HP), LARGURA ATÉ 0,8 M, PROFUNDIDADE DE 1,5 A 3,0 M, COM SOLO (SEM SUBSTITUIÇÃO) DE 1ª CATEGORIA, COM PLACA VIBRATÓRIA. AF_08/2023</t>
  </si>
  <si>
    <t>4.1.2.9</t>
  </si>
  <si>
    <t>PÓ DE PEDRA (POSTO PEDREIRA/FORNECEDOR, SEM FRETE)</t>
  </si>
  <si>
    <t xml:space="preserve">M3    </t>
  </si>
  <si>
    <t>4.1.2.10</t>
  </si>
  <si>
    <t>AREIA PARA ATERRO - POSTO JAZIDA/FORNECEDOR (RETIRADO NA JAZIDA, SEM TRANSPORTE)</t>
  </si>
  <si>
    <t>4.1.2.11</t>
  </si>
  <si>
    <t>MACADAME SECO</t>
  </si>
  <si>
    <t>4.1.2.12</t>
  </si>
  <si>
    <t>TRANSPORTE COM CAMINHÃO BASCULANTE DE 14 M³, EM VIA URBANA EM REVESTIMENTO PRIMÁRIO (UNIDADE: M3XKM). AF_07/2020</t>
  </si>
  <si>
    <t>M3XKM</t>
  </si>
  <si>
    <t>4.1.3</t>
  </si>
  <si>
    <t>ESCORAMENTO DE VALA</t>
  </si>
  <si>
    <t>4.1.3.1</t>
  </si>
  <si>
    <t>ESCORAMENTO DE VALA, TIPO BLINDAGEM, COM PROFUNDIDADE DE 0 A 1,5 M, LARGURA MENOR QUE 1,5 M - EXECUÇÃO, NÃO INCLUI MATERIAL. AF_08/2020</t>
  </si>
  <si>
    <t>4.1.3.2</t>
  </si>
  <si>
    <t>ESCORAMENTO DE VALA, TIPO BLINDAGEM, COM PROFUNDIDADE DE 1,5 A 3,0 M, LARGURA MENOR QUE 1,5 M - EXECUÇÃO, NÃO INCLUI MATERIAL. AF_08/2020</t>
  </si>
  <si>
    <t>4.1.4</t>
  </si>
  <si>
    <t>ASSENTAMENTO DE TUBOS E CONEXÕES EM PVC, RPVC, PVC DEFºFº, PRFV, JUNTA ELÁSTICA</t>
  </si>
  <si>
    <t>4.1.4.1</t>
  </si>
  <si>
    <t>CARGA, TRANSPORTE ATÉ 10 KM E DESCARGA DE TUBOS E CONEXÕES EM PVC, RPVC, PVC DEFºFº, PRFV DN 150 MM</t>
  </si>
  <si>
    <t>4.1.4.2</t>
  </si>
  <si>
    <t>CARGA, TRANSPORTE ATÉ 10 KM E DESCARGA DE TUBOS E CONEXÕES EM PVC, RPVC, PVC DEFºFº, PRFV DN 200 MM</t>
  </si>
  <si>
    <t>4.1.4.3</t>
  </si>
  <si>
    <t>ASSENTAMENTO DE TUBO DE PVC PARA REDE COLETORA DE ESGOTO DE PAREDE MACIÇA, DN 150 MM, JUNTA ELÁSTICA,(NÃO INCLUI FORNECIMENTO). AF_01/2021</t>
  </si>
  <si>
    <t>4.1.4.4</t>
  </si>
  <si>
    <t>ASSENTAMENTO DE TUBO DE PVC PARA REDE COLETORA DE ESGOTO DE PAREDE MACIÇA, DN 200 MM, JUNTA ELÁSTICA (NÃO INCLUI FORNECIMENTO). AF_01/2021</t>
  </si>
  <si>
    <t>4.1.5</t>
  </si>
  <si>
    <t>SERVIÇOS COMPLEMENTARES</t>
  </si>
  <si>
    <t>4.1.5.1</t>
  </si>
  <si>
    <t>MOTOBOMBA TRASH (PARA ÁGUA SUJA) AUTO ESCORVANTE, MOTOR GASOLINA DE 6,41 HP, DIÂMETROS DE SUCÇÃO X RECALQUE: 3" X 3", HM/Q = 10 MCA / 60 M3/H A 23 MCA / 0 M3/H - CHP DIURNO. AF_10/2014</t>
  </si>
  <si>
    <t>CHP</t>
  </si>
  <si>
    <t>4.1.5.2</t>
  </si>
  <si>
    <t>CAMINHÃO PIPA 10.000 L TRUCADO, PESO BRUTO TOTAL 23.000 KG, CARGA ÚTIL MÁXIMA 15.935 KG, DISTÂNCIA ENTRE EIXOS 4,8 M, POTÊNCIA 230 CV, INCLUSIVE TANQUE DE AÇO PARA TRANSPORTE DE ÁGUA - CHP DIURNO. AF_06/2014</t>
  </si>
  <si>
    <t>4.1.5.3</t>
  </si>
  <si>
    <t>CAMINHÃO COM SISTEMA DE HIDROJATEAMENTO DE ALTA PRESSÃO E VÁCUO PARA LIMPEZA E DESOBSTRUÇÃO DE BUEIROS COM CAPACIDADE TOTAL DE 15.600 L - 188 KW</t>
  </si>
  <si>
    <t>4.1.5.4</t>
  </si>
  <si>
    <t>MINICARREGADEIRA SOBRE RODAS POTENCIA 47HP CAPACIDADE OPERACAO 646 KG, COM VASSOURA MECÂNICA ACOPLADA - CHP DIURNO. AF_03/2017</t>
  </si>
  <si>
    <t>4.1.6</t>
  </si>
  <si>
    <t>MATERIAIS</t>
  </si>
  <si>
    <t>4.1.6.1</t>
  </si>
  <si>
    <t>TUBO COLETOR DE ESGOTO PVC, JEI, DN 150 MM  (NBR 7362)</t>
  </si>
  <si>
    <t>4.1.6.2</t>
  </si>
  <si>
    <t>TUBO COLETOR DE ESGOTO PVC, JEI, DN 200 MM (NBR 7362)</t>
  </si>
  <si>
    <t>4.1.6.3</t>
  </si>
  <si>
    <t>FITA SINALIZADORA DE TUBULAÇÃO SUBTERRÊNEA, 7,6CM DE LARGURA COR LARANJA - REDE DE ESGOTO ABAIXO</t>
  </si>
  <si>
    <t>4.1.6.4</t>
  </si>
  <si>
    <t>TIL DE PASSAGEM PARA REDE DE ESGOTO DN150 INCLUSIVE TAMPÃO - FORNECIMENTO E INSTALAÇÃO</t>
  </si>
  <si>
    <t>4.1.6.5</t>
  </si>
  <si>
    <t>CURVA LONGA PVC, PB, JE, 90 GRAUS, DN 150 MM, PARA REDE COLETORA ESGOTO (NBR 10569)</t>
  </si>
  <si>
    <t xml:space="preserve">UN    </t>
  </si>
  <si>
    <t>4.2</t>
  </si>
  <si>
    <t>LIGAÇÕES DE ESGOTO</t>
  </si>
  <si>
    <t>4.2.1</t>
  </si>
  <si>
    <t>4.2.1.1</t>
  </si>
  <si>
    <t>CADASTRO DE LIGAÇÕES</t>
  </si>
  <si>
    <t>4.2.2</t>
  </si>
  <si>
    <t>4.2.2.1</t>
  </si>
  <si>
    <t>ESCAVAÇÃO MANUAL DE VALA COM PROFUNDIDADE MENOR OU IGUAL A 1,30 M. AF_02/2021</t>
  </si>
  <si>
    <t>4.2.2.2</t>
  </si>
  <si>
    <t>4.2.2.3</t>
  </si>
  <si>
    <t>4.2.2.4</t>
  </si>
  <si>
    <t>CARGA, MANOBRA E DESCARGA DE SOLOS E MATERIAIS GRANULARES EM CAMINHÃO BASCULANTE 18 M³ - CARGA COM PÁ CARREGADEIRA (CAÇAMBA DE 1,7 A 2,8 M³ / 128 HP) E DESCARGA LIVRE (UNIDADE: M3). AF_07/2020</t>
  </si>
  <si>
    <t>4.2.2.5</t>
  </si>
  <si>
    <t>TRANSPORTE COM CAMINHÃO BASCULANTE DE 18 M³, EM VIA URBANA EM LEITO NATURAL (UNIDADE: M3XKM). AF_07/2020</t>
  </si>
  <si>
    <t>4.2.2.6</t>
  </si>
  <si>
    <t>4.2.2.7</t>
  </si>
  <si>
    <t>REATERRO MANUAL DE VALAS, COM PLACA VIBRATÓRIA. AF_08/2023</t>
  </si>
  <si>
    <t>4.2.2.8</t>
  </si>
  <si>
    <t>REATERRO MECANIZADO DE VALA COM RETROESCAVADEIRA (CAPACIDADE DA CAÇAMBA DA RETRO: 0,26 M³/POTÊNCIA: 88 HP), LARGURA ATÉ 0,8 M, PROFUNDIDADE ATÉ 1,5 M, COM SOLO (SEM SUBSTITUIÇÃO) DE 1ª CATEGORIA, COM PLACA VIBRATÓRIA. AF_08/2023</t>
  </si>
  <si>
    <t>4.2.2.9</t>
  </si>
  <si>
    <t>PO DE PEDRA (POSTO PEDREIRA/FORNECEDOR, SEM FRETE)</t>
  </si>
  <si>
    <t>4.2.2.10</t>
  </si>
  <si>
    <t>4.2.2.11</t>
  </si>
  <si>
    <t>4.2.3</t>
  </si>
  <si>
    <t>4.2.3.1</t>
  </si>
  <si>
    <t>CONEXÃO DO RAMAL A REDE DE ESGOTO, EM PVC, DIAM. 150MM</t>
  </si>
  <si>
    <t>4.2.3.2</t>
  </si>
  <si>
    <t>ASSENTAMENTO DE TUBO DE PVC PARA REDE COLETORA DE ESGOTO DE PAREDE MACIÇA, DN 100 MM, JUNTA ELÁSTICA (NÃO INCLUI FORNECIMENTO). AF_01/2021</t>
  </si>
  <si>
    <t>4.2.4</t>
  </si>
  <si>
    <t>4.2.4.1</t>
  </si>
  <si>
    <t>REMANEJAMENTO DE GALERIAS EM TUBO DE CONCRETO 0,20 M</t>
  </si>
  <si>
    <t>4.2.4.2</t>
  </si>
  <si>
    <t>REMANEJAMENTO DE GALERIAS EM TUBO DE CONCRETO 0,30 M</t>
  </si>
  <si>
    <t>4.2.4.3</t>
  </si>
  <si>
    <t>REMANEJAMENTO DE GALERIAS EM TUBO DE CONCRETO 0,40 M</t>
  </si>
  <si>
    <t>4.2.4.4</t>
  </si>
  <si>
    <t>REMANEJAMENTO DE GALERIAS EM TUBO DE CONCRETO 0,50 M</t>
  </si>
  <si>
    <t>4.2.4.5</t>
  </si>
  <si>
    <t>REMANEJAMENTO DE GALERIAS EM TUBO DE CONCRETO 0,60 M</t>
  </si>
  <si>
    <t>4.2.4.6</t>
  </si>
  <si>
    <t>REMANEJAMENTO DE GALERIAS EM TUBO DE CONCRETO 0,80 M</t>
  </si>
  <si>
    <t>4.2.4.7</t>
  </si>
  <si>
    <t>REMANEJAMENTO DE GALERIAS EM TUBO DE CONCRETO 1,00 M</t>
  </si>
  <si>
    <t>4.2.4.8</t>
  </si>
  <si>
    <t>REPARO DE VAZAMENTO NO RAMAL,  EM VIAS SEM PAVIMENTAÇÃO</t>
  </si>
  <si>
    <t>4.2.4.9</t>
  </si>
  <si>
    <t>REPARO DE VAZAMENTO NO RAMAL,  EM VIAS COM PAVIMENTAÇÃO ASFÁLTICA - EXCETO REPAVIMENTAÇÃO</t>
  </si>
  <si>
    <t>4.2.5</t>
  </si>
  <si>
    <t>4.2.5.1</t>
  </si>
  <si>
    <t>SELIM PVC, COM TRAVA, JE, 90 GRAUS, DN 125 X 100 MM OU 150 X 100 MM, PARA REDE COLETORA ESGOTO</t>
  </si>
  <si>
    <t>4.2.5.2</t>
  </si>
  <si>
    <t>TUBO COLETOR DE ESGOTO PVC, JEI, DN 100 MM (NBR  7362)</t>
  </si>
  <si>
    <t>4.2.5.3</t>
  </si>
  <si>
    <t>TIL (TUBO DE INSPEÇÃO E LIMPEZA) CONDOMINIAL PARA ESGOTO, EM PVC, DN 100 X 100 MM. AF_12/2020</t>
  </si>
  <si>
    <t>4.2.5.4</t>
  </si>
  <si>
    <t>12414 - TAMPÃO COMPLETO PARA TIL DN 100</t>
  </si>
  <si>
    <t>4.2.5.5</t>
  </si>
  <si>
    <t>CURVA LONGA, 90 GRAUS, PVC OCRE, JUNTA ELÁSTICA, DN 100 MM, PARA COLETOR PREDIAL DE ESGOTO. AF_06/2022</t>
  </si>
  <si>
    <t>4.2.5.6</t>
  </si>
  <si>
    <t>4.3</t>
  </si>
  <si>
    <t>PAVIMENTAÇÃO</t>
  </si>
  <si>
    <t>4.3.1</t>
  </si>
  <si>
    <t>ASFALTO</t>
  </si>
  <si>
    <t>4.3.1.1</t>
  </si>
  <si>
    <t>FRESAGEM DE PAVIMENTO ASFÁLTICO (PROFUNDIDADE ATÉ 5,0 CM) - EXCLUSIVE TRANSPORTE. AF_11/2019</t>
  </si>
  <si>
    <t>4.3.1.2</t>
  </si>
  <si>
    <t>DEMOLIÇÃO PARCIAL DE PAVIMENTO ASFÁLTICO, DE FORMA MECANIZADA, SEM REAPROVEITAMENTO. AF_12/2017</t>
  </si>
  <si>
    <t>4.3.1.3</t>
  </si>
  <si>
    <t>EXECUÇÃO E COMPACTAÇÃO DE BASE E OU SUB BASE PARA PAVIMENTAÇÃO DE BRITA GRADUADA SIMPLES - EXCLUSIVE CARGA E TRANSPORTE. AF_11/2019</t>
  </si>
  <si>
    <t>4.3.1.4</t>
  </si>
  <si>
    <t>PINTURA DE LIGAÇÃO</t>
  </si>
  <si>
    <t>4.3.1.5</t>
  </si>
  <si>
    <t>EXECUÇÃO DE PAVIMENTO COM APLICAÇÃO DE CONCRETO ASFÁLTICO, CAMADA DE ROLAMENTO - EXCLUSIVE CARGA E TRANSPORTE. AF_11/2019</t>
  </si>
  <si>
    <t>4.3.1.6</t>
  </si>
  <si>
    <t>TRANSPORTE DE CONCRETO ASFÁLTICO USINADO À QUENTE - CAUQ</t>
  </si>
  <si>
    <t>TXKM</t>
  </si>
  <si>
    <t>4.3.2</t>
  </si>
  <si>
    <t>CONCRETO</t>
  </si>
  <si>
    <t>4.3.2.1</t>
  </si>
  <si>
    <t>CORTE DE CONCRETO COM ESPESSURA ATÉ 0,15M</t>
  </si>
  <si>
    <t>4.3.2.2</t>
  </si>
  <si>
    <t>EXECUÇÃO DE PASSEIO (CALÇADA) OU PISO DE CONCRETO COM CONCRETO MOLDADO IN LOCO, FEITO EM OBRA, ACABAMENTO CONVENCIONAL, ESPESSURA 8 CM, ARMADO. AF_08/2022</t>
  </si>
  <si>
    <t>4.3.3</t>
  </si>
  <si>
    <t>INTERTRAVADOS</t>
  </si>
  <si>
    <t>4.3.3.1</t>
  </si>
  <si>
    <t>REASSENTAMENTO DE BLOCOS RETANGULAR PARA PISO INTERTRAVADO, ESPESSURA DE 6 CM, EM CALÇADA, COM REAPROVEITAMENTO DOS BLOCOS RETANGULAR - INCLUSO RETIRADA E COLOCAÇÃO DO MATERIAL. AF_12/2020</t>
  </si>
  <si>
    <t>4.3.3.2</t>
  </si>
  <si>
    <t>REASSENTAMENTO DE BLOCOS SEXTAVADO PARA PISO INTERTRAVADO, ESPESSURA DE 6 CM, EM CALÇADA, COM REAPROVEITAMENTO DOS BLOCOS SEXTAVADOS - INCLUSO RETIRADA E COLOCAÇÃO DO MATERIAL. AF_12/2020</t>
  </si>
  <si>
    <t>4.3.3.3</t>
  </si>
  <si>
    <t>REASSENTAMENTO DE BLOCOS 16 FACES PARA PISO INTERTRAVADO, ESPESSURA DE 6 CM, EM CALÇADA, COM REAPROVEITAMENTO DOS BLOCOS 16 FACES - INCLUSO RETIRADA E COLOCAÇÃO DO MATERIAL. AF_12/2020</t>
  </si>
  <si>
    <t>4.3.4</t>
  </si>
  <si>
    <t>PISO EM CALÇADAS</t>
  </si>
  <si>
    <t>4.3.4.1</t>
  </si>
  <si>
    <t>PISO EM GRANITO APLICADO EM CALÇADAS OU PISOS EXTERNOS. AF_05/2020</t>
  </si>
  <si>
    <t>4.3.4.2</t>
  </si>
  <si>
    <t>REVESTIMENTO CERÂMICO PARA PISO COM PLACAS TIPO ESMALTADA EXTRA DE DIMENSÕES 45X45 CM APLICADA EM AMBIENTES DE ÁREA MAIOR QUE 10 M2. AF_02/2023_PE</t>
  </si>
  <si>
    <t>4.3.5</t>
  </si>
  <si>
    <t>MEIO-FIO</t>
  </si>
  <si>
    <t>4.3.5.1</t>
  </si>
  <si>
    <t>REMOÇÃO DE MEIO-FIO</t>
  </si>
  <si>
    <t>4.3.5.2</t>
  </si>
  <si>
    <t>REPOSIÇÃO DE MEIO-FIO</t>
  </si>
  <si>
    <t>4.3.6</t>
  </si>
  <si>
    <t>TRANSPORTE DE RESÍDUOS</t>
  </si>
  <si>
    <t>4.3.6.1</t>
  </si>
  <si>
    <t>TRANSPORTE COM CAMINHÃO BASCULANTE DE 6 M³, EM VIA URBANA PAVIMENTADA, DMT ATÉ 30 KM (UNIDADE: M3XKM). AF_07/2020</t>
  </si>
  <si>
    <t>5</t>
  </si>
  <si>
    <t>BACIA 2F - PADRE ALUISIO BOEING E LATERAIS</t>
  </si>
  <si>
    <t>5.1</t>
  </si>
  <si>
    <t>5.1.1</t>
  </si>
  <si>
    <t>5.1.1.1</t>
  </si>
  <si>
    <t>5.1.1.2</t>
  </si>
  <si>
    <t>5.1.2</t>
  </si>
  <si>
    <t>5.1.2.1</t>
  </si>
  <si>
    <t>5.1.2.2</t>
  </si>
  <si>
    <t>5.1.2.3</t>
  </si>
  <si>
    <t>5.1.2.4</t>
  </si>
  <si>
    <t>5.1.2.5</t>
  </si>
  <si>
    <t>ESCAVAÇÃO EM ROCHA BRANDA A FRIO, EM VALAS, POÇOS E CAVAS</t>
  </si>
  <si>
    <t>M³</t>
  </si>
  <si>
    <t>5.1.2.6</t>
  </si>
  <si>
    <t>ESCAVAÇÃO DE ROCHA COMPACTA A  FRIO, EM VALAS, POÇOS E CAVAS</t>
  </si>
  <si>
    <t>5.1.2.7</t>
  </si>
  <si>
    <t>5.1.2.8</t>
  </si>
  <si>
    <t>5.1.2.9</t>
  </si>
  <si>
    <t>5.1.2.10</t>
  </si>
  <si>
    <t>5.1.2.11</t>
  </si>
  <si>
    <t>5.1.2.12</t>
  </si>
  <si>
    <t>5.1.2.13</t>
  </si>
  <si>
    <t>5.1.3</t>
  </si>
  <si>
    <t>5.1.3.1</t>
  </si>
  <si>
    <t>5.1.3.2</t>
  </si>
  <si>
    <t>5.1.4</t>
  </si>
  <si>
    <t>5.1.4.1</t>
  </si>
  <si>
    <t>5.1.4.2</t>
  </si>
  <si>
    <t>5.1.4.3</t>
  </si>
  <si>
    <t>5.1.4.4</t>
  </si>
  <si>
    <t>5.1.5</t>
  </si>
  <si>
    <t>5.1.5.1</t>
  </si>
  <si>
    <t>5.1.5.2</t>
  </si>
  <si>
    <t>5.1.5.3</t>
  </si>
  <si>
    <t>5.1.5.4</t>
  </si>
  <si>
    <t>5.1.6</t>
  </si>
  <si>
    <t>5.1.6.1</t>
  </si>
  <si>
    <t>5.1.6.2</t>
  </si>
  <si>
    <t>5.1.6.3</t>
  </si>
  <si>
    <t>5.1.6.4</t>
  </si>
  <si>
    <t>TIL DE PASSAGEM PARA REDE DE ESGOTO DN150, INCLUSIVE TAMPÃO- FORNECIMENTO E INSTALAÇÃO</t>
  </si>
  <si>
    <t>5.1.6.5</t>
  </si>
  <si>
    <t>5.2</t>
  </si>
  <si>
    <t>5.2.1</t>
  </si>
  <si>
    <t>5.2.1.1</t>
  </si>
  <si>
    <t>5.2.2</t>
  </si>
  <si>
    <t>5.2.2.1</t>
  </si>
  <si>
    <t>5.2.2.2</t>
  </si>
  <si>
    <t>5.2.2.3</t>
  </si>
  <si>
    <t>5.2.2.4</t>
  </si>
  <si>
    <t>5.2.2.5</t>
  </si>
  <si>
    <t>5.2.2.6</t>
  </si>
  <si>
    <t>5.2.2.7</t>
  </si>
  <si>
    <t>5.2.2.8</t>
  </si>
  <si>
    <t>5.2.2.9</t>
  </si>
  <si>
    <t>5.2.2.10</t>
  </si>
  <si>
    <t>5.2.2.11</t>
  </si>
  <si>
    <t>5.2.3</t>
  </si>
  <si>
    <t>5.2.3.1</t>
  </si>
  <si>
    <t>5.2.3.2</t>
  </si>
  <si>
    <t>5.2.4</t>
  </si>
  <si>
    <t>5.2.4.1</t>
  </si>
  <si>
    <t>5.2.4.2</t>
  </si>
  <si>
    <t>5.2.4.3</t>
  </si>
  <si>
    <t>5.2.4.4</t>
  </si>
  <si>
    <t>5.2.4.5</t>
  </si>
  <si>
    <t>5.2.4.6</t>
  </si>
  <si>
    <t>5.2.4.7</t>
  </si>
  <si>
    <t>5.2.4.8</t>
  </si>
  <si>
    <t>5.2.4.9</t>
  </si>
  <si>
    <t>5.2.5</t>
  </si>
  <si>
    <t>5.2.5.1</t>
  </si>
  <si>
    <t>5.2.5.2</t>
  </si>
  <si>
    <t>5.2.5.3</t>
  </si>
  <si>
    <t>5.2.5.4</t>
  </si>
  <si>
    <t>5.2.5.5</t>
  </si>
  <si>
    <t>5.2.5.6</t>
  </si>
  <si>
    <t>5.3</t>
  </si>
  <si>
    <t>5.3.1</t>
  </si>
  <si>
    <t>5.3.1.1</t>
  </si>
  <si>
    <t>5.3.1.2</t>
  </si>
  <si>
    <t>5.3.1.3</t>
  </si>
  <si>
    <t>5.3.1.4</t>
  </si>
  <si>
    <t>5.3.1.5</t>
  </si>
  <si>
    <t>5.3.1.6</t>
  </si>
  <si>
    <t>5.3.2</t>
  </si>
  <si>
    <t>5.3.2.1</t>
  </si>
  <si>
    <t>5.3.2.2</t>
  </si>
  <si>
    <t>5.3.3</t>
  </si>
  <si>
    <t>5.3.3.1</t>
  </si>
  <si>
    <t>5.3.3.2</t>
  </si>
  <si>
    <t>5.3.3.3</t>
  </si>
  <si>
    <t>5.3.4</t>
  </si>
  <si>
    <t>5.3.4.1</t>
  </si>
  <si>
    <t>5.3.4.2</t>
  </si>
  <si>
    <t>5.3.5</t>
  </si>
  <si>
    <t>5.3.5.1</t>
  </si>
  <si>
    <t>5.3.5.2</t>
  </si>
  <si>
    <t>5.3.6</t>
  </si>
  <si>
    <t>5.3.6.1</t>
  </si>
  <si>
    <t>6</t>
  </si>
  <si>
    <t>BACIA 2I - CURTUME</t>
  </si>
  <si>
    <t>6.1</t>
  </si>
  <si>
    <t>6.1.1</t>
  </si>
  <si>
    <t>6.1.1.1</t>
  </si>
  <si>
    <t>6.1.1.2</t>
  </si>
  <si>
    <t>6.1.2</t>
  </si>
  <si>
    <t>6.1.2.1</t>
  </si>
  <si>
    <t>6.1.2.2</t>
  </si>
  <si>
    <t>6.1.2.3</t>
  </si>
  <si>
    <t>6.1.2.4</t>
  </si>
  <si>
    <t>6.1.2.5</t>
  </si>
  <si>
    <t>6.1.2.6</t>
  </si>
  <si>
    <t>6.1.2.7</t>
  </si>
  <si>
    <t>6.1.2.8</t>
  </si>
  <si>
    <t>6.1.2.9</t>
  </si>
  <si>
    <t>6.1.2.10</t>
  </si>
  <si>
    <t>6.1.3</t>
  </si>
  <si>
    <t>6.1.3.1</t>
  </si>
  <si>
    <t>6.1.3.2</t>
  </si>
  <si>
    <t>6.1.4</t>
  </si>
  <si>
    <t>6.1.4.1</t>
  </si>
  <si>
    <t>6.1.4.2</t>
  </si>
  <si>
    <t>6.1.4.3</t>
  </si>
  <si>
    <t>6.1.4.4</t>
  </si>
  <si>
    <t>6.1.5</t>
  </si>
  <si>
    <t>POÇOS DE VISITA</t>
  </si>
  <si>
    <t>6.1.5.1</t>
  </si>
  <si>
    <t>POÇO DE VISITA (BASE EM TUBO), DN 1000 MM ATÉ 1.00M - TIPO 3</t>
  </si>
  <si>
    <t>6.1.5.2</t>
  </si>
  <si>
    <t>TAMPA DE CONCRETO COMS INSPEÇÃO DE FERRO FUNDIDO PARA PVS CONFORME PADRÃO SAMAE</t>
  </si>
  <si>
    <t>6.1.5.3</t>
  </si>
  <si>
    <t>ACRÉSCIMO DE CÂMARA (BALÃO) EM POÇO DE VISITA EM ANÉIS DE CONCRETO PB, DN 1000 MM</t>
  </si>
  <si>
    <t>6.1.6</t>
  </si>
  <si>
    <t>6.1.6.1</t>
  </si>
  <si>
    <t>6.1.6.2</t>
  </si>
  <si>
    <t>6.1.6.3</t>
  </si>
  <si>
    <t>6.1.6.4</t>
  </si>
  <si>
    <t>6.1.7</t>
  </si>
  <si>
    <t>6.1.7.1</t>
  </si>
  <si>
    <t>6.1.7.2</t>
  </si>
  <si>
    <t>6.1.7.3</t>
  </si>
  <si>
    <t>6.1.7.4</t>
  </si>
  <si>
    <t>TIL DE PASSAGEM PARA REDE DE ESGOTO DN150, INCLUSIVE TAMPÃO - FORNECIMENTO E INSTALAÇÃO</t>
  </si>
  <si>
    <t>6.1.7.5</t>
  </si>
  <si>
    <t>6.2</t>
  </si>
  <si>
    <t>6.2.1</t>
  </si>
  <si>
    <t>6.2.1.1</t>
  </si>
  <si>
    <t>6.2.2</t>
  </si>
  <si>
    <t>6.2.2.1</t>
  </si>
  <si>
    <t>6.2.2.2</t>
  </si>
  <si>
    <t>6.2.2.3</t>
  </si>
  <si>
    <t>6.2.2.4</t>
  </si>
  <si>
    <t>6.2.2.5</t>
  </si>
  <si>
    <t>6.2.2.6</t>
  </si>
  <si>
    <t>6.2.2.7</t>
  </si>
  <si>
    <t>6.2.2.8</t>
  </si>
  <si>
    <t>6.2.2.9</t>
  </si>
  <si>
    <t>6.2.2.10</t>
  </si>
  <si>
    <t>6.2.2.11</t>
  </si>
  <si>
    <t>6.2.3</t>
  </si>
  <si>
    <t>6.2.3.1</t>
  </si>
  <si>
    <t>6.2.3.2</t>
  </si>
  <si>
    <t>6.2.4</t>
  </si>
  <si>
    <t>6.2.4.1</t>
  </si>
  <si>
    <t>6.2.4.2</t>
  </si>
  <si>
    <t>6.2.4.3</t>
  </si>
  <si>
    <t>6.2.4.4</t>
  </si>
  <si>
    <t>6.2.4.5</t>
  </si>
  <si>
    <t>6.2.4.6</t>
  </si>
  <si>
    <t>6.2.4.7</t>
  </si>
  <si>
    <t>6.2.4.8</t>
  </si>
  <si>
    <t>6.2.4.9</t>
  </si>
  <si>
    <t>6.2.5</t>
  </si>
  <si>
    <t>6.2.5.1</t>
  </si>
  <si>
    <t>6.2.5.2</t>
  </si>
  <si>
    <t>6.2.5.3</t>
  </si>
  <si>
    <t>6.2.5.4</t>
  </si>
  <si>
    <t>6.2.5.5</t>
  </si>
  <si>
    <t>6.2.5.6</t>
  </si>
  <si>
    <t>6.3</t>
  </si>
  <si>
    <t>6.3.1</t>
  </si>
  <si>
    <t>6.3.1.1</t>
  </si>
  <si>
    <t>6.3.1.2</t>
  </si>
  <si>
    <t>6.3.1.3</t>
  </si>
  <si>
    <t>6.3.1.4</t>
  </si>
  <si>
    <t>6.3.1.5</t>
  </si>
  <si>
    <t>6.3.1.6</t>
  </si>
  <si>
    <t>6.3.2</t>
  </si>
  <si>
    <t>6.3.2.1</t>
  </si>
  <si>
    <t>6.3.2.2</t>
  </si>
  <si>
    <t>6.3.3</t>
  </si>
  <si>
    <t>6.3.3.1</t>
  </si>
  <si>
    <t>6.3.3.2</t>
  </si>
  <si>
    <t>6.3.3.3</t>
  </si>
  <si>
    <t>6.3.4</t>
  </si>
  <si>
    <t>6.3.4.1</t>
  </si>
  <si>
    <t>6.3.4.2</t>
  </si>
  <si>
    <t>6.3.5</t>
  </si>
  <si>
    <t>6.3.5.1</t>
  </si>
  <si>
    <t>6.3.5.2</t>
  </si>
  <si>
    <t>6.3.6</t>
  </si>
  <si>
    <t>6.3.6.1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</si>
  <si>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</si>
  <si>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</si>
  <si>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</si>
  <si>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</si>
  <si>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</si>
  <si>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</si>
  <si>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</si>
  <si>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</si>
  <si>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</si>
  <si>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</si>
  <si>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</si>
  <si>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</si>
  <si>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</si>
  <si>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</si>
  <si>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</si>
  <si>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</si>
  <si>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</si>
  <si>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</si>
  <si>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</si>
  <si>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</si>
  <si>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</si>
  <si>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</si>
  <si>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</si>
  <si>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</si>
  <si>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</si>
  <si>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</si>
  <si>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</si>
  <si>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</si>
  <si>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</si>
  <si>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</si>
  <si>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</si>
  <si>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</si>
  <si>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</si>
  <si>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</si>
  <si>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</si>
  <si>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</si>
  <si>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</si>
  <si>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</si>
  <si>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</si>
  <si>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</si>
  <si>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</si>
  <si>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</si>
  <si>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</si>
  <si>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</si>
  <si>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</si>
  <si>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</si>
  <si>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</si>
  <si>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</si>
  <si>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</si>
  <si>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</si>
  <si>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</si>
  <si>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</si>
  <si>
    <t>Material R$</t>
  </si>
  <si>
    <t>Serviço R$</t>
  </si>
  <si>
    <t>Total Material R$</t>
  </si>
  <si>
    <t>Total Serviço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</si>
</sst>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7312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7320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170" fontId="29" fillId="2" borderId="1" xfId="0" applyNumberFormat="1" applyFont="1" applyFill="1" applyBorder="1" applyAlignment="1" applyProtection="1">
      <alignment horizontal="right" vertical="top"/>
      <protection locked="0"/>
    </xf>
    <xf numFmtId="171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170" fontId="41" fillId="2" borderId="1" xfId="0" applyNumberFormat="1" applyFont="1" applyFill="1" applyBorder="1" applyAlignment="1" applyProtection="1">
      <alignment horizontal="right" vertical="top"/>
      <protection locked="0"/>
    </xf>
    <xf numFmtId="171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center" vertical="top"/>
    </xf>
    <xf numFmtId="168" fontId="49" fillId="0" borderId="1" xfId="0" applyNumberFormat="1" applyFont="1" applyBorder="1" applyAlignment="1">
      <alignment horizontal="right" vertical="top"/>
    </xf>
    <xf numFmtId="169" fontId="50" fillId="0" borderId="1" xfId="0" applyNumberFormat="1" applyFont="1" applyBorder="1" applyAlignment="1">
      <alignment horizontal="right" vertical="top"/>
    </xf>
    <xf numFmtId="169" fontId="51" fillId="0" borderId="1" xfId="0" applyNumberFormat="1" applyFont="1" applyBorder="1" applyAlignment="1">
      <alignment horizontal="right" vertical="top"/>
    </xf>
    <xf numFmtId="169" fontId="52" fillId="0" borderId="1" xfId="0" applyNumberFormat="1" applyFont="1" applyBorder="1" applyAlignment="1">
      <alignment horizontal="right" vertical="top"/>
    </xf>
    <xf numFmtId="170" fontId="53" fillId="2" borderId="1" xfId="0" applyNumberFormat="1" applyFont="1" applyFill="1" applyBorder="1" applyAlignment="1" applyProtection="1">
      <alignment horizontal="right" vertical="top"/>
      <protection locked="0"/>
    </xf>
    <xf numFmtId="171" fontId="54" fillId="0" borderId="1" xfId="0" applyNumberFormat="1" applyFont="1" applyBorder="1" applyAlignment="1">
      <alignment horizontal="right" vertical="top"/>
    </xf>
    <xf numFmtId="4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70" fontId="65" fillId="2" borderId="1" xfId="0" applyNumberFormat="1" applyFont="1" applyFill="1" applyBorder="1" applyAlignment="1" applyProtection="1">
      <alignment horizontal="right" vertical="top"/>
      <protection locked="0"/>
    </xf>
    <xf numFmtId="171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0" fontId="69" fillId="0" borderId="0" xfId="0" applyFont="1"/>
    <xf numFmtId="0" fontId="70" fillId="0" borderId="1" xfId="0" applyFont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/>
    </xf>
    <xf numFmtId="168" fontId="73" fillId="0" borderId="1" xfId="0" applyNumberFormat="1" applyFont="1" applyBorder="1" applyAlignment="1">
      <alignment horizontal="right" vertical="top"/>
    </xf>
    <xf numFmtId="169" fontId="74" fillId="0" borderId="1" xfId="0" applyNumberFormat="1" applyFont="1" applyBorder="1" applyAlignment="1">
      <alignment horizontal="right" vertical="top"/>
    </xf>
    <xf numFmtId="169" fontId="75" fillId="0" borderId="1" xfId="0" applyNumberFormat="1" applyFont="1" applyBorder="1" applyAlignment="1">
      <alignment horizontal="right" vertical="top"/>
    </xf>
    <xf numFmtId="169" fontId="76" fillId="0" borderId="1" xfId="0" applyNumberFormat="1" applyFont="1" applyBorder="1" applyAlignment="1">
      <alignment horizontal="right" vertical="top"/>
    </xf>
    <xf numFmtId="170" fontId="77" fillId="2" borderId="1" xfId="0" applyNumberFormat="1" applyFont="1" applyFill="1" applyBorder="1" applyAlignment="1" applyProtection="1">
      <alignment horizontal="right" vertical="top"/>
      <protection locked="0"/>
    </xf>
    <xf numFmtId="171" fontId="78" fillId="0" borderId="1" xfId="0" applyNumberFormat="1" applyFont="1" applyBorder="1" applyAlignment="1">
      <alignment horizontal="right" vertical="top"/>
    </xf>
    <xf numFmtId="4" fontId="79" fillId="0" borderId="1" xfId="0" applyNumberFormat="1" applyFont="1" applyBorder="1" applyAlignment="1">
      <alignment horizontal="right" vertical="top"/>
    </xf>
    <xf numFmtId="4" fontId="80" fillId="0" borderId="1" xfId="0" applyNumberFormat="1" applyFont="1" applyBorder="1" applyAlignment="1">
      <alignment horizontal="right" vertical="top"/>
    </xf>
    <xf numFmtId="0" fontId="81" fillId="0" borderId="0" xfId="0" applyFont="1"/>
    <xf numFmtId="0" fontId="82" fillId="0" borderId="1" xfId="0" applyFont="1" applyBorder="1" applyAlignment="1">
      <alignment horizontal="left" vertical="top"/>
    </xf>
    <xf numFmtId="0" fontId="83" fillId="0" borderId="1" xfId="0" applyFont="1" applyBorder="1" applyAlignment="1">
      <alignment horizontal="left" vertical="top" wrapText="1"/>
    </xf>
    <xf numFmtId="0" fontId="84" fillId="0" borderId="1" xfId="0" applyFont="1" applyBorder="1" applyAlignment="1">
      <alignment horizontal="center" vertical="top"/>
    </xf>
    <xf numFmtId="168" fontId="85" fillId="0" borderId="1" xfId="0" applyNumberFormat="1" applyFont="1" applyBorder="1" applyAlignment="1">
      <alignment horizontal="right" vertical="top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169" fontId="88" fillId="0" borderId="1" xfId="0" applyNumberFormat="1" applyFont="1" applyBorder="1" applyAlignment="1">
      <alignment horizontal="right" vertical="top"/>
    </xf>
    <xf numFmtId="170" fontId="89" fillId="2" borderId="1" xfId="0" applyNumberFormat="1" applyFont="1" applyFill="1" applyBorder="1" applyAlignment="1" applyProtection="1">
      <alignment horizontal="right" vertical="top"/>
      <protection locked="0"/>
    </xf>
    <xf numFmtId="171" fontId="90" fillId="0" borderId="1" xfId="0" applyNumberFormat="1" applyFont="1" applyBorder="1" applyAlignment="1">
      <alignment horizontal="right" vertical="top"/>
    </xf>
    <xf numFmtId="4" fontId="91" fillId="0" borderId="1" xfId="0" applyNumberFormat="1" applyFont="1" applyBorder="1" applyAlignment="1">
      <alignment horizontal="right" vertical="top"/>
    </xf>
    <xf numFmtId="4" fontId="92" fillId="0" borderId="1" xfId="0" applyNumberFormat="1" applyFont="1" applyBorder="1" applyAlignment="1">
      <alignment horizontal="right" vertical="top"/>
    </xf>
    <xf numFmtId="0" fontId="93" fillId="0" borderId="0" xfId="0" applyFont="1"/>
    <xf numFmtId="0" fontId="94" fillId="0" borderId="1" xfId="0" applyFont="1" applyBorder="1" applyAlignment="1">
      <alignment horizontal="left" vertical="top"/>
    </xf>
    <xf numFmtId="0" fontId="95" fillId="0" borderId="1" xfId="0" applyFont="1" applyBorder="1" applyAlignment="1">
      <alignment horizontal="left" vertical="top" wrapText="1"/>
    </xf>
    <xf numFmtId="0" fontId="96" fillId="0" borderId="1" xfId="0" applyFont="1" applyBorder="1" applyAlignment="1">
      <alignment horizontal="center" vertical="top"/>
    </xf>
    <xf numFmtId="168" fontId="97" fillId="0" borderId="1" xfId="0" applyNumberFormat="1" applyFont="1" applyBorder="1" applyAlignment="1">
      <alignment horizontal="right" vertical="top"/>
    </xf>
    <xf numFmtId="169" fontId="98" fillId="0" borderId="1" xfId="0" applyNumberFormat="1" applyFont="1" applyBorder="1" applyAlignment="1">
      <alignment horizontal="right" vertical="top"/>
    </xf>
    <xf numFmtId="169" fontId="99" fillId="0" borderId="1" xfId="0" applyNumberFormat="1" applyFont="1" applyBorder="1" applyAlignment="1">
      <alignment horizontal="right" vertical="top"/>
    </xf>
    <xf numFmtId="169" fontId="100" fillId="0" borderId="1" xfId="0" applyNumberFormat="1" applyFont="1" applyBorder="1" applyAlignment="1">
      <alignment horizontal="right" vertical="top"/>
    </xf>
    <xf numFmtId="170" fontId="101" fillId="2" borderId="1" xfId="0" applyNumberFormat="1" applyFont="1" applyFill="1" applyBorder="1" applyAlignment="1" applyProtection="1">
      <alignment horizontal="right" vertical="top"/>
      <protection locked="0"/>
    </xf>
    <xf numFmtId="171" fontId="102" fillId="0" borderId="1" xfId="0" applyNumberFormat="1" applyFont="1" applyBorder="1" applyAlignment="1">
      <alignment horizontal="right" vertical="top"/>
    </xf>
    <xf numFmtId="4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3" borderId="1" xfId="0" applyFont="1" applyFill="1" applyBorder="1" applyAlignment="1">
      <alignment horizontal="left"/>
    </xf>
    <xf numFmtId="0" fontId="114" fillId="3" borderId="1" xfId="0" applyFont="1" applyFill="1" applyBorder="1" applyAlignment="1">
      <alignment horizontal="left"/>
    </xf>
    <xf numFmtId="0" fontId="115" fillId="3" borderId="1" xfId="0" applyFont="1" applyFill="1" applyBorder="1" applyAlignment="1">
      <alignment horizontal="left"/>
    </xf>
    <xf numFmtId="4" fontId="116" fillId="3" borderId="1" xfId="0" applyNumberFormat="1" applyFont="1" applyFill="1" applyBorder="1" applyAlignment="1">
      <alignment horizontal="right"/>
    </xf>
    <xf numFmtId="0" fontId="117" fillId="0" borderId="0" xfId="0" applyFont="1"/>
    <xf numFmtId="0" fontId="118" fillId="0" borderId="1" xfId="0" applyFont="1" applyBorder="1" applyAlignment="1">
      <alignment horizontal="left" vertical="top"/>
    </xf>
    <xf numFmtId="0" fontId="119" fillId="0" borderId="1" xfId="0" applyFont="1" applyBorder="1" applyAlignment="1">
      <alignment horizontal="left" vertical="top" wrapText="1"/>
    </xf>
    <xf numFmtId="0" fontId="120" fillId="0" borderId="1" xfId="0" applyFont="1" applyBorder="1" applyAlignment="1">
      <alignment horizontal="center" vertical="top"/>
    </xf>
    <xf numFmtId="168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169" fontId="124" fillId="0" borderId="1" xfId="0" applyNumberFormat="1" applyFont="1" applyBorder="1" applyAlignment="1">
      <alignment horizontal="right" vertical="top"/>
    </xf>
    <xf numFmtId="170" fontId="125" fillId="2" borderId="1" xfId="0" applyNumberFormat="1" applyFont="1" applyFill="1" applyBorder="1" applyAlignment="1" applyProtection="1">
      <alignment horizontal="right" vertical="top"/>
      <protection locked="0"/>
    </xf>
    <xf numFmtId="171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4" fontId="128" fillId="0" borderId="1" xfId="0" applyNumberFormat="1" applyFont="1" applyBorder="1" applyAlignment="1">
      <alignment horizontal="right" vertical="top"/>
    </xf>
    <xf numFmtId="0" fontId="129" fillId="0" borderId="0" xfId="0" applyFont="1"/>
    <xf numFmtId="0" fontId="130" fillId="0" borderId="1" xfId="0" applyFont="1" applyBorder="1" applyAlignment="1">
      <alignment horizontal="left" vertical="top"/>
    </xf>
    <xf numFmtId="0" fontId="131" fillId="0" borderId="1" xfId="0" applyFont="1" applyBorder="1" applyAlignment="1">
      <alignment horizontal="left" vertical="top" wrapText="1"/>
    </xf>
    <xf numFmtId="0" fontId="132" fillId="0" borderId="1" xfId="0" applyFont="1" applyBorder="1" applyAlignment="1">
      <alignment horizontal="center" vertical="top"/>
    </xf>
    <xf numFmtId="168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69" fontId="136" fillId="0" borderId="1" xfId="0" applyNumberFormat="1" applyFont="1" applyBorder="1" applyAlignment="1">
      <alignment horizontal="right" vertical="top"/>
    </xf>
    <xf numFmtId="170" fontId="137" fillId="2" borderId="1" xfId="0" applyNumberFormat="1" applyFont="1" applyFill="1" applyBorder="1" applyAlignment="1" applyProtection="1">
      <alignment horizontal="right" vertical="top"/>
      <protection locked="0"/>
    </xf>
    <xf numFmtId="171" fontId="138" fillId="0" borderId="1" xfId="0" applyNumberFormat="1" applyFont="1" applyBorder="1" applyAlignment="1">
      <alignment horizontal="right" vertical="top"/>
    </xf>
    <xf numFmtId="4" fontId="139" fillId="0" borderId="1" xfId="0" applyNumberFormat="1" applyFont="1" applyBorder="1" applyAlignment="1">
      <alignment horizontal="right" vertical="top"/>
    </xf>
    <xf numFmtId="4" fontId="140" fillId="0" borderId="1" xfId="0" applyNumberFormat="1" applyFont="1" applyBorder="1" applyAlignment="1">
      <alignment horizontal="right" vertical="top"/>
    </xf>
    <xf numFmtId="0" fontId="141" fillId="0" borderId="0" xfId="0" applyFont="1"/>
    <xf numFmtId="0" fontId="142" fillId="0" borderId="1" xfId="0" applyFont="1" applyBorder="1" applyAlignment="1">
      <alignment horizontal="left" vertical="top"/>
    </xf>
    <xf numFmtId="0" fontId="143" fillId="0" borderId="1" xfId="0" applyFont="1" applyBorder="1" applyAlignment="1">
      <alignment horizontal="left" vertical="top" wrapText="1"/>
    </xf>
    <xf numFmtId="0" fontId="144" fillId="0" borderId="1" xfId="0" applyFont="1" applyBorder="1" applyAlignment="1">
      <alignment horizontal="center" vertical="top"/>
    </xf>
    <xf numFmtId="168" fontId="145" fillId="0" borderId="1" xfId="0" applyNumberFormat="1" applyFont="1" applyBorder="1" applyAlignment="1">
      <alignment horizontal="right" vertical="top"/>
    </xf>
    <xf numFmtId="169" fontId="146" fillId="0" borderId="1" xfId="0" applyNumberFormat="1" applyFont="1" applyBorder="1" applyAlignment="1">
      <alignment horizontal="right" vertical="top"/>
    </xf>
    <xf numFmtId="169" fontId="147" fillId="0" borderId="1" xfId="0" applyNumberFormat="1" applyFont="1" applyBorder="1" applyAlignment="1">
      <alignment horizontal="right" vertical="top"/>
    </xf>
    <xf numFmtId="169" fontId="148" fillId="0" borderId="1" xfId="0" applyNumberFormat="1" applyFont="1" applyBorder="1" applyAlignment="1">
      <alignment horizontal="right" vertical="top"/>
    </xf>
    <xf numFmtId="170" fontId="149" fillId="2" borderId="1" xfId="0" applyNumberFormat="1" applyFont="1" applyFill="1" applyBorder="1" applyAlignment="1" applyProtection="1">
      <alignment horizontal="right" vertical="top"/>
      <protection locked="0"/>
    </xf>
    <xf numFmtId="171" fontId="150" fillId="0" borderId="1" xfId="0" applyNumberFormat="1" applyFont="1" applyBorder="1" applyAlignment="1">
      <alignment horizontal="right" vertical="top"/>
    </xf>
    <xf numFmtId="4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170" fontId="161" fillId="2" borderId="1" xfId="0" applyNumberFormat="1" applyFont="1" applyFill="1" applyBorder="1" applyAlignment="1" applyProtection="1">
      <alignment horizontal="right" vertical="top"/>
      <protection locked="0"/>
    </xf>
    <xf numFmtId="171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4" fontId="164" fillId="0" borderId="1" xfId="0" applyNumberFormat="1" applyFont="1" applyBorder="1" applyAlignment="1">
      <alignment horizontal="right" vertical="top"/>
    </xf>
    <xf numFmtId="0" fontId="165" fillId="0" borderId="0" xfId="0" applyFont="1"/>
    <xf numFmtId="0" fontId="166" fillId="0" borderId="1" xfId="0" applyFont="1" applyBorder="1" applyAlignment="1">
      <alignment horizontal="left" vertical="top"/>
    </xf>
    <xf numFmtId="0" fontId="167" fillId="0" borderId="1" xfId="0" applyFont="1" applyBorder="1" applyAlignment="1">
      <alignment horizontal="left" vertical="top" wrapText="1"/>
    </xf>
    <xf numFmtId="0" fontId="168" fillId="0" borderId="1" xfId="0" applyFont="1" applyBorder="1" applyAlignment="1">
      <alignment horizontal="center" vertical="top"/>
    </xf>
    <xf numFmtId="168" fontId="169" fillId="0" borderId="1" xfId="0" applyNumberFormat="1" applyFont="1" applyBorder="1" applyAlignment="1">
      <alignment horizontal="right" vertical="top"/>
    </xf>
    <xf numFmtId="169" fontId="170" fillId="0" borderId="1" xfId="0" applyNumberFormat="1" applyFont="1" applyBorder="1" applyAlignment="1">
      <alignment horizontal="right" vertical="top"/>
    </xf>
    <xf numFmtId="169" fontId="171" fillId="0" borderId="1" xfId="0" applyNumberFormat="1" applyFont="1" applyBorder="1" applyAlignment="1">
      <alignment horizontal="right" vertical="top"/>
    </xf>
    <xf numFmtId="169" fontId="172" fillId="0" borderId="1" xfId="0" applyNumberFormat="1" applyFont="1" applyBorder="1" applyAlignment="1">
      <alignment horizontal="right" vertical="top"/>
    </xf>
    <xf numFmtId="170" fontId="173" fillId="2" borderId="1" xfId="0" applyNumberFormat="1" applyFont="1" applyFill="1" applyBorder="1" applyAlignment="1" applyProtection="1">
      <alignment horizontal="right" vertical="top"/>
      <protection locked="0"/>
    </xf>
    <xf numFmtId="171" fontId="174" fillId="0" borderId="1" xfId="0" applyNumberFormat="1" applyFont="1" applyBorder="1" applyAlignment="1">
      <alignment horizontal="right" vertical="top"/>
    </xf>
    <xf numFmtId="4" fontId="175" fillId="0" borderId="1" xfId="0" applyNumberFormat="1" applyFont="1" applyBorder="1" applyAlignment="1">
      <alignment horizontal="right" vertical="top"/>
    </xf>
    <xf numFmtId="4" fontId="176" fillId="0" borderId="1" xfId="0" applyNumberFormat="1" applyFont="1" applyBorder="1" applyAlignment="1">
      <alignment horizontal="right" vertical="top"/>
    </xf>
    <xf numFmtId="0" fontId="177" fillId="0" borderId="0" xfId="0" applyFont="1"/>
    <xf numFmtId="0" fontId="178" fillId="0" borderId="1" xfId="0" applyFont="1" applyBorder="1" applyAlignment="1">
      <alignment horizontal="left" vertical="top"/>
    </xf>
    <xf numFmtId="0" fontId="179" fillId="0" borderId="1" xfId="0" applyFont="1" applyBorder="1" applyAlignment="1">
      <alignment horizontal="left" vertical="top" wrapText="1"/>
    </xf>
    <xf numFmtId="0" fontId="180" fillId="0" borderId="1" xfId="0" applyFont="1" applyBorder="1" applyAlignment="1">
      <alignment horizontal="center" vertical="top"/>
    </xf>
    <xf numFmtId="168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69" fontId="184" fillId="0" borderId="1" xfId="0" applyNumberFormat="1" applyFont="1" applyBorder="1" applyAlignment="1">
      <alignment horizontal="right" vertical="top"/>
    </xf>
    <xf numFmtId="170" fontId="185" fillId="2" borderId="1" xfId="0" applyNumberFormat="1" applyFont="1" applyFill="1" applyBorder="1" applyAlignment="1" applyProtection="1">
      <alignment horizontal="right" vertical="top"/>
      <protection locked="0"/>
    </xf>
    <xf numFmtId="171" fontId="186" fillId="0" borderId="1" xfId="0" applyNumberFormat="1" applyFont="1" applyBorder="1" applyAlignment="1">
      <alignment horizontal="right" vertical="top"/>
    </xf>
    <xf numFmtId="4" fontId="187" fillId="0" borderId="1" xfId="0" applyNumberFormat="1" applyFont="1" applyBorder="1" applyAlignment="1">
      <alignment horizontal="right" vertical="top"/>
    </xf>
    <xf numFmtId="4" fontId="188" fillId="0" borderId="1" xfId="0" applyNumberFormat="1" applyFont="1" applyBorder="1" applyAlignment="1">
      <alignment horizontal="right" vertical="top"/>
    </xf>
    <xf numFmtId="0" fontId="189" fillId="0" borderId="0" xfId="0" applyFont="1"/>
    <xf numFmtId="0" fontId="190" fillId="0" borderId="1" xfId="0" applyFont="1" applyBorder="1" applyAlignment="1">
      <alignment horizontal="left" vertical="top"/>
    </xf>
    <xf numFmtId="0" fontId="191" fillId="0" borderId="1" xfId="0" applyFont="1" applyBorder="1" applyAlignment="1">
      <alignment horizontal="left" vertical="top" wrapText="1"/>
    </xf>
    <xf numFmtId="0" fontId="192" fillId="0" borderId="1" xfId="0" applyFont="1" applyBorder="1" applyAlignment="1">
      <alignment horizontal="center" vertical="top"/>
    </xf>
    <xf numFmtId="168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169" fontId="196" fillId="0" borderId="1" xfId="0" applyNumberFormat="1" applyFont="1" applyBorder="1" applyAlignment="1">
      <alignment horizontal="right" vertical="top"/>
    </xf>
    <xf numFmtId="170" fontId="197" fillId="2" borderId="1" xfId="0" applyNumberFormat="1" applyFont="1" applyFill="1" applyBorder="1" applyAlignment="1" applyProtection="1">
      <alignment horizontal="right" vertical="top"/>
      <protection locked="0"/>
    </xf>
    <xf numFmtId="171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0" fontId="202" fillId="3" borderId="1" xfId="0" applyFont="1" applyFill="1" applyBorder="1" applyAlignment="1">
      <alignment horizontal="left"/>
    </xf>
    <xf numFmtId="0" fontId="210" fillId="3" borderId="1" xfId="0" applyFont="1" applyFill="1" applyBorder="1" applyAlignment="1">
      <alignment horizontal="left"/>
    </xf>
    <xf numFmtId="0" fontId="211" fillId="3" borderId="1" xfId="0" applyFont="1" applyFill="1" applyBorder="1" applyAlignment="1">
      <alignment horizontal="left"/>
    </xf>
    <xf numFmtId="4" fontId="212" fillId="3" borderId="1" xfId="0" applyNumberFormat="1" applyFont="1" applyFill="1" applyBorder="1" applyAlignment="1">
      <alignment horizontal="right"/>
    </xf>
    <xf numFmtId="0" fontId="213" fillId="0" borderId="0" xfId="0" applyFont="1"/>
    <xf numFmtId="0" fontId="214" fillId="0" borderId="1" xfId="0" applyFont="1" applyBorder="1" applyAlignment="1">
      <alignment horizontal="left" vertical="top"/>
    </xf>
    <xf numFmtId="0" fontId="215" fillId="0" borderId="1" xfId="0" applyFont="1" applyBorder="1" applyAlignment="1">
      <alignment horizontal="left" vertical="top" wrapText="1"/>
    </xf>
    <xf numFmtId="0" fontId="216" fillId="0" borderId="1" xfId="0" applyFont="1" applyBorder="1" applyAlignment="1">
      <alignment horizontal="center" vertical="top"/>
    </xf>
    <xf numFmtId="168" fontId="217" fillId="0" borderId="1" xfId="0" applyNumberFormat="1" applyFont="1" applyBorder="1" applyAlignment="1">
      <alignment horizontal="right" vertical="top"/>
    </xf>
    <xf numFmtId="169" fontId="218" fillId="0" borderId="1" xfId="0" applyNumberFormat="1" applyFont="1" applyBorder="1" applyAlignment="1">
      <alignment horizontal="right" vertical="top"/>
    </xf>
    <xf numFmtId="169" fontId="219" fillId="0" borderId="1" xfId="0" applyNumberFormat="1" applyFont="1" applyBorder="1" applyAlignment="1">
      <alignment horizontal="right" vertical="top"/>
    </xf>
    <xf numFmtId="169" fontId="220" fillId="0" borderId="1" xfId="0" applyNumberFormat="1" applyFont="1" applyBorder="1" applyAlignment="1">
      <alignment horizontal="right" vertical="top"/>
    </xf>
    <xf numFmtId="170" fontId="221" fillId="2" borderId="1" xfId="0" applyNumberFormat="1" applyFont="1" applyFill="1" applyBorder="1" applyAlignment="1" applyProtection="1">
      <alignment horizontal="right" vertical="top"/>
      <protection locked="0"/>
    </xf>
    <xf numFmtId="171" fontId="222" fillId="0" borderId="1" xfId="0" applyNumberFormat="1" applyFont="1" applyBorder="1" applyAlignment="1">
      <alignment horizontal="right" vertical="top"/>
    </xf>
    <xf numFmtId="4" fontId="223" fillId="0" borderId="1" xfId="0" applyNumberFormat="1" applyFont="1" applyBorder="1" applyAlignment="1">
      <alignment horizontal="right" vertical="top"/>
    </xf>
    <xf numFmtId="4" fontId="224" fillId="0" borderId="1" xfId="0" applyNumberFormat="1" applyFont="1" applyBorder="1" applyAlignment="1">
      <alignment horizontal="right" vertical="top"/>
    </xf>
    <xf numFmtId="0" fontId="225" fillId="0" borderId="0" xfId="0" applyFont="1"/>
    <xf numFmtId="0" fontId="226" fillId="0" borderId="1" xfId="0" applyFont="1" applyBorder="1" applyAlignment="1">
      <alignment horizontal="left" vertical="top"/>
    </xf>
    <xf numFmtId="0" fontId="227" fillId="0" borderId="1" xfId="0" applyFont="1" applyBorder="1" applyAlignment="1">
      <alignment horizontal="left" vertical="top" wrapText="1"/>
    </xf>
    <xf numFmtId="0" fontId="228" fillId="0" borderId="1" xfId="0" applyFont="1" applyBorder="1" applyAlignment="1">
      <alignment horizontal="center" vertical="top"/>
    </xf>
    <xf numFmtId="168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169" fontId="232" fillId="0" borderId="1" xfId="0" applyNumberFormat="1" applyFont="1" applyBorder="1" applyAlignment="1">
      <alignment horizontal="right" vertical="top"/>
    </xf>
    <xf numFmtId="170" fontId="233" fillId="2" borderId="1" xfId="0" applyNumberFormat="1" applyFont="1" applyFill="1" applyBorder="1" applyAlignment="1" applyProtection="1">
      <alignment horizontal="right" vertical="top"/>
      <protection locked="0"/>
    </xf>
    <xf numFmtId="171" fontId="234" fillId="0" borderId="1" xfId="0" applyNumberFormat="1" applyFont="1" applyBorder="1" applyAlignment="1">
      <alignment horizontal="right" vertical="top"/>
    </xf>
    <xf numFmtId="4" fontId="235" fillId="0" borderId="1" xfId="0" applyNumberFormat="1" applyFont="1" applyBorder="1" applyAlignment="1">
      <alignment horizontal="right" vertical="top"/>
    </xf>
    <xf numFmtId="4" fontId="236" fillId="0" borderId="1" xfId="0" applyNumberFormat="1" applyFont="1" applyBorder="1" applyAlignment="1">
      <alignment horizontal="right" vertical="top"/>
    </xf>
    <xf numFmtId="0" fontId="237" fillId="0" borderId="0" xfId="0" applyFont="1"/>
    <xf numFmtId="0" fontId="238" fillId="0" borderId="1" xfId="0" applyFont="1" applyBorder="1" applyAlignment="1">
      <alignment horizontal="left" vertical="top"/>
    </xf>
    <xf numFmtId="0" fontId="239" fillId="0" borderId="1" xfId="0" applyFont="1" applyBorder="1" applyAlignment="1">
      <alignment horizontal="left" vertical="top" wrapText="1"/>
    </xf>
    <xf numFmtId="0" fontId="240" fillId="0" borderId="1" xfId="0" applyFont="1" applyBorder="1" applyAlignment="1">
      <alignment horizontal="center" vertical="top"/>
    </xf>
    <xf numFmtId="168" fontId="241" fillId="0" borderId="1" xfId="0" applyNumberFormat="1" applyFont="1" applyBorder="1" applyAlignment="1">
      <alignment horizontal="right" vertical="top"/>
    </xf>
    <xf numFmtId="169" fontId="242" fillId="0" borderId="1" xfId="0" applyNumberFormat="1" applyFont="1" applyBorder="1" applyAlignment="1">
      <alignment horizontal="right" vertical="top"/>
    </xf>
    <xf numFmtId="169" fontId="243" fillId="0" borderId="1" xfId="0" applyNumberFormat="1" applyFont="1" applyBorder="1" applyAlignment="1">
      <alignment horizontal="right" vertical="top"/>
    </xf>
    <xf numFmtId="169" fontId="244" fillId="0" borderId="1" xfId="0" applyNumberFormat="1" applyFont="1" applyBorder="1" applyAlignment="1">
      <alignment horizontal="right" vertical="top"/>
    </xf>
    <xf numFmtId="170" fontId="245" fillId="2" borderId="1" xfId="0" applyNumberFormat="1" applyFont="1" applyFill="1" applyBorder="1" applyAlignment="1" applyProtection="1">
      <alignment horizontal="right" vertical="top"/>
      <protection locked="0"/>
    </xf>
    <xf numFmtId="171" fontId="246" fillId="0" borderId="1" xfId="0" applyNumberFormat="1" applyFont="1" applyBorder="1" applyAlignment="1">
      <alignment horizontal="right" vertical="top"/>
    </xf>
    <xf numFmtId="4" fontId="247" fillId="0" borderId="1" xfId="0" applyNumberFormat="1" applyFont="1" applyBorder="1" applyAlignment="1">
      <alignment horizontal="right" vertical="top"/>
    </xf>
    <xf numFmtId="4" fontId="248" fillId="0" borderId="1" xfId="0" applyNumberFormat="1" applyFont="1" applyBorder="1" applyAlignment="1">
      <alignment horizontal="right" vertical="top"/>
    </xf>
    <xf numFmtId="0" fontId="249" fillId="0" borderId="0" xfId="0" applyFont="1"/>
    <xf numFmtId="0" fontId="250" fillId="0" borderId="1" xfId="0" applyFont="1" applyBorder="1" applyAlignment="1">
      <alignment horizontal="left" vertical="top"/>
    </xf>
    <xf numFmtId="0" fontId="251" fillId="0" borderId="1" xfId="0" applyFont="1" applyBorder="1" applyAlignment="1">
      <alignment horizontal="left" vertical="top" wrapText="1"/>
    </xf>
    <xf numFmtId="0" fontId="252" fillId="0" borderId="1" xfId="0" applyFont="1" applyBorder="1" applyAlignment="1">
      <alignment horizontal="center" vertical="top"/>
    </xf>
    <xf numFmtId="168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170" fontId="257" fillId="2" borderId="1" xfId="0" applyNumberFormat="1" applyFont="1" applyFill="1" applyBorder="1" applyAlignment="1" applyProtection="1">
      <alignment horizontal="right" vertical="top"/>
      <protection locked="0"/>
    </xf>
    <xf numFmtId="171" fontId="258" fillId="0" borderId="1" xfId="0" applyNumberFormat="1" applyFont="1" applyBorder="1" applyAlignment="1">
      <alignment horizontal="right" vertical="top"/>
    </xf>
    <xf numFmtId="4" fontId="259" fillId="0" borderId="1" xfId="0" applyNumberFormat="1" applyFont="1" applyBorder="1" applyAlignment="1">
      <alignment horizontal="right" vertical="top"/>
    </xf>
    <xf numFmtId="4" fontId="260" fillId="0" borderId="1" xfId="0" applyNumberFormat="1" applyFont="1" applyBorder="1" applyAlignment="1">
      <alignment horizontal="right" vertical="top"/>
    </xf>
    <xf numFmtId="0" fontId="261" fillId="0" borderId="0" xfId="0" applyFont="1"/>
    <xf numFmtId="0" fontId="262" fillId="0" borderId="1" xfId="0" applyFont="1" applyBorder="1" applyAlignment="1">
      <alignment horizontal="left" vertical="top"/>
    </xf>
    <xf numFmtId="0" fontId="263" fillId="0" borderId="1" xfId="0" applyFont="1" applyBorder="1" applyAlignment="1">
      <alignment horizontal="left" vertical="top" wrapText="1"/>
    </xf>
    <xf numFmtId="0" fontId="264" fillId="0" borderId="1" xfId="0" applyFont="1" applyBorder="1" applyAlignment="1">
      <alignment horizontal="center" vertical="top"/>
    </xf>
    <xf numFmtId="168" fontId="265" fillId="0" borderId="1" xfId="0" applyNumberFormat="1" applyFont="1" applyBorder="1" applyAlignment="1">
      <alignment horizontal="right" vertical="top"/>
    </xf>
    <xf numFmtId="169" fontId="266" fillId="0" borderId="1" xfId="0" applyNumberFormat="1" applyFont="1" applyBorder="1" applyAlignment="1">
      <alignment horizontal="right" vertical="top"/>
    </xf>
    <xf numFmtId="169" fontId="267" fillId="0" borderId="1" xfId="0" applyNumberFormat="1" applyFont="1" applyBorder="1" applyAlignment="1">
      <alignment horizontal="right" vertical="top"/>
    </xf>
    <xf numFmtId="169" fontId="268" fillId="0" borderId="1" xfId="0" applyNumberFormat="1" applyFont="1" applyBorder="1" applyAlignment="1">
      <alignment horizontal="right" vertical="top"/>
    </xf>
    <xf numFmtId="170" fontId="269" fillId="2" borderId="1" xfId="0" applyNumberFormat="1" applyFont="1" applyFill="1" applyBorder="1" applyAlignment="1" applyProtection="1">
      <alignment horizontal="right" vertical="top"/>
      <protection locked="0"/>
    </xf>
    <xf numFmtId="171" fontId="270" fillId="0" borderId="1" xfId="0" applyNumberFormat="1" applyFont="1" applyBorder="1" applyAlignment="1">
      <alignment horizontal="right" vertical="top"/>
    </xf>
    <xf numFmtId="4" fontId="271" fillId="0" borderId="1" xfId="0" applyNumberFormat="1" applyFont="1" applyBorder="1" applyAlignment="1">
      <alignment horizontal="right" vertical="top"/>
    </xf>
    <xf numFmtId="4" fontId="272" fillId="0" borderId="1" xfId="0" applyNumberFormat="1" applyFont="1" applyBorder="1" applyAlignment="1">
      <alignment horizontal="right" vertical="top"/>
    </xf>
    <xf numFmtId="0" fontId="273" fillId="0" borderId="0" xfId="0" applyFont="1"/>
    <xf numFmtId="0" fontId="274" fillId="0" borderId="1" xfId="0" applyFont="1" applyBorder="1" applyAlignment="1">
      <alignment horizontal="left" vertical="top"/>
    </xf>
    <xf numFmtId="0" fontId="275" fillId="0" borderId="1" xfId="0" applyFont="1" applyBorder="1" applyAlignment="1">
      <alignment horizontal="left" vertical="top" wrapText="1"/>
    </xf>
    <xf numFmtId="0" fontId="276" fillId="0" borderId="1" xfId="0" applyFont="1" applyBorder="1" applyAlignment="1">
      <alignment horizontal="center" vertical="top"/>
    </xf>
    <xf numFmtId="168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69" fontId="280" fillId="0" borderId="1" xfId="0" applyNumberFormat="1" applyFont="1" applyBorder="1" applyAlignment="1">
      <alignment horizontal="right" vertical="top"/>
    </xf>
    <xf numFmtId="170" fontId="281" fillId="2" borderId="1" xfId="0" applyNumberFormat="1" applyFont="1" applyFill="1" applyBorder="1" applyAlignment="1" applyProtection="1">
      <alignment horizontal="right" vertical="top"/>
      <protection locked="0"/>
    </xf>
    <xf numFmtId="171" fontId="282" fillId="0" borderId="1" xfId="0" applyNumberFormat="1" applyFont="1" applyBorder="1" applyAlignment="1">
      <alignment horizontal="right" vertical="top"/>
    </xf>
    <xf numFmtId="4" fontId="283" fillId="0" borderId="1" xfId="0" applyNumberFormat="1" applyFont="1" applyBorder="1" applyAlignment="1">
      <alignment horizontal="right" vertical="top"/>
    </xf>
    <xf numFmtId="4" fontId="284" fillId="0" borderId="1" xfId="0" applyNumberFormat="1" applyFont="1" applyBorder="1" applyAlignment="1">
      <alignment horizontal="right" vertical="top"/>
    </xf>
    <xf numFmtId="0" fontId="285" fillId="0" borderId="0" xfId="0" applyFont="1"/>
    <xf numFmtId="0" fontId="286" fillId="0" borderId="1" xfId="0" applyFont="1" applyBorder="1" applyAlignment="1">
      <alignment horizontal="left" vertical="top"/>
    </xf>
    <xf numFmtId="0" fontId="287" fillId="0" borderId="1" xfId="0" applyFont="1" applyBorder="1" applyAlignment="1">
      <alignment horizontal="left" vertical="top" wrapText="1"/>
    </xf>
    <xf numFmtId="0" fontId="288" fillId="0" borderId="1" xfId="0" applyFont="1" applyBorder="1" applyAlignment="1">
      <alignment horizontal="center" vertical="top"/>
    </xf>
    <xf numFmtId="168" fontId="289" fillId="0" borderId="1" xfId="0" applyNumberFormat="1" applyFont="1" applyBorder="1" applyAlignment="1">
      <alignment horizontal="right" vertical="top"/>
    </xf>
    <xf numFmtId="169" fontId="290" fillId="0" borderId="1" xfId="0" applyNumberFormat="1" applyFont="1" applyBorder="1" applyAlignment="1">
      <alignment horizontal="right" vertical="top"/>
    </xf>
    <xf numFmtId="169" fontId="291" fillId="0" borderId="1" xfId="0" applyNumberFormat="1" applyFont="1" applyBorder="1" applyAlignment="1">
      <alignment horizontal="right" vertical="top"/>
    </xf>
    <xf numFmtId="169" fontId="292" fillId="0" borderId="1" xfId="0" applyNumberFormat="1" applyFont="1" applyBorder="1" applyAlignment="1">
      <alignment horizontal="right" vertical="top"/>
    </xf>
    <xf numFmtId="170" fontId="293" fillId="2" borderId="1" xfId="0" applyNumberFormat="1" applyFont="1" applyFill="1" applyBorder="1" applyAlignment="1" applyProtection="1">
      <alignment horizontal="right" vertical="top"/>
      <protection locked="0"/>
    </xf>
    <xf numFmtId="171" fontId="294" fillId="0" borderId="1" xfId="0" applyNumberFormat="1" applyFont="1" applyBorder="1" applyAlignment="1">
      <alignment horizontal="right" vertical="top"/>
    </xf>
    <xf numFmtId="4" fontId="295" fillId="0" borderId="1" xfId="0" applyNumberFormat="1" applyFont="1" applyBorder="1" applyAlignment="1">
      <alignment horizontal="right" vertical="top"/>
    </xf>
    <xf numFmtId="4" fontId="296" fillId="0" borderId="1" xfId="0" applyNumberFormat="1" applyFont="1" applyBorder="1" applyAlignment="1">
      <alignment horizontal="right" vertical="top"/>
    </xf>
    <xf numFmtId="0" fontId="297" fillId="0" borderId="0" xfId="0" applyFont="1"/>
    <xf numFmtId="0" fontId="298" fillId="3" borderId="1" xfId="0" applyFont="1" applyFill="1" applyBorder="1" applyAlignment="1">
      <alignment horizontal="left"/>
    </xf>
    <xf numFmtId="0" fontId="306" fillId="3" borderId="1" xfId="0" applyFont="1" applyFill="1" applyBorder="1" applyAlignment="1">
      <alignment horizontal="left"/>
    </xf>
    <xf numFmtId="0" fontId="307" fillId="3" borderId="1" xfId="0" applyFont="1" applyFill="1" applyBorder="1" applyAlignment="1">
      <alignment horizontal="left"/>
    </xf>
    <xf numFmtId="0" fontId="308" fillId="0" borderId="0" xfId="0" applyFont="1"/>
    <xf numFmtId="0" fontId="309" fillId="3" borderId="1" xfId="0" applyFont="1" applyFill="1" applyBorder="1" applyAlignment="1">
      <alignment horizontal="left"/>
    </xf>
    <xf numFmtId="0" fontId="317" fillId="3" borderId="1" xfId="0" applyFont="1" applyFill="1" applyBorder="1" applyAlignment="1">
      <alignment horizontal="left"/>
    </xf>
    <xf numFmtId="0" fontId="318" fillId="3" borderId="1" xfId="0" applyFont="1" applyFill="1" applyBorder="1" applyAlignment="1">
      <alignment horizontal="left"/>
    </xf>
    <xf numFmtId="0" fontId="319" fillId="0" borderId="0" xfId="0" applyFont="1"/>
    <xf numFmtId="0" fontId="320" fillId="3" borderId="1" xfId="0" applyFont="1" applyFill="1" applyBorder="1" applyAlignment="1">
      <alignment horizontal="left"/>
    </xf>
    <xf numFmtId="0" fontId="328" fillId="3" borderId="1" xfId="0" applyFont="1" applyFill="1" applyBorder="1" applyAlignment="1">
      <alignment horizontal="left"/>
    </xf>
    <xf numFmtId="0" fontId="329" fillId="3" borderId="1" xfId="0" applyFont="1" applyFill="1" applyBorder="1" applyAlignment="1">
      <alignment horizontal="left"/>
    </xf>
    <xf numFmtId="4" fontId="330" fillId="3" borderId="1" xfId="0" applyNumberFormat="1" applyFont="1" applyFill="1" applyBorder="1" applyAlignment="1">
      <alignment horizontal="right"/>
    </xf>
    <xf numFmtId="0" fontId="331" fillId="0" borderId="0" xfId="0" applyFont="1"/>
    <xf numFmtId="0" fontId="332" fillId="0" borderId="1" xfId="0" applyFont="1" applyBorder="1" applyAlignment="1">
      <alignment horizontal="left" vertical="top"/>
    </xf>
    <xf numFmtId="0" fontId="333" fillId="0" borderId="1" xfId="0" applyFont="1" applyBorder="1" applyAlignment="1">
      <alignment horizontal="left" vertical="top" wrapText="1"/>
    </xf>
    <xf numFmtId="0" fontId="334" fillId="0" borderId="1" xfId="0" applyFont="1" applyBorder="1" applyAlignment="1">
      <alignment horizontal="center" vertical="top"/>
    </xf>
    <xf numFmtId="168" fontId="335" fillId="0" borderId="1" xfId="0" applyNumberFormat="1" applyFont="1" applyBorder="1" applyAlignment="1">
      <alignment horizontal="right" vertical="top"/>
    </xf>
    <xf numFmtId="169" fontId="336" fillId="0" borderId="1" xfId="0" applyNumberFormat="1" applyFont="1" applyBorder="1" applyAlignment="1">
      <alignment horizontal="right" vertical="top"/>
    </xf>
    <xf numFmtId="169" fontId="337" fillId="0" borderId="1" xfId="0" applyNumberFormat="1" applyFont="1" applyBorder="1" applyAlignment="1">
      <alignment horizontal="right" vertical="top"/>
    </xf>
    <xf numFmtId="169" fontId="338" fillId="0" borderId="1" xfId="0" applyNumberFormat="1" applyFont="1" applyBorder="1" applyAlignment="1">
      <alignment horizontal="right" vertical="top"/>
    </xf>
    <xf numFmtId="170" fontId="339" fillId="2" borderId="1" xfId="0" applyNumberFormat="1" applyFont="1" applyFill="1" applyBorder="1" applyAlignment="1" applyProtection="1">
      <alignment horizontal="right" vertical="top"/>
      <protection locked="0"/>
    </xf>
    <xf numFmtId="171" fontId="340" fillId="0" borderId="1" xfId="0" applyNumberFormat="1" applyFont="1" applyBorder="1" applyAlignment="1">
      <alignment horizontal="right" vertical="top"/>
    </xf>
    <xf numFmtId="4" fontId="341" fillId="0" borderId="1" xfId="0" applyNumberFormat="1" applyFont="1" applyBorder="1" applyAlignment="1">
      <alignment horizontal="right" vertical="top"/>
    </xf>
    <xf numFmtId="4" fontId="342" fillId="0" borderId="1" xfId="0" applyNumberFormat="1" applyFont="1" applyBorder="1" applyAlignment="1">
      <alignment horizontal="right" vertical="top"/>
    </xf>
    <xf numFmtId="0" fontId="343" fillId="0" borderId="0" xfId="0" applyFont="1"/>
    <xf numFmtId="0" fontId="344" fillId="0" borderId="1" xfId="0" applyFont="1" applyBorder="1" applyAlignment="1">
      <alignment horizontal="left" vertical="top"/>
    </xf>
    <xf numFmtId="0" fontId="345" fillId="0" borderId="1" xfId="0" applyFont="1" applyBorder="1" applyAlignment="1">
      <alignment horizontal="left" vertical="top" wrapText="1"/>
    </xf>
    <xf numFmtId="0" fontId="346" fillId="0" borderId="1" xfId="0" applyFont="1" applyBorder="1" applyAlignment="1">
      <alignment horizontal="center" vertical="top"/>
    </xf>
    <xf numFmtId="168" fontId="347" fillId="0" borderId="1" xfId="0" applyNumberFormat="1" applyFont="1" applyBorder="1" applyAlignment="1">
      <alignment horizontal="right" vertical="top"/>
    </xf>
    <xf numFmtId="169" fontId="348" fillId="0" borderId="1" xfId="0" applyNumberFormat="1" applyFont="1" applyBorder="1" applyAlignment="1">
      <alignment horizontal="right" vertical="top"/>
    </xf>
    <xf numFmtId="169" fontId="349" fillId="0" borderId="1" xfId="0" applyNumberFormat="1" applyFont="1" applyBorder="1" applyAlignment="1">
      <alignment horizontal="right" vertical="top"/>
    </xf>
    <xf numFmtId="169" fontId="350" fillId="0" borderId="1" xfId="0" applyNumberFormat="1" applyFont="1" applyBorder="1" applyAlignment="1">
      <alignment horizontal="right" vertical="top"/>
    </xf>
    <xf numFmtId="170" fontId="351" fillId="2" borderId="1" xfId="0" applyNumberFormat="1" applyFont="1" applyFill="1" applyBorder="1" applyAlignment="1" applyProtection="1">
      <alignment horizontal="right" vertical="top"/>
      <protection locked="0"/>
    </xf>
    <xf numFmtId="171" fontId="352" fillId="0" borderId="1" xfId="0" applyNumberFormat="1" applyFont="1" applyBorder="1" applyAlignment="1">
      <alignment horizontal="right" vertical="top"/>
    </xf>
    <xf numFmtId="4" fontId="353" fillId="0" borderId="1" xfId="0" applyNumberFormat="1" applyFont="1" applyBorder="1" applyAlignment="1">
      <alignment horizontal="right" vertical="top"/>
    </xf>
    <xf numFmtId="4" fontId="354" fillId="0" borderId="1" xfId="0" applyNumberFormat="1" applyFont="1" applyBorder="1" applyAlignment="1">
      <alignment horizontal="right" vertical="top"/>
    </xf>
    <xf numFmtId="0" fontId="355" fillId="0" borderId="0" xfId="0" applyFont="1"/>
    <xf numFmtId="0" fontId="356" fillId="3" borderId="1" xfId="0" applyFont="1" applyFill="1" applyBorder="1" applyAlignment="1">
      <alignment horizontal="left"/>
    </xf>
    <xf numFmtId="0" fontId="364" fillId="3" borderId="1" xfId="0" applyFont="1" applyFill="1" applyBorder="1" applyAlignment="1">
      <alignment horizontal="left"/>
    </xf>
    <xf numFmtId="0" fontId="365" fillId="3" borderId="1" xfId="0" applyFont="1" applyFill="1" applyBorder="1" applyAlignment="1">
      <alignment horizontal="left"/>
    </xf>
    <xf numFmtId="4" fontId="366" fillId="3" borderId="1" xfId="0" applyNumberFormat="1" applyFont="1" applyFill="1" applyBorder="1" applyAlignment="1">
      <alignment horizontal="right"/>
    </xf>
    <xf numFmtId="0" fontId="367" fillId="0" borderId="0" xfId="0" applyFont="1"/>
    <xf numFmtId="0" fontId="368" fillId="0" borderId="1" xfId="0" applyFont="1" applyBorder="1" applyAlignment="1">
      <alignment horizontal="left" vertical="top"/>
    </xf>
    <xf numFmtId="0" fontId="369" fillId="0" borderId="1" xfId="0" applyFont="1" applyBorder="1" applyAlignment="1">
      <alignment horizontal="left" vertical="top" wrapText="1"/>
    </xf>
    <xf numFmtId="0" fontId="370" fillId="0" borderId="1" xfId="0" applyFont="1" applyBorder="1" applyAlignment="1">
      <alignment horizontal="center" vertical="top"/>
    </xf>
    <xf numFmtId="168" fontId="371" fillId="0" borderId="1" xfId="0" applyNumberFormat="1" applyFont="1" applyBorder="1" applyAlignment="1">
      <alignment horizontal="right" vertical="top"/>
    </xf>
    <xf numFmtId="169" fontId="372" fillId="0" borderId="1" xfId="0" applyNumberFormat="1" applyFont="1" applyBorder="1" applyAlignment="1">
      <alignment horizontal="right" vertical="top"/>
    </xf>
    <xf numFmtId="169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170" fontId="375" fillId="2" borderId="1" xfId="0" applyNumberFormat="1" applyFont="1" applyFill="1" applyBorder="1" applyAlignment="1" applyProtection="1">
      <alignment horizontal="right" vertical="top"/>
      <protection locked="0"/>
    </xf>
    <xf numFmtId="171" fontId="376" fillId="0" borderId="1" xfId="0" applyNumberFormat="1" applyFont="1" applyBorder="1" applyAlignment="1">
      <alignment horizontal="right" vertical="top"/>
    </xf>
    <xf numFmtId="4" fontId="377" fillId="0" borderId="1" xfId="0" applyNumberFormat="1" applyFont="1" applyBorder="1" applyAlignment="1">
      <alignment horizontal="right" vertical="top"/>
    </xf>
    <xf numFmtId="4" fontId="378" fillId="0" borderId="1" xfId="0" applyNumberFormat="1" applyFont="1" applyBorder="1" applyAlignment="1">
      <alignment horizontal="right" vertical="top"/>
    </xf>
    <xf numFmtId="0" fontId="379" fillId="0" borderId="0" xfId="0" applyFont="1"/>
    <xf numFmtId="0" fontId="380" fillId="0" borderId="1" xfId="0" applyFont="1" applyBorder="1" applyAlignment="1">
      <alignment horizontal="left" vertical="top"/>
    </xf>
    <xf numFmtId="0" fontId="381" fillId="0" borderId="1" xfId="0" applyFont="1" applyBorder="1" applyAlignment="1">
      <alignment horizontal="left" vertical="top" wrapText="1"/>
    </xf>
    <xf numFmtId="0" fontId="382" fillId="0" borderId="1" xfId="0" applyFont="1" applyBorder="1" applyAlignment="1">
      <alignment horizontal="center" vertical="top"/>
    </xf>
    <xf numFmtId="168" fontId="383" fillId="0" borderId="1" xfId="0" applyNumberFormat="1" applyFont="1" applyBorder="1" applyAlignment="1">
      <alignment horizontal="right" vertical="top"/>
    </xf>
    <xf numFmtId="169" fontId="384" fillId="0" borderId="1" xfId="0" applyNumberFormat="1" applyFont="1" applyBorder="1" applyAlignment="1">
      <alignment horizontal="right" vertical="top"/>
    </xf>
    <xf numFmtId="169" fontId="385" fillId="0" borderId="1" xfId="0" applyNumberFormat="1" applyFont="1" applyBorder="1" applyAlignment="1">
      <alignment horizontal="right" vertical="top"/>
    </xf>
    <xf numFmtId="169" fontId="386" fillId="0" borderId="1" xfId="0" applyNumberFormat="1" applyFont="1" applyBorder="1" applyAlignment="1">
      <alignment horizontal="right" vertical="top"/>
    </xf>
    <xf numFmtId="170" fontId="387" fillId="2" borderId="1" xfId="0" applyNumberFormat="1" applyFont="1" applyFill="1" applyBorder="1" applyAlignment="1" applyProtection="1">
      <alignment horizontal="right" vertical="top"/>
      <protection locked="0"/>
    </xf>
    <xf numFmtId="171" fontId="388" fillId="0" borderId="1" xfId="0" applyNumberFormat="1" applyFont="1" applyBorder="1" applyAlignment="1">
      <alignment horizontal="right" vertical="top"/>
    </xf>
    <xf numFmtId="4" fontId="389" fillId="0" borderId="1" xfId="0" applyNumberFormat="1" applyFont="1" applyBorder="1" applyAlignment="1">
      <alignment horizontal="right" vertical="top"/>
    </xf>
    <xf numFmtId="4" fontId="390" fillId="0" borderId="1" xfId="0" applyNumberFormat="1" applyFont="1" applyBorder="1" applyAlignment="1">
      <alignment horizontal="right" vertical="top"/>
    </xf>
    <xf numFmtId="0" fontId="391" fillId="0" borderId="0" xfId="0" applyFont="1"/>
    <xf numFmtId="0" fontId="392" fillId="0" borderId="1" xfId="0" applyFont="1" applyBorder="1" applyAlignment="1">
      <alignment horizontal="left" vertical="top"/>
    </xf>
    <xf numFmtId="0" fontId="393" fillId="0" borderId="1" xfId="0" applyFont="1" applyBorder="1" applyAlignment="1">
      <alignment horizontal="left" vertical="top" wrapText="1"/>
    </xf>
    <xf numFmtId="0" fontId="394" fillId="0" borderId="1" xfId="0" applyFont="1" applyBorder="1" applyAlignment="1">
      <alignment horizontal="center" vertical="top"/>
    </xf>
    <xf numFmtId="168" fontId="395" fillId="0" borderId="1" xfId="0" applyNumberFormat="1" applyFont="1" applyBorder="1" applyAlignment="1">
      <alignment horizontal="right" vertical="top"/>
    </xf>
    <xf numFmtId="169" fontId="396" fillId="0" borderId="1" xfId="0" applyNumberFormat="1" applyFont="1" applyBorder="1" applyAlignment="1">
      <alignment horizontal="right" vertical="top"/>
    </xf>
    <xf numFmtId="169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70" fontId="399" fillId="2" borderId="1" xfId="0" applyNumberFormat="1" applyFont="1" applyFill="1" applyBorder="1" applyAlignment="1" applyProtection="1">
      <alignment horizontal="right" vertical="top"/>
      <protection locked="0"/>
    </xf>
    <xf numFmtId="171" fontId="400" fillId="0" borderId="1" xfId="0" applyNumberFormat="1" applyFont="1" applyBorder="1" applyAlignment="1">
      <alignment horizontal="right" vertical="top"/>
    </xf>
    <xf numFmtId="4" fontId="401" fillId="0" borderId="1" xfId="0" applyNumberFormat="1" applyFont="1" applyBorder="1" applyAlignment="1">
      <alignment horizontal="right" vertical="top"/>
    </xf>
    <xf numFmtId="4" fontId="402" fillId="0" borderId="1" xfId="0" applyNumberFormat="1" applyFont="1" applyBorder="1" applyAlignment="1">
      <alignment horizontal="right" vertical="top"/>
    </xf>
    <xf numFmtId="0" fontId="403" fillId="0" borderId="0" xfId="0" applyFont="1"/>
    <xf numFmtId="0" fontId="404" fillId="0" borderId="1" xfId="0" applyFont="1" applyBorder="1" applyAlignment="1">
      <alignment horizontal="left" vertical="top"/>
    </xf>
    <xf numFmtId="0" fontId="405" fillId="0" borderId="1" xfId="0" applyFont="1" applyBorder="1" applyAlignment="1">
      <alignment horizontal="left" vertical="top" wrapText="1"/>
    </xf>
    <xf numFmtId="0" fontId="406" fillId="0" borderId="1" xfId="0" applyFont="1" applyBorder="1" applyAlignment="1">
      <alignment horizontal="center" vertical="top"/>
    </xf>
    <xf numFmtId="168" fontId="407" fillId="0" borderId="1" xfId="0" applyNumberFormat="1" applyFont="1" applyBorder="1" applyAlignment="1">
      <alignment horizontal="right" vertical="top"/>
    </xf>
    <xf numFmtId="169" fontId="408" fillId="0" borderId="1" xfId="0" applyNumberFormat="1" applyFont="1" applyBorder="1" applyAlignment="1">
      <alignment horizontal="right" vertical="top"/>
    </xf>
    <xf numFmtId="169" fontId="409" fillId="0" borderId="1" xfId="0" applyNumberFormat="1" applyFont="1" applyBorder="1" applyAlignment="1">
      <alignment horizontal="right" vertical="top"/>
    </xf>
    <xf numFmtId="169" fontId="410" fillId="0" borderId="1" xfId="0" applyNumberFormat="1" applyFont="1" applyBorder="1" applyAlignment="1">
      <alignment horizontal="right" vertical="top"/>
    </xf>
    <xf numFmtId="170" fontId="411" fillId="2" borderId="1" xfId="0" applyNumberFormat="1" applyFont="1" applyFill="1" applyBorder="1" applyAlignment="1" applyProtection="1">
      <alignment horizontal="right" vertical="top"/>
      <protection locked="0"/>
    </xf>
    <xf numFmtId="171" fontId="412" fillId="0" borderId="1" xfId="0" applyNumberFormat="1" applyFont="1" applyBorder="1" applyAlignment="1">
      <alignment horizontal="right" vertical="top"/>
    </xf>
    <xf numFmtId="4" fontId="413" fillId="0" borderId="1" xfId="0" applyNumberFormat="1" applyFont="1" applyBorder="1" applyAlignment="1">
      <alignment horizontal="right" vertical="top"/>
    </xf>
    <xf numFmtId="4" fontId="414" fillId="0" borderId="1" xfId="0" applyNumberFormat="1" applyFont="1" applyBorder="1" applyAlignment="1">
      <alignment horizontal="right" vertical="top"/>
    </xf>
    <xf numFmtId="0" fontId="415" fillId="0" borderId="0" xfId="0" applyFont="1"/>
    <xf numFmtId="0" fontId="416" fillId="0" borderId="1" xfId="0" applyFont="1" applyBorder="1" applyAlignment="1">
      <alignment horizontal="left" vertical="top"/>
    </xf>
    <xf numFmtId="0" fontId="417" fillId="0" borderId="1" xfId="0" applyFont="1" applyBorder="1" applyAlignment="1">
      <alignment horizontal="left" vertical="top" wrapText="1"/>
    </xf>
    <xf numFmtId="0" fontId="418" fillId="0" borderId="1" xfId="0" applyFont="1" applyBorder="1" applyAlignment="1">
      <alignment horizontal="center" vertical="top"/>
    </xf>
    <xf numFmtId="168" fontId="419" fillId="0" borderId="1" xfId="0" applyNumberFormat="1" applyFont="1" applyBorder="1" applyAlignment="1">
      <alignment horizontal="right" vertical="top"/>
    </xf>
    <xf numFmtId="169" fontId="420" fillId="0" borderId="1" xfId="0" applyNumberFormat="1" applyFont="1" applyBorder="1" applyAlignment="1">
      <alignment horizontal="right" vertical="top"/>
    </xf>
    <xf numFmtId="169" fontId="421" fillId="0" borderId="1" xfId="0" applyNumberFormat="1" applyFont="1" applyBorder="1" applyAlignment="1">
      <alignment horizontal="right" vertical="top"/>
    </xf>
    <xf numFmtId="169" fontId="422" fillId="0" borderId="1" xfId="0" applyNumberFormat="1" applyFont="1" applyBorder="1" applyAlignment="1">
      <alignment horizontal="right" vertical="top"/>
    </xf>
    <xf numFmtId="170" fontId="423" fillId="2" borderId="1" xfId="0" applyNumberFormat="1" applyFont="1" applyFill="1" applyBorder="1" applyAlignment="1" applyProtection="1">
      <alignment horizontal="right" vertical="top"/>
      <protection locked="0"/>
    </xf>
    <xf numFmtId="171" fontId="424" fillId="0" borderId="1" xfId="0" applyNumberFormat="1" applyFont="1" applyBorder="1" applyAlignment="1">
      <alignment horizontal="right" vertical="top"/>
    </xf>
    <xf numFmtId="4" fontId="425" fillId="0" borderId="1" xfId="0" applyNumberFormat="1" applyFont="1" applyBorder="1" applyAlignment="1">
      <alignment horizontal="right" vertical="top"/>
    </xf>
    <xf numFmtId="4" fontId="426" fillId="0" borderId="1" xfId="0" applyNumberFormat="1" applyFont="1" applyBorder="1" applyAlignment="1">
      <alignment horizontal="right" vertical="top"/>
    </xf>
    <xf numFmtId="0" fontId="427" fillId="0" borderId="0" xfId="0" applyFont="1"/>
    <xf numFmtId="0" fontId="428" fillId="0" borderId="1" xfId="0" applyFont="1" applyBorder="1" applyAlignment="1">
      <alignment horizontal="left" vertical="top"/>
    </xf>
    <xf numFmtId="0" fontId="429" fillId="0" borderId="1" xfId="0" applyFont="1" applyBorder="1" applyAlignment="1">
      <alignment horizontal="left" vertical="top" wrapText="1"/>
    </xf>
    <xf numFmtId="0" fontId="430" fillId="0" borderId="1" xfId="0" applyFont="1" applyBorder="1" applyAlignment="1">
      <alignment horizontal="center" vertical="top"/>
    </xf>
    <xf numFmtId="168" fontId="431" fillId="0" borderId="1" xfId="0" applyNumberFormat="1" applyFont="1" applyBorder="1" applyAlignment="1">
      <alignment horizontal="right" vertical="top"/>
    </xf>
    <xf numFmtId="169" fontId="432" fillId="0" borderId="1" xfId="0" applyNumberFormat="1" applyFont="1" applyBorder="1" applyAlignment="1">
      <alignment horizontal="right" vertical="top"/>
    </xf>
    <xf numFmtId="169" fontId="433" fillId="0" borderId="1" xfId="0" applyNumberFormat="1" applyFont="1" applyBorder="1" applyAlignment="1">
      <alignment horizontal="right" vertical="top"/>
    </xf>
    <xf numFmtId="169" fontId="434" fillId="0" borderId="1" xfId="0" applyNumberFormat="1" applyFont="1" applyBorder="1" applyAlignment="1">
      <alignment horizontal="right" vertical="top"/>
    </xf>
    <xf numFmtId="170" fontId="435" fillId="2" borderId="1" xfId="0" applyNumberFormat="1" applyFont="1" applyFill="1" applyBorder="1" applyAlignment="1" applyProtection="1">
      <alignment horizontal="right" vertical="top"/>
      <protection locked="0"/>
    </xf>
    <xf numFmtId="171" fontId="436" fillId="0" borderId="1" xfId="0" applyNumberFormat="1" applyFont="1" applyBorder="1" applyAlignment="1">
      <alignment horizontal="right" vertical="top"/>
    </xf>
    <xf numFmtId="4" fontId="437" fillId="0" borderId="1" xfId="0" applyNumberFormat="1" applyFont="1" applyBorder="1" applyAlignment="1">
      <alignment horizontal="right" vertical="top"/>
    </xf>
    <xf numFmtId="4" fontId="438" fillId="0" borderId="1" xfId="0" applyNumberFormat="1" applyFont="1" applyBorder="1" applyAlignment="1">
      <alignment horizontal="right" vertical="top"/>
    </xf>
    <xf numFmtId="0" fontId="439" fillId="0" borderId="0" xfId="0" applyFont="1"/>
    <xf numFmtId="0" fontId="440" fillId="0" borderId="1" xfId="0" applyFont="1" applyBorder="1" applyAlignment="1">
      <alignment horizontal="left" vertical="top"/>
    </xf>
    <xf numFmtId="0" fontId="441" fillId="0" borderId="1" xfId="0" applyFont="1" applyBorder="1" applyAlignment="1">
      <alignment horizontal="left" vertical="top" wrapText="1"/>
    </xf>
    <xf numFmtId="0" fontId="442" fillId="0" borderId="1" xfId="0" applyFont="1" applyBorder="1" applyAlignment="1">
      <alignment horizontal="center" vertical="top"/>
    </xf>
    <xf numFmtId="168" fontId="443" fillId="0" borderId="1" xfId="0" applyNumberFormat="1" applyFont="1" applyBorder="1" applyAlignment="1">
      <alignment horizontal="right" vertical="top"/>
    </xf>
    <xf numFmtId="169" fontId="444" fillId="0" borderId="1" xfId="0" applyNumberFormat="1" applyFont="1" applyBorder="1" applyAlignment="1">
      <alignment horizontal="right" vertical="top"/>
    </xf>
    <xf numFmtId="169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70" fontId="447" fillId="2" borderId="1" xfId="0" applyNumberFormat="1" applyFont="1" applyFill="1" applyBorder="1" applyAlignment="1" applyProtection="1">
      <alignment horizontal="right" vertical="top"/>
      <protection locked="0"/>
    </xf>
    <xf numFmtId="171" fontId="448" fillId="0" borderId="1" xfId="0" applyNumberFormat="1" applyFont="1" applyBorder="1" applyAlignment="1">
      <alignment horizontal="right" vertical="top"/>
    </xf>
    <xf numFmtId="4" fontId="449" fillId="0" borderId="1" xfId="0" applyNumberFormat="1" applyFont="1" applyBorder="1" applyAlignment="1">
      <alignment horizontal="right" vertical="top"/>
    </xf>
    <xf numFmtId="4" fontId="450" fillId="0" borderId="1" xfId="0" applyNumberFormat="1" applyFont="1" applyBorder="1" applyAlignment="1">
      <alignment horizontal="right" vertical="top"/>
    </xf>
    <xf numFmtId="0" fontId="451" fillId="0" borderId="0" xfId="0" applyFont="1"/>
    <xf numFmtId="0" fontId="452" fillId="0" borderId="1" xfId="0" applyFont="1" applyBorder="1" applyAlignment="1">
      <alignment horizontal="left" vertical="top"/>
    </xf>
    <xf numFmtId="0" fontId="453" fillId="0" borderId="1" xfId="0" applyFont="1" applyBorder="1" applyAlignment="1">
      <alignment horizontal="left" vertical="top" wrapText="1"/>
    </xf>
    <xf numFmtId="0" fontId="454" fillId="0" borderId="1" xfId="0" applyFont="1" applyBorder="1" applyAlignment="1">
      <alignment horizontal="center" vertical="top"/>
    </xf>
    <xf numFmtId="168" fontId="455" fillId="0" borderId="1" xfId="0" applyNumberFormat="1" applyFont="1" applyBorder="1" applyAlignment="1">
      <alignment horizontal="right" vertical="top"/>
    </xf>
    <xf numFmtId="169" fontId="456" fillId="0" borderId="1" xfId="0" applyNumberFormat="1" applyFont="1" applyBorder="1" applyAlignment="1">
      <alignment horizontal="right" vertical="top"/>
    </xf>
    <xf numFmtId="169" fontId="457" fillId="0" borderId="1" xfId="0" applyNumberFormat="1" applyFont="1" applyBorder="1" applyAlignment="1">
      <alignment horizontal="right" vertical="top"/>
    </xf>
    <xf numFmtId="169" fontId="458" fillId="0" borderId="1" xfId="0" applyNumberFormat="1" applyFont="1" applyBorder="1" applyAlignment="1">
      <alignment horizontal="right" vertical="top"/>
    </xf>
    <xf numFmtId="170" fontId="459" fillId="2" borderId="1" xfId="0" applyNumberFormat="1" applyFont="1" applyFill="1" applyBorder="1" applyAlignment="1" applyProtection="1">
      <alignment horizontal="right" vertical="top"/>
      <protection locked="0"/>
    </xf>
    <xf numFmtId="171" fontId="460" fillId="0" borderId="1" xfId="0" applyNumberFormat="1" applyFont="1" applyBorder="1" applyAlignment="1">
      <alignment horizontal="right" vertical="top"/>
    </xf>
    <xf numFmtId="4" fontId="461" fillId="0" borderId="1" xfId="0" applyNumberFormat="1" applyFont="1" applyBorder="1" applyAlignment="1">
      <alignment horizontal="right" vertical="top"/>
    </xf>
    <xf numFmtId="4" fontId="462" fillId="0" borderId="1" xfId="0" applyNumberFormat="1" applyFont="1" applyBorder="1" applyAlignment="1">
      <alignment horizontal="right" vertical="top"/>
    </xf>
    <xf numFmtId="0" fontId="463" fillId="0" borderId="0" xfId="0" applyFont="1"/>
    <xf numFmtId="0" fontId="464" fillId="0" borderId="1" xfId="0" applyFont="1" applyBorder="1" applyAlignment="1">
      <alignment horizontal="left" vertical="top"/>
    </xf>
    <xf numFmtId="0" fontId="465" fillId="0" borderId="1" xfId="0" applyFont="1" applyBorder="1" applyAlignment="1">
      <alignment horizontal="left" vertical="top" wrapText="1"/>
    </xf>
    <xf numFmtId="0" fontId="466" fillId="0" borderId="1" xfId="0" applyFont="1" applyBorder="1" applyAlignment="1">
      <alignment horizontal="center" vertical="top"/>
    </xf>
    <xf numFmtId="168" fontId="467" fillId="0" borderId="1" xfId="0" applyNumberFormat="1" applyFont="1" applyBorder="1" applyAlignment="1">
      <alignment horizontal="right" vertical="top"/>
    </xf>
    <xf numFmtId="169" fontId="468" fillId="0" borderId="1" xfId="0" applyNumberFormat="1" applyFont="1" applyBorder="1" applyAlignment="1">
      <alignment horizontal="right" vertical="top"/>
    </xf>
    <xf numFmtId="169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170" fontId="471" fillId="2" borderId="1" xfId="0" applyNumberFormat="1" applyFont="1" applyFill="1" applyBorder="1" applyAlignment="1" applyProtection="1">
      <alignment horizontal="right" vertical="top"/>
      <protection locked="0"/>
    </xf>
    <xf numFmtId="171" fontId="472" fillId="0" borderId="1" xfId="0" applyNumberFormat="1" applyFont="1" applyBorder="1" applyAlignment="1">
      <alignment horizontal="right" vertical="top"/>
    </xf>
    <xf numFmtId="4" fontId="473" fillId="0" borderId="1" xfId="0" applyNumberFormat="1" applyFont="1" applyBorder="1" applyAlignment="1">
      <alignment horizontal="right" vertical="top"/>
    </xf>
    <xf numFmtId="4" fontId="474" fillId="0" borderId="1" xfId="0" applyNumberFormat="1" applyFont="1" applyBorder="1" applyAlignment="1">
      <alignment horizontal="right" vertical="top"/>
    </xf>
    <xf numFmtId="0" fontId="475" fillId="0" borderId="0" xfId="0" applyFont="1"/>
    <xf numFmtId="0" fontId="476" fillId="0" borderId="1" xfId="0" applyFont="1" applyBorder="1" applyAlignment="1">
      <alignment horizontal="left" vertical="top"/>
    </xf>
    <xf numFmtId="0" fontId="477" fillId="0" borderId="1" xfId="0" applyFont="1" applyBorder="1" applyAlignment="1">
      <alignment horizontal="left" vertical="top" wrapText="1"/>
    </xf>
    <xf numFmtId="0" fontId="478" fillId="0" borderId="1" xfId="0" applyFont="1" applyBorder="1" applyAlignment="1">
      <alignment horizontal="center" vertical="top"/>
    </xf>
    <xf numFmtId="168" fontId="479" fillId="0" borderId="1" xfId="0" applyNumberFormat="1" applyFont="1" applyBorder="1" applyAlignment="1">
      <alignment horizontal="right" vertical="top"/>
    </xf>
    <xf numFmtId="169" fontId="480" fillId="0" borderId="1" xfId="0" applyNumberFormat="1" applyFont="1" applyBorder="1" applyAlignment="1">
      <alignment horizontal="right" vertical="top"/>
    </xf>
    <xf numFmtId="169" fontId="481" fillId="0" borderId="1" xfId="0" applyNumberFormat="1" applyFont="1" applyBorder="1" applyAlignment="1">
      <alignment horizontal="right" vertical="top"/>
    </xf>
    <xf numFmtId="169" fontId="482" fillId="0" borderId="1" xfId="0" applyNumberFormat="1" applyFont="1" applyBorder="1" applyAlignment="1">
      <alignment horizontal="right" vertical="top"/>
    </xf>
    <xf numFmtId="170" fontId="483" fillId="2" borderId="1" xfId="0" applyNumberFormat="1" applyFont="1" applyFill="1" applyBorder="1" applyAlignment="1" applyProtection="1">
      <alignment horizontal="right" vertical="top"/>
      <protection locked="0"/>
    </xf>
    <xf numFmtId="171" fontId="484" fillId="0" borderId="1" xfId="0" applyNumberFormat="1" applyFont="1" applyBorder="1" applyAlignment="1">
      <alignment horizontal="right" vertical="top"/>
    </xf>
    <xf numFmtId="4" fontId="485" fillId="0" borderId="1" xfId="0" applyNumberFormat="1" applyFont="1" applyBorder="1" applyAlignment="1">
      <alignment horizontal="right" vertical="top"/>
    </xf>
    <xf numFmtId="4" fontId="486" fillId="0" borderId="1" xfId="0" applyNumberFormat="1" applyFont="1" applyBorder="1" applyAlignment="1">
      <alignment horizontal="right" vertical="top"/>
    </xf>
    <xf numFmtId="0" fontId="487" fillId="0" borderId="0" xfId="0" applyFont="1"/>
    <xf numFmtId="0" fontId="488" fillId="0" borderId="1" xfId="0" applyFont="1" applyBorder="1" applyAlignment="1">
      <alignment horizontal="left" vertical="top"/>
    </xf>
    <xf numFmtId="0" fontId="489" fillId="0" borderId="1" xfId="0" applyFont="1" applyBorder="1" applyAlignment="1">
      <alignment horizontal="left" vertical="top" wrapText="1"/>
    </xf>
    <xf numFmtId="0" fontId="490" fillId="0" borderId="1" xfId="0" applyFont="1" applyBorder="1" applyAlignment="1">
      <alignment horizontal="center" vertical="top"/>
    </xf>
    <xf numFmtId="168" fontId="491" fillId="0" borderId="1" xfId="0" applyNumberFormat="1" applyFont="1" applyBorder="1" applyAlignment="1">
      <alignment horizontal="right" vertical="top"/>
    </xf>
    <xf numFmtId="169" fontId="492" fillId="0" borderId="1" xfId="0" applyNumberFormat="1" applyFont="1" applyBorder="1" applyAlignment="1">
      <alignment horizontal="right" vertical="top"/>
    </xf>
    <xf numFmtId="169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70" fontId="495" fillId="2" borderId="1" xfId="0" applyNumberFormat="1" applyFont="1" applyFill="1" applyBorder="1" applyAlignment="1" applyProtection="1">
      <alignment horizontal="right" vertical="top"/>
      <protection locked="0"/>
    </xf>
    <xf numFmtId="171" fontId="496" fillId="0" borderId="1" xfId="0" applyNumberFormat="1" applyFont="1" applyBorder="1" applyAlignment="1">
      <alignment horizontal="right" vertical="top"/>
    </xf>
    <xf numFmtId="4" fontId="497" fillId="0" borderId="1" xfId="0" applyNumberFormat="1" applyFont="1" applyBorder="1" applyAlignment="1">
      <alignment horizontal="right" vertical="top"/>
    </xf>
    <xf numFmtId="4" fontId="498" fillId="0" borderId="1" xfId="0" applyNumberFormat="1" applyFont="1" applyBorder="1" applyAlignment="1">
      <alignment horizontal="right" vertical="top"/>
    </xf>
    <xf numFmtId="0" fontId="499" fillId="0" borderId="0" xfId="0" applyFont="1"/>
    <xf numFmtId="0" fontId="500" fillId="0" borderId="1" xfId="0" applyFont="1" applyBorder="1" applyAlignment="1">
      <alignment horizontal="left" vertical="top"/>
    </xf>
    <xf numFmtId="0" fontId="501" fillId="0" borderId="1" xfId="0" applyFont="1" applyBorder="1" applyAlignment="1">
      <alignment horizontal="left" vertical="top" wrapText="1"/>
    </xf>
    <xf numFmtId="0" fontId="502" fillId="0" borderId="1" xfId="0" applyFont="1" applyBorder="1" applyAlignment="1">
      <alignment horizontal="center" vertical="top"/>
    </xf>
    <xf numFmtId="168" fontId="503" fillId="0" borderId="1" xfId="0" applyNumberFormat="1" applyFont="1" applyBorder="1" applyAlignment="1">
      <alignment horizontal="right" vertical="top"/>
    </xf>
    <xf numFmtId="169" fontId="504" fillId="0" borderId="1" xfId="0" applyNumberFormat="1" applyFont="1" applyBorder="1" applyAlignment="1">
      <alignment horizontal="right" vertical="top"/>
    </xf>
    <xf numFmtId="169" fontId="505" fillId="0" borderId="1" xfId="0" applyNumberFormat="1" applyFont="1" applyBorder="1" applyAlignment="1">
      <alignment horizontal="right" vertical="top"/>
    </xf>
    <xf numFmtId="169" fontId="506" fillId="0" borderId="1" xfId="0" applyNumberFormat="1" applyFont="1" applyBorder="1" applyAlignment="1">
      <alignment horizontal="right" vertical="top"/>
    </xf>
    <xf numFmtId="170" fontId="507" fillId="2" borderId="1" xfId="0" applyNumberFormat="1" applyFont="1" applyFill="1" applyBorder="1" applyAlignment="1" applyProtection="1">
      <alignment horizontal="right" vertical="top"/>
      <protection locked="0"/>
    </xf>
    <xf numFmtId="171" fontId="508" fillId="0" borderId="1" xfId="0" applyNumberFormat="1" applyFont="1" applyBorder="1" applyAlignment="1">
      <alignment horizontal="right" vertical="top"/>
    </xf>
    <xf numFmtId="4" fontId="509" fillId="0" borderId="1" xfId="0" applyNumberFormat="1" applyFont="1" applyBorder="1" applyAlignment="1">
      <alignment horizontal="right" vertical="top"/>
    </xf>
    <xf numFmtId="4" fontId="510" fillId="0" borderId="1" xfId="0" applyNumberFormat="1" applyFont="1" applyBorder="1" applyAlignment="1">
      <alignment horizontal="right" vertical="top"/>
    </xf>
    <xf numFmtId="0" fontId="511" fillId="0" borderId="0" xfId="0" applyFont="1"/>
    <xf numFmtId="0" fontId="512" fillId="3" borderId="1" xfId="0" applyFont="1" applyFill="1" applyBorder="1" applyAlignment="1">
      <alignment horizontal="left"/>
    </xf>
    <xf numFmtId="0" fontId="520" fillId="3" borderId="1" xfId="0" applyFont="1" applyFill="1" applyBorder="1" applyAlignment="1">
      <alignment horizontal="left"/>
    </xf>
    <xf numFmtId="0" fontId="521" fillId="3" borderId="1" xfId="0" applyFont="1" applyFill="1" applyBorder="1" applyAlignment="1">
      <alignment horizontal="left"/>
    </xf>
    <xf numFmtId="4" fontId="522" fillId="3" borderId="1" xfId="0" applyNumberFormat="1" applyFont="1" applyFill="1" applyBorder="1" applyAlignment="1">
      <alignment horizontal="right"/>
    </xf>
    <xf numFmtId="0" fontId="523" fillId="0" borderId="0" xfId="0" applyFont="1"/>
    <xf numFmtId="0" fontId="524" fillId="0" borderId="1" xfId="0" applyFont="1" applyBorder="1" applyAlignment="1">
      <alignment horizontal="left" vertical="top"/>
    </xf>
    <xf numFmtId="0" fontId="525" fillId="0" borderId="1" xfId="0" applyFont="1" applyBorder="1" applyAlignment="1">
      <alignment horizontal="left" vertical="top" wrapText="1"/>
    </xf>
    <xf numFmtId="0" fontId="526" fillId="0" borderId="1" xfId="0" applyFont="1" applyBorder="1" applyAlignment="1">
      <alignment horizontal="center" vertical="top"/>
    </xf>
    <xf numFmtId="168" fontId="527" fillId="0" borderId="1" xfId="0" applyNumberFormat="1" applyFont="1" applyBorder="1" applyAlignment="1">
      <alignment horizontal="right" vertical="top"/>
    </xf>
    <xf numFmtId="169" fontId="528" fillId="0" borderId="1" xfId="0" applyNumberFormat="1" applyFont="1" applyBorder="1" applyAlignment="1">
      <alignment horizontal="right" vertical="top"/>
    </xf>
    <xf numFmtId="169" fontId="529" fillId="0" borderId="1" xfId="0" applyNumberFormat="1" applyFont="1" applyBorder="1" applyAlignment="1">
      <alignment horizontal="right" vertical="top"/>
    </xf>
    <xf numFmtId="169" fontId="530" fillId="0" borderId="1" xfId="0" applyNumberFormat="1" applyFont="1" applyBorder="1" applyAlignment="1">
      <alignment horizontal="right" vertical="top"/>
    </xf>
    <xf numFmtId="170" fontId="531" fillId="2" borderId="1" xfId="0" applyNumberFormat="1" applyFont="1" applyFill="1" applyBorder="1" applyAlignment="1" applyProtection="1">
      <alignment horizontal="right" vertical="top"/>
      <protection locked="0"/>
    </xf>
    <xf numFmtId="171" fontId="532" fillId="0" borderId="1" xfId="0" applyNumberFormat="1" applyFont="1" applyBorder="1" applyAlignment="1">
      <alignment horizontal="right" vertical="top"/>
    </xf>
    <xf numFmtId="4" fontId="533" fillId="0" borderId="1" xfId="0" applyNumberFormat="1" applyFont="1" applyBorder="1" applyAlignment="1">
      <alignment horizontal="right" vertical="top"/>
    </xf>
    <xf numFmtId="4" fontId="534" fillId="0" borderId="1" xfId="0" applyNumberFormat="1" applyFont="1" applyBorder="1" applyAlignment="1">
      <alignment horizontal="right" vertical="top"/>
    </xf>
    <xf numFmtId="0" fontId="535" fillId="0" borderId="0" xfId="0" applyFont="1"/>
    <xf numFmtId="0" fontId="536" fillId="0" borderId="1" xfId="0" applyFont="1" applyBorder="1" applyAlignment="1">
      <alignment horizontal="left" vertical="top"/>
    </xf>
    <xf numFmtId="0" fontId="537" fillId="0" borderId="1" xfId="0" applyFont="1" applyBorder="1" applyAlignment="1">
      <alignment horizontal="left" vertical="top" wrapText="1"/>
    </xf>
    <xf numFmtId="0" fontId="538" fillId="0" borderId="1" xfId="0" applyFont="1" applyBorder="1" applyAlignment="1">
      <alignment horizontal="center" vertical="top"/>
    </xf>
    <xf numFmtId="168" fontId="539" fillId="0" borderId="1" xfId="0" applyNumberFormat="1" applyFont="1" applyBorder="1" applyAlignment="1">
      <alignment horizontal="right" vertical="top"/>
    </xf>
    <xf numFmtId="169" fontId="540" fillId="0" borderId="1" xfId="0" applyNumberFormat="1" applyFont="1" applyBorder="1" applyAlignment="1">
      <alignment horizontal="right" vertical="top"/>
    </xf>
    <xf numFmtId="169" fontId="541" fillId="0" borderId="1" xfId="0" applyNumberFormat="1" applyFont="1" applyBorder="1" applyAlignment="1">
      <alignment horizontal="right" vertical="top"/>
    </xf>
    <xf numFmtId="169" fontId="542" fillId="0" borderId="1" xfId="0" applyNumberFormat="1" applyFont="1" applyBorder="1" applyAlignment="1">
      <alignment horizontal="right" vertical="top"/>
    </xf>
    <xf numFmtId="170" fontId="543" fillId="2" borderId="1" xfId="0" applyNumberFormat="1" applyFont="1" applyFill="1" applyBorder="1" applyAlignment="1" applyProtection="1">
      <alignment horizontal="right" vertical="top"/>
      <protection locked="0"/>
    </xf>
    <xf numFmtId="171" fontId="544" fillId="0" borderId="1" xfId="0" applyNumberFormat="1" applyFont="1" applyBorder="1" applyAlignment="1">
      <alignment horizontal="right" vertical="top"/>
    </xf>
    <xf numFmtId="4" fontId="545" fillId="0" borderId="1" xfId="0" applyNumberFormat="1" applyFont="1" applyBorder="1" applyAlignment="1">
      <alignment horizontal="right" vertical="top"/>
    </xf>
    <xf numFmtId="4" fontId="546" fillId="0" borderId="1" xfId="0" applyNumberFormat="1" applyFont="1" applyBorder="1" applyAlignment="1">
      <alignment horizontal="right" vertical="top"/>
    </xf>
    <xf numFmtId="0" fontId="547" fillId="0" borderId="0" xfId="0" applyFont="1"/>
    <xf numFmtId="0" fontId="548" fillId="3" borderId="1" xfId="0" applyFont="1" applyFill="1" applyBorder="1" applyAlignment="1">
      <alignment horizontal="left"/>
    </xf>
    <xf numFmtId="0" fontId="556" fillId="3" borderId="1" xfId="0" applyFont="1" applyFill="1" applyBorder="1" applyAlignment="1">
      <alignment horizontal="left"/>
    </xf>
    <xf numFmtId="0" fontId="557" fillId="3" borderId="1" xfId="0" applyFont="1" applyFill="1" applyBorder="1" applyAlignment="1">
      <alignment horizontal="left"/>
    </xf>
    <xf numFmtId="4" fontId="558" fillId="3" borderId="1" xfId="0" applyNumberFormat="1" applyFont="1" applyFill="1" applyBorder="1" applyAlignment="1">
      <alignment horizontal="right"/>
    </xf>
    <xf numFmtId="0" fontId="559" fillId="0" borderId="0" xfId="0" applyFont="1"/>
    <xf numFmtId="0" fontId="560" fillId="0" borderId="1" xfId="0" applyFont="1" applyBorder="1" applyAlignment="1">
      <alignment horizontal="left" vertical="top"/>
    </xf>
    <xf numFmtId="0" fontId="561" fillId="0" borderId="1" xfId="0" applyFont="1" applyBorder="1" applyAlignment="1">
      <alignment horizontal="left" vertical="top" wrapText="1"/>
    </xf>
    <xf numFmtId="0" fontId="562" fillId="0" borderId="1" xfId="0" applyFont="1" applyBorder="1" applyAlignment="1">
      <alignment horizontal="center" vertical="top"/>
    </xf>
    <xf numFmtId="168" fontId="563" fillId="0" borderId="1" xfId="0" applyNumberFormat="1" applyFont="1" applyBorder="1" applyAlignment="1">
      <alignment horizontal="right" vertical="top"/>
    </xf>
    <xf numFmtId="169" fontId="564" fillId="0" borderId="1" xfId="0" applyNumberFormat="1" applyFont="1" applyBorder="1" applyAlignment="1">
      <alignment horizontal="right" vertical="top"/>
    </xf>
    <xf numFmtId="169" fontId="565" fillId="0" borderId="1" xfId="0" applyNumberFormat="1" applyFont="1" applyBorder="1" applyAlignment="1">
      <alignment horizontal="right" vertical="top"/>
    </xf>
    <xf numFmtId="169" fontId="566" fillId="0" borderId="1" xfId="0" applyNumberFormat="1" applyFont="1" applyBorder="1" applyAlignment="1">
      <alignment horizontal="right" vertical="top"/>
    </xf>
    <xf numFmtId="170" fontId="567" fillId="2" borderId="1" xfId="0" applyNumberFormat="1" applyFont="1" applyFill="1" applyBorder="1" applyAlignment="1" applyProtection="1">
      <alignment horizontal="right" vertical="top"/>
      <protection locked="0"/>
    </xf>
    <xf numFmtId="171" fontId="568" fillId="0" borderId="1" xfId="0" applyNumberFormat="1" applyFont="1" applyBorder="1" applyAlignment="1">
      <alignment horizontal="right" vertical="top"/>
    </xf>
    <xf numFmtId="4" fontId="569" fillId="0" borderId="1" xfId="0" applyNumberFormat="1" applyFont="1" applyBorder="1" applyAlignment="1">
      <alignment horizontal="right" vertical="top"/>
    </xf>
    <xf numFmtId="4" fontId="570" fillId="0" borderId="1" xfId="0" applyNumberFormat="1" applyFont="1" applyBorder="1" applyAlignment="1">
      <alignment horizontal="right" vertical="top"/>
    </xf>
    <xf numFmtId="0" fontId="571" fillId="0" borderId="0" xfId="0" applyFont="1"/>
    <xf numFmtId="0" fontId="572" fillId="0" borderId="1" xfId="0" applyFont="1" applyBorder="1" applyAlignment="1">
      <alignment horizontal="left" vertical="top"/>
    </xf>
    <xf numFmtId="0" fontId="573" fillId="0" borderId="1" xfId="0" applyFont="1" applyBorder="1" applyAlignment="1">
      <alignment horizontal="left" vertical="top" wrapText="1"/>
    </xf>
    <xf numFmtId="0" fontId="574" fillId="0" borderId="1" xfId="0" applyFont="1" applyBorder="1" applyAlignment="1">
      <alignment horizontal="center" vertical="top"/>
    </xf>
    <xf numFmtId="168" fontId="575" fillId="0" borderId="1" xfId="0" applyNumberFormat="1" applyFont="1" applyBorder="1" applyAlignment="1">
      <alignment horizontal="right" vertical="top"/>
    </xf>
    <xf numFmtId="169" fontId="576" fillId="0" borderId="1" xfId="0" applyNumberFormat="1" applyFont="1" applyBorder="1" applyAlignment="1">
      <alignment horizontal="right" vertical="top"/>
    </xf>
    <xf numFmtId="169" fontId="577" fillId="0" borderId="1" xfId="0" applyNumberFormat="1" applyFont="1" applyBorder="1" applyAlignment="1">
      <alignment horizontal="right" vertical="top"/>
    </xf>
    <xf numFmtId="169" fontId="578" fillId="0" borderId="1" xfId="0" applyNumberFormat="1" applyFont="1" applyBorder="1" applyAlignment="1">
      <alignment horizontal="right" vertical="top"/>
    </xf>
    <xf numFmtId="170" fontId="579" fillId="2" borderId="1" xfId="0" applyNumberFormat="1" applyFont="1" applyFill="1" applyBorder="1" applyAlignment="1" applyProtection="1">
      <alignment horizontal="right" vertical="top"/>
      <protection locked="0"/>
    </xf>
    <xf numFmtId="171" fontId="580" fillId="0" borderId="1" xfId="0" applyNumberFormat="1" applyFont="1" applyBorder="1" applyAlignment="1">
      <alignment horizontal="right" vertical="top"/>
    </xf>
    <xf numFmtId="4" fontId="581" fillId="0" borderId="1" xfId="0" applyNumberFormat="1" applyFont="1" applyBorder="1" applyAlignment="1">
      <alignment horizontal="right" vertical="top"/>
    </xf>
    <xf numFmtId="4" fontId="582" fillId="0" borderId="1" xfId="0" applyNumberFormat="1" applyFont="1" applyBorder="1" applyAlignment="1">
      <alignment horizontal="right" vertical="top"/>
    </xf>
    <xf numFmtId="0" fontId="583" fillId="0" borderId="0" xfId="0" applyFont="1"/>
    <xf numFmtId="0" fontId="584" fillId="0" borderId="1" xfId="0" applyFont="1" applyBorder="1" applyAlignment="1">
      <alignment horizontal="left" vertical="top"/>
    </xf>
    <xf numFmtId="0" fontId="585" fillId="0" borderId="1" xfId="0" applyFont="1" applyBorder="1" applyAlignment="1">
      <alignment horizontal="left" vertical="top" wrapText="1"/>
    </xf>
    <xf numFmtId="0" fontId="586" fillId="0" borderId="1" xfId="0" applyFont="1" applyBorder="1" applyAlignment="1">
      <alignment horizontal="center" vertical="top"/>
    </xf>
    <xf numFmtId="168" fontId="587" fillId="0" borderId="1" xfId="0" applyNumberFormat="1" applyFont="1" applyBorder="1" applyAlignment="1">
      <alignment horizontal="right" vertical="top"/>
    </xf>
    <xf numFmtId="169" fontId="588" fillId="0" borderId="1" xfId="0" applyNumberFormat="1" applyFont="1" applyBorder="1" applyAlignment="1">
      <alignment horizontal="right" vertical="top"/>
    </xf>
    <xf numFmtId="169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70" fontId="591" fillId="2" borderId="1" xfId="0" applyNumberFormat="1" applyFont="1" applyFill="1" applyBorder="1" applyAlignment="1" applyProtection="1">
      <alignment horizontal="right" vertical="top"/>
      <protection locked="0"/>
    </xf>
    <xf numFmtId="171" fontId="592" fillId="0" borderId="1" xfId="0" applyNumberFormat="1" applyFont="1" applyBorder="1" applyAlignment="1">
      <alignment horizontal="right" vertical="top"/>
    </xf>
    <xf numFmtId="4" fontId="593" fillId="0" borderId="1" xfId="0" applyNumberFormat="1" applyFont="1" applyBorder="1" applyAlignment="1">
      <alignment horizontal="right" vertical="top"/>
    </xf>
    <xf numFmtId="4" fontId="594" fillId="0" borderId="1" xfId="0" applyNumberFormat="1" applyFont="1" applyBorder="1" applyAlignment="1">
      <alignment horizontal="right" vertical="top"/>
    </xf>
    <xf numFmtId="0" fontId="595" fillId="0" borderId="0" xfId="0" applyFont="1"/>
    <xf numFmtId="0" fontId="596" fillId="0" borderId="1" xfId="0" applyFont="1" applyBorder="1" applyAlignment="1">
      <alignment horizontal="left" vertical="top"/>
    </xf>
    <xf numFmtId="0" fontId="597" fillId="0" borderId="1" xfId="0" applyFont="1" applyBorder="1" applyAlignment="1">
      <alignment horizontal="left" vertical="top" wrapText="1"/>
    </xf>
    <xf numFmtId="0" fontId="598" fillId="0" borderId="1" xfId="0" applyFont="1" applyBorder="1" applyAlignment="1">
      <alignment horizontal="center" vertical="top"/>
    </xf>
    <xf numFmtId="168" fontId="599" fillId="0" borderId="1" xfId="0" applyNumberFormat="1" applyFont="1" applyBorder="1" applyAlignment="1">
      <alignment horizontal="right" vertical="top"/>
    </xf>
    <xf numFmtId="169" fontId="600" fillId="0" borderId="1" xfId="0" applyNumberFormat="1" applyFont="1" applyBorder="1" applyAlignment="1">
      <alignment horizontal="right" vertical="top"/>
    </xf>
    <xf numFmtId="169" fontId="601" fillId="0" borderId="1" xfId="0" applyNumberFormat="1" applyFont="1" applyBorder="1" applyAlignment="1">
      <alignment horizontal="right" vertical="top"/>
    </xf>
    <xf numFmtId="169" fontId="602" fillId="0" borderId="1" xfId="0" applyNumberFormat="1" applyFont="1" applyBorder="1" applyAlignment="1">
      <alignment horizontal="right" vertical="top"/>
    </xf>
    <xf numFmtId="170" fontId="603" fillId="2" borderId="1" xfId="0" applyNumberFormat="1" applyFont="1" applyFill="1" applyBorder="1" applyAlignment="1" applyProtection="1">
      <alignment horizontal="right" vertical="top"/>
      <protection locked="0"/>
    </xf>
    <xf numFmtId="171" fontId="604" fillId="0" borderId="1" xfId="0" applyNumberFormat="1" applyFont="1" applyBorder="1" applyAlignment="1">
      <alignment horizontal="right" vertical="top"/>
    </xf>
    <xf numFmtId="4" fontId="605" fillId="0" borderId="1" xfId="0" applyNumberFormat="1" applyFont="1" applyBorder="1" applyAlignment="1">
      <alignment horizontal="right" vertical="top"/>
    </xf>
    <xf numFmtId="4" fontId="606" fillId="0" borderId="1" xfId="0" applyNumberFormat="1" applyFont="1" applyBorder="1" applyAlignment="1">
      <alignment horizontal="right" vertical="top"/>
    </xf>
    <xf numFmtId="0" fontId="607" fillId="0" borderId="0" xfId="0" applyFont="1"/>
    <xf numFmtId="0" fontId="608" fillId="3" borderId="1" xfId="0" applyFont="1" applyFill="1" applyBorder="1" applyAlignment="1">
      <alignment horizontal="left"/>
    </xf>
    <xf numFmtId="0" fontId="616" fillId="3" borderId="1" xfId="0" applyFont="1" applyFill="1" applyBorder="1" applyAlignment="1">
      <alignment horizontal="left"/>
    </xf>
    <xf numFmtId="0" fontId="617" fillId="3" borderId="1" xfId="0" applyFont="1" applyFill="1" applyBorder="1" applyAlignment="1">
      <alignment horizontal="left"/>
    </xf>
    <xf numFmtId="4" fontId="618" fillId="3" borderId="1" xfId="0" applyNumberFormat="1" applyFont="1" applyFill="1" applyBorder="1" applyAlignment="1">
      <alignment horizontal="right"/>
    </xf>
    <xf numFmtId="0" fontId="619" fillId="0" borderId="0" xfId="0" applyFont="1"/>
    <xf numFmtId="0" fontId="620" fillId="0" borderId="1" xfId="0" applyFont="1" applyBorder="1" applyAlignment="1">
      <alignment horizontal="left" vertical="top"/>
    </xf>
    <xf numFmtId="0" fontId="621" fillId="0" borderId="1" xfId="0" applyFont="1" applyBorder="1" applyAlignment="1">
      <alignment horizontal="left" vertical="top" wrapText="1"/>
    </xf>
    <xf numFmtId="0" fontId="622" fillId="0" borderId="1" xfId="0" applyFont="1" applyBorder="1" applyAlignment="1">
      <alignment horizontal="center" vertical="top"/>
    </xf>
    <xf numFmtId="168" fontId="623" fillId="0" borderId="1" xfId="0" applyNumberFormat="1" applyFont="1" applyBorder="1" applyAlignment="1">
      <alignment horizontal="right" vertical="top"/>
    </xf>
    <xf numFmtId="169" fontId="624" fillId="0" borderId="1" xfId="0" applyNumberFormat="1" applyFont="1" applyBorder="1" applyAlignment="1">
      <alignment horizontal="right" vertical="top"/>
    </xf>
    <xf numFmtId="169" fontId="625" fillId="0" borderId="1" xfId="0" applyNumberFormat="1" applyFont="1" applyBorder="1" applyAlignment="1">
      <alignment horizontal="right" vertical="top"/>
    </xf>
    <xf numFmtId="169" fontId="626" fillId="0" borderId="1" xfId="0" applyNumberFormat="1" applyFont="1" applyBorder="1" applyAlignment="1">
      <alignment horizontal="right" vertical="top"/>
    </xf>
    <xf numFmtId="170" fontId="627" fillId="2" borderId="1" xfId="0" applyNumberFormat="1" applyFont="1" applyFill="1" applyBorder="1" applyAlignment="1" applyProtection="1">
      <alignment horizontal="right" vertical="top"/>
      <protection locked="0"/>
    </xf>
    <xf numFmtId="171" fontId="628" fillId="0" borderId="1" xfId="0" applyNumberFormat="1" applyFont="1" applyBorder="1" applyAlignment="1">
      <alignment horizontal="right" vertical="top"/>
    </xf>
    <xf numFmtId="4" fontId="629" fillId="0" borderId="1" xfId="0" applyNumberFormat="1" applyFont="1" applyBorder="1" applyAlignment="1">
      <alignment horizontal="right" vertical="top"/>
    </xf>
    <xf numFmtId="4" fontId="630" fillId="0" borderId="1" xfId="0" applyNumberFormat="1" applyFont="1" applyBorder="1" applyAlignment="1">
      <alignment horizontal="right" vertical="top"/>
    </xf>
    <xf numFmtId="0" fontId="631" fillId="0" borderId="0" xfId="0" applyFont="1"/>
    <xf numFmtId="0" fontId="632" fillId="0" borderId="1" xfId="0" applyFont="1" applyBorder="1" applyAlignment="1">
      <alignment horizontal="left" vertical="top"/>
    </xf>
    <xf numFmtId="0" fontId="633" fillId="0" borderId="1" xfId="0" applyFont="1" applyBorder="1" applyAlignment="1">
      <alignment horizontal="left" vertical="top" wrapText="1"/>
    </xf>
    <xf numFmtId="0" fontId="634" fillId="0" borderId="1" xfId="0" applyFont="1" applyBorder="1" applyAlignment="1">
      <alignment horizontal="center" vertical="top"/>
    </xf>
    <xf numFmtId="168" fontId="635" fillId="0" borderId="1" xfId="0" applyNumberFormat="1" applyFont="1" applyBorder="1" applyAlignment="1">
      <alignment horizontal="right" vertical="top"/>
    </xf>
    <xf numFmtId="169" fontId="636" fillId="0" borderId="1" xfId="0" applyNumberFormat="1" applyFont="1" applyBorder="1" applyAlignment="1">
      <alignment horizontal="right" vertical="top"/>
    </xf>
    <xf numFmtId="169" fontId="637" fillId="0" borderId="1" xfId="0" applyNumberFormat="1" applyFont="1" applyBorder="1" applyAlignment="1">
      <alignment horizontal="right" vertical="top"/>
    </xf>
    <xf numFmtId="169" fontId="638" fillId="0" borderId="1" xfId="0" applyNumberFormat="1" applyFont="1" applyBorder="1" applyAlignment="1">
      <alignment horizontal="right" vertical="top"/>
    </xf>
    <xf numFmtId="170" fontId="639" fillId="2" borderId="1" xfId="0" applyNumberFormat="1" applyFont="1" applyFill="1" applyBorder="1" applyAlignment="1" applyProtection="1">
      <alignment horizontal="right" vertical="top"/>
      <protection locked="0"/>
    </xf>
    <xf numFmtId="171" fontId="640" fillId="0" borderId="1" xfId="0" applyNumberFormat="1" applyFont="1" applyBorder="1" applyAlignment="1">
      <alignment horizontal="right" vertical="top"/>
    </xf>
    <xf numFmtId="4" fontId="641" fillId="0" borderId="1" xfId="0" applyNumberFormat="1" applyFont="1" applyBorder="1" applyAlignment="1">
      <alignment horizontal="right" vertical="top"/>
    </xf>
    <xf numFmtId="4" fontId="642" fillId="0" borderId="1" xfId="0" applyNumberFormat="1" applyFont="1" applyBorder="1" applyAlignment="1">
      <alignment horizontal="right" vertical="top"/>
    </xf>
    <xf numFmtId="0" fontId="643" fillId="0" borderId="0" xfId="0" applyFont="1"/>
    <xf numFmtId="0" fontId="644" fillId="0" borderId="1" xfId="0" applyFont="1" applyBorder="1" applyAlignment="1">
      <alignment horizontal="left" vertical="top"/>
    </xf>
    <xf numFmtId="0" fontId="645" fillId="0" borderId="1" xfId="0" applyFont="1" applyBorder="1" applyAlignment="1">
      <alignment horizontal="left" vertical="top" wrapText="1"/>
    </xf>
    <xf numFmtId="0" fontId="646" fillId="0" borderId="1" xfId="0" applyFont="1" applyBorder="1" applyAlignment="1">
      <alignment horizontal="center" vertical="top"/>
    </xf>
    <xf numFmtId="168" fontId="647" fillId="0" borderId="1" xfId="0" applyNumberFormat="1" applyFont="1" applyBorder="1" applyAlignment="1">
      <alignment horizontal="right" vertical="top"/>
    </xf>
    <xf numFmtId="169" fontId="648" fillId="0" borderId="1" xfId="0" applyNumberFormat="1" applyFont="1" applyBorder="1" applyAlignment="1">
      <alignment horizontal="right" vertical="top"/>
    </xf>
    <xf numFmtId="169" fontId="649" fillId="0" borderId="1" xfId="0" applyNumberFormat="1" applyFont="1" applyBorder="1" applyAlignment="1">
      <alignment horizontal="right" vertical="top"/>
    </xf>
    <xf numFmtId="169" fontId="650" fillId="0" borderId="1" xfId="0" applyNumberFormat="1" applyFont="1" applyBorder="1" applyAlignment="1">
      <alignment horizontal="right" vertical="top"/>
    </xf>
    <xf numFmtId="170" fontId="651" fillId="2" borderId="1" xfId="0" applyNumberFormat="1" applyFont="1" applyFill="1" applyBorder="1" applyAlignment="1" applyProtection="1">
      <alignment horizontal="right" vertical="top"/>
      <protection locked="0"/>
    </xf>
    <xf numFmtId="171" fontId="652" fillId="0" borderId="1" xfId="0" applyNumberFormat="1" applyFont="1" applyBorder="1" applyAlignment="1">
      <alignment horizontal="right" vertical="top"/>
    </xf>
    <xf numFmtId="4" fontId="653" fillId="0" borderId="1" xfId="0" applyNumberFormat="1" applyFont="1" applyBorder="1" applyAlignment="1">
      <alignment horizontal="right" vertical="top"/>
    </xf>
    <xf numFmtId="4" fontId="654" fillId="0" borderId="1" xfId="0" applyNumberFormat="1" applyFont="1" applyBorder="1" applyAlignment="1">
      <alignment horizontal="right" vertical="top"/>
    </xf>
    <xf numFmtId="0" fontId="655" fillId="0" borderId="0" xfId="0" applyFont="1"/>
    <xf numFmtId="0" fontId="656" fillId="0" borderId="1" xfId="0" applyFont="1" applyBorder="1" applyAlignment="1">
      <alignment horizontal="left" vertical="top"/>
    </xf>
    <xf numFmtId="0" fontId="657" fillId="0" borderId="1" xfId="0" applyFont="1" applyBorder="1" applyAlignment="1">
      <alignment horizontal="left" vertical="top" wrapText="1"/>
    </xf>
    <xf numFmtId="0" fontId="658" fillId="0" borderId="1" xfId="0" applyFont="1" applyBorder="1" applyAlignment="1">
      <alignment horizontal="center" vertical="top"/>
    </xf>
    <xf numFmtId="168" fontId="659" fillId="0" borderId="1" xfId="0" applyNumberFormat="1" applyFont="1" applyBorder="1" applyAlignment="1">
      <alignment horizontal="right" vertical="top"/>
    </xf>
    <xf numFmtId="169" fontId="660" fillId="0" borderId="1" xfId="0" applyNumberFormat="1" applyFont="1" applyBorder="1" applyAlignment="1">
      <alignment horizontal="right" vertical="top"/>
    </xf>
    <xf numFmtId="169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170" fontId="663" fillId="2" borderId="1" xfId="0" applyNumberFormat="1" applyFont="1" applyFill="1" applyBorder="1" applyAlignment="1" applyProtection="1">
      <alignment horizontal="right" vertical="top"/>
      <protection locked="0"/>
    </xf>
    <xf numFmtId="171" fontId="664" fillId="0" borderId="1" xfId="0" applyNumberFormat="1" applyFont="1" applyBorder="1" applyAlignment="1">
      <alignment horizontal="right" vertical="top"/>
    </xf>
    <xf numFmtId="4" fontId="665" fillId="0" borderId="1" xfId="0" applyNumberFormat="1" applyFont="1" applyBorder="1" applyAlignment="1">
      <alignment horizontal="right" vertical="top"/>
    </xf>
    <xf numFmtId="4" fontId="666" fillId="0" borderId="1" xfId="0" applyNumberFormat="1" applyFont="1" applyBorder="1" applyAlignment="1">
      <alignment horizontal="right" vertical="top"/>
    </xf>
    <xf numFmtId="0" fontId="667" fillId="0" borderId="0" xfId="0" applyFont="1"/>
    <xf numFmtId="0" fontId="668" fillId="3" borderId="1" xfId="0" applyFont="1" applyFill="1" applyBorder="1" applyAlignment="1">
      <alignment horizontal="left"/>
    </xf>
    <xf numFmtId="0" fontId="676" fillId="3" borderId="1" xfId="0" applyFont="1" applyFill="1" applyBorder="1" applyAlignment="1">
      <alignment horizontal="left"/>
    </xf>
    <xf numFmtId="0" fontId="677" fillId="3" borderId="1" xfId="0" applyFont="1" applyFill="1" applyBorder="1" applyAlignment="1">
      <alignment horizontal="left"/>
    </xf>
    <xf numFmtId="4" fontId="678" fillId="3" borderId="1" xfId="0" applyNumberFormat="1" applyFont="1" applyFill="1" applyBorder="1" applyAlignment="1">
      <alignment horizontal="right"/>
    </xf>
    <xf numFmtId="0" fontId="679" fillId="0" borderId="0" xfId="0" applyFont="1"/>
    <xf numFmtId="0" fontId="680" fillId="0" borderId="1" xfId="0" applyFont="1" applyBorder="1" applyAlignment="1">
      <alignment horizontal="left" vertical="top"/>
    </xf>
    <xf numFmtId="0" fontId="681" fillId="0" borderId="1" xfId="0" applyFont="1" applyBorder="1" applyAlignment="1">
      <alignment horizontal="left" vertical="top" wrapText="1"/>
    </xf>
    <xf numFmtId="0" fontId="682" fillId="0" borderId="1" xfId="0" applyFont="1" applyBorder="1" applyAlignment="1">
      <alignment horizontal="center" vertical="top"/>
    </xf>
    <xf numFmtId="168" fontId="683" fillId="0" borderId="1" xfId="0" applyNumberFormat="1" applyFont="1" applyBorder="1" applyAlignment="1">
      <alignment horizontal="right" vertical="top"/>
    </xf>
    <xf numFmtId="169" fontId="684" fillId="0" borderId="1" xfId="0" applyNumberFormat="1" applyFont="1" applyBorder="1" applyAlignment="1">
      <alignment horizontal="right" vertical="top"/>
    </xf>
    <xf numFmtId="169" fontId="685" fillId="0" borderId="1" xfId="0" applyNumberFormat="1" applyFont="1" applyBorder="1" applyAlignment="1">
      <alignment horizontal="right" vertical="top"/>
    </xf>
    <xf numFmtId="169" fontId="686" fillId="0" borderId="1" xfId="0" applyNumberFormat="1" applyFont="1" applyBorder="1" applyAlignment="1">
      <alignment horizontal="right" vertical="top"/>
    </xf>
    <xf numFmtId="170" fontId="687" fillId="2" borderId="1" xfId="0" applyNumberFormat="1" applyFont="1" applyFill="1" applyBorder="1" applyAlignment="1" applyProtection="1">
      <alignment horizontal="right" vertical="top"/>
      <protection locked="0"/>
    </xf>
    <xf numFmtId="171" fontId="688" fillId="0" borderId="1" xfId="0" applyNumberFormat="1" applyFont="1" applyBorder="1" applyAlignment="1">
      <alignment horizontal="right" vertical="top"/>
    </xf>
    <xf numFmtId="4" fontId="689" fillId="0" borderId="1" xfId="0" applyNumberFormat="1" applyFont="1" applyBorder="1" applyAlignment="1">
      <alignment horizontal="right" vertical="top"/>
    </xf>
    <xf numFmtId="4" fontId="690" fillId="0" borderId="1" xfId="0" applyNumberFormat="1" applyFont="1" applyBorder="1" applyAlignment="1">
      <alignment horizontal="right" vertical="top"/>
    </xf>
    <xf numFmtId="0" fontId="691" fillId="0" borderId="0" xfId="0" applyFont="1"/>
    <xf numFmtId="0" fontId="692" fillId="0" borderId="1" xfId="0" applyFont="1" applyBorder="1" applyAlignment="1">
      <alignment horizontal="left" vertical="top"/>
    </xf>
    <xf numFmtId="0" fontId="693" fillId="0" borderId="1" xfId="0" applyFont="1" applyBorder="1" applyAlignment="1">
      <alignment horizontal="left" vertical="top" wrapText="1"/>
    </xf>
    <xf numFmtId="0" fontId="694" fillId="0" borderId="1" xfId="0" applyFont="1" applyBorder="1" applyAlignment="1">
      <alignment horizontal="center" vertical="top"/>
    </xf>
    <xf numFmtId="168" fontId="695" fillId="0" borderId="1" xfId="0" applyNumberFormat="1" applyFont="1" applyBorder="1" applyAlignment="1">
      <alignment horizontal="right" vertical="top"/>
    </xf>
    <xf numFmtId="169" fontId="696" fillId="0" borderId="1" xfId="0" applyNumberFormat="1" applyFont="1" applyBorder="1" applyAlignment="1">
      <alignment horizontal="right" vertical="top"/>
    </xf>
    <xf numFmtId="169" fontId="697" fillId="0" borderId="1" xfId="0" applyNumberFormat="1" applyFont="1" applyBorder="1" applyAlignment="1">
      <alignment horizontal="right" vertical="top"/>
    </xf>
    <xf numFmtId="169" fontId="698" fillId="0" borderId="1" xfId="0" applyNumberFormat="1" applyFont="1" applyBorder="1" applyAlignment="1">
      <alignment horizontal="right" vertical="top"/>
    </xf>
    <xf numFmtId="170" fontId="699" fillId="2" borderId="1" xfId="0" applyNumberFormat="1" applyFont="1" applyFill="1" applyBorder="1" applyAlignment="1" applyProtection="1">
      <alignment horizontal="right" vertical="top"/>
      <protection locked="0"/>
    </xf>
    <xf numFmtId="171" fontId="700" fillId="0" borderId="1" xfId="0" applyNumberFormat="1" applyFont="1" applyBorder="1" applyAlignment="1">
      <alignment horizontal="right" vertical="top"/>
    </xf>
    <xf numFmtId="4" fontId="701" fillId="0" borderId="1" xfId="0" applyNumberFormat="1" applyFont="1" applyBorder="1" applyAlignment="1">
      <alignment horizontal="right" vertical="top"/>
    </xf>
    <xf numFmtId="4" fontId="702" fillId="0" borderId="1" xfId="0" applyNumberFormat="1" applyFont="1" applyBorder="1" applyAlignment="1">
      <alignment horizontal="right" vertical="top"/>
    </xf>
    <xf numFmtId="0" fontId="703" fillId="0" borderId="0" xfId="0" applyFont="1"/>
    <xf numFmtId="0" fontId="704" fillId="0" borderId="1" xfId="0" applyFont="1" applyBorder="1" applyAlignment="1">
      <alignment horizontal="left" vertical="top"/>
    </xf>
    <xf numFmtId="0" fontId="705" fillId="0" borderId="1" xfId="0" applyFont="1" applyBorder="1" applyAlignment="1">
      <alignment horizontal="left" vertical="top" wrapText="1"/>
    </xf>
    <xf numFmtId="0" fontId="706" fillId="0" borderId="1" xfId="0" applyFont="1" applyBorder="1" applyAlignment="1">
      <alignment horizontal="center" vertical="top"/>
    </xf>
    <xf numFmtId="168" fontId="707" fillId="0" borderId="1" xfId="0" applyNumberFormat="1" applyFont="1" applyBorder="1" applyAlignment="1">
      <alignment horizontal="right" vertical="top"/>
    </xf>
    <xf numFmtId="169" fontId="708" fillId="0" borderId="1" xfId="0" applyNumberFormat="1" applyFont="1" applyBorder="1" applyAlignment="1">
      <alignment horizontal="right" vertical="top"/>
    </xf>
    <xf numFmtId="169" fontId="709" fillId="0" borderId="1" xfId="0" applyNumberFormat="1" applyFont="1" applyBorder="1" applyAlignment="1">
      <alignment horizontal="right" vertical="top"/>
    </xf>
    <xf numFmtId="169" fontId="710" fillId="0" borderId="1" xfId="0" applyNumberFormat="1" applyFont="1" applyBorder="1" applyAlignment="1">
      <alignment horizontal="right" vertical="top"/>
    </xf>
    <xf numFmtId="170" fontId="711" fillId="2" borderId="1" xfId="0" applyNumberFormat="1" applyFont="1" applyFill="1" applyBorder="1" applyAlignment="1" applyProtection="1">
      <alignment horizontal="right" vertical="top"/>
      <protection locked="0"/>
    </xf>
    <xf numFmtId="171" fontId="712" fillId="0" borderId="1" xfId="0" applyNumberFormat="1" applyFont="1" applyBorder="1" applyAlignment="1">
      <alignment horizontal="right" vertical="top"/>
    </xf>
    <xf numFmtId="4" fontId="713" fillId="0" borderId="1" xfId="0" applyNumberFormat="1" applyFont="1" applyBorder="1" applyAlignment="1">
      <alignment horizontal="right" vertical="top"/>
    </xf>
    <xf numFmtId="4" fontId="714" fillId="0" borderId="1" xfId="0" applyNumberFormat="1" applyFont="1" applyBorder="1" applyAlignment="1">
      <alignment horizontal="right" vertical="top"/>
    </xf>
    <xf numFmtId="0" fontId="715" fillId="0" borderId="0" xfId="0" applyFont="1"/>
    <xf numFmtId="0" fontId="716" fillId="0" borderId="1" xfId="0" applyFont="1" applyBorder="1" applyAlignment="1">
      <alignment horizontal="left" vertical="top"/>
    </xf>
    <xf numFmtId="0" fontId="717" fillId="0" borderId="1" xfId="0" applyFont="1" applyBorder="1" applyAlignment="1">
      <alignment horizontal="left" vertical="top" wrapText="1"/>
    </xf>
    <xf numFmtId="0" fontId="718" fillId="0" borderId="1" xfId="0" applyFont="1" applyBorder="1" applyAlignment="1">
      <alignment horizontal="center" vertical="top"/>
    </xf>
    <xf numFmtId="168" fontId="719" fillId="0" borderId="1" xfId="0" applyNumberFormat="1" applyFont="1" applyBorder="1" applyAlignment="1">
      <alignment horizontal="right" vertical="top"/>
    </xf>
    <xf numFmtId="169" fontId="720" fillId="0" borderId="1" xfId="0" applyNumberFormat="1" applyFont="1" applyBorder="1" applyAlignment="1">
      <alignment horizontal="right" vertical="top"/>
    </xf>
    <xf numFmtId="169" fontId="721" fillId="0" borderId="1" xfId="0" applyNumberFormat="1" applyFont="1" applyBorder="1" applyAlignment="1">
      <alignment horizontal="right" vertical="top"/>
    </xf>
    <xf numFmtId="169" fontId="722" fillId="0" borderId="1" xfId="0" applyNumberFormat="1" applyFont="1" applyBorder="1" applyAlignment="1">
      <alignment horizontal="right" vertical="top"/>
    </xf>
    <xf numFmtId="170" fontId="723" fillId="2" borderId="1" xfId="0" applyNumberFormat="1" applyFont="1" applyFill="1" applyBorder="1" applyAlignment="1" applyProtection="1">
      <alignment horizontal="right" vertical="top"/>
      <protection locked="0"/>
    </xf>
    <xf numFmtId="171" fontId="724" fillId="0" borderId="1" xfId="0" applyNumberFormat="1" applyFont="1" applyBorder="1" applyAlignment="1">
      <alignment horizontal="right" vertical="top"/>
    </xf>
    <xf numFmtId="4" fontId="725" fillId="0" borderId="1" xfId="0" applyNumberFormat="1" applyFont="1" applyBorder="1" applyAlignment="1">
      <alignment horizontal="right" vertical="top"/>
    </xf>
    <xf numFmtId="4" fontId="726" fillId="0" borderId="1" xfId="0" applyNumberFormat="1" applyFont="1" applyBorder="1" applyAlignment="1">
      <alignment horizontal="right" vertical="top"/>
    </xf>
    <xf numFmtId="0" fontId="727" fillId="0" borderId="0" xfId="0" applyFont="1"/>
    <xf numFmtId="0" fontId="728" fillId="0" borderId="1" xfId="0" applyFont="1" applyBorder="1" applyAlignment="1">
      <alignment horizontal="left" vertical="top"/>
    </xf>
    <xf numFmtId="0" fontId="729" fillId="0" borderId="1" xfId="0" applyFont="1" applyBorder="1" applyAlignment="1">
      <alignment horizontal="left" vertical="top" wrapText="1"/>
    </xf>
    <xf numFmtId="0" fontId="730" fillId="0" borderId="1" xfId="0" applyFont="1" applyBorder="1" applyAlignment="1">
      <alignment horizontal="center" vertical="top"/>
    </xf>
    <xf numFmtId="168" fontId="731" fillId="0" borderId="1" xfId="0" applyNumberFormat="1" applyFont="1" applyBorder="1" applyAlignment="1">
      <alignment horizontal="right" vertical="top"/>
    </xf>
    <xf numFmtId="169" fontId="732" fillId="0" borderId="1" xfId="0" applyNumberFormat="1" applyFont="1" applyBorder="1" applyAlignment="1">
      <alignment horizontal="right" vertical="top"/>
    </xf>
    <xf numFmtId="169" fontId="733" fillId="0" borderId="1" xfId="0" applyNumberFormat="1" applyFont="1" applyBorder="1" applyAlignment="1">
      <alignment horizontal="right" vertical="top"/>
    </xf>
    <xf numFmtId="169" fontId="734" fillId="0" borderId="1" xfId="0" applyNumberFormat="1" applyFont="1" applyBorder="1" applyAlignment="1">
      <alignment horizontal="right" vertical="top"/>
    </xf>
    <xf numFmtId="170" fontId="735" fillId="2" borderId="1" xfId="0" applyNumberFormat="1" applyFont="1" applyFill="1" applyBorder="1" applyAlignment="1" applyProtection="1">
      <alignment horizontal="right" vertical="top"/>
      <protection locked="0"/>
    </xf>
    <xf numFmtId="171" fontId="736" fillId="0" borderId="1" xfId="0" applyNumberFormat="1" applyFont="1" applyBorder="1" applyAlignment="1">
      <alignment horizontal="right" vertical="top"/>
    </xf>
    <xf numFmtId="4" fontId="737" fillId="0" borderId="1" xfId="0" applyNumberFormat="1" applyFont="1" applyBorder="1" applyAlignment="1">
      <alignment horizontal="right" vertical="top"/>
    </xf>
    <xf numFmtId="4" fontId="738" fillId="0" borderId="1" xfId="0" applyNumberFormat="1" applyFont="1" applyBorder="1" applyAlignment="1">
      <alignment horizontal="right" vertical="top"/>
    </xf>
    <xf numFmtId="0" fontId="739" fillId="0" borderId="0" xfId="0" applyFont="1"/>
    <xf numFmtId="0" fontId="740" fillId="3" borderId="1" xfId="0" applyFont="1" applyFill="1" applyBorder="1" applyAlignment="1">
      <alignment horizontal="left"/>
    </xf>
    <xf numFmtId="0" fontId="748" fillId="3" borderId="1" xfId="0" applyFont="1" applyFill="1" applyBorder="1" applyAlignment="1">
      <alignment horizontal="left"/>
    </xf>
    <xf numFmtId="0" fontId="749" fillId="3" borderId="1" xfId="0" applyFont="1" applyFill="1" applyBorder="1" applyAlignment="1">
      <alignment horizontal="left"/>
    </xf>
    <xf numFmtId="0" fontId="750" fillId="0" borderId="0" xfId="0" applyFont="1"/>
    <xf numFmtId="0" fontId="751" fillId="3" borderId="1" xfId="0" applyFont="1" applyFill="1" applyBorder="1" applyAlignment="1">
      <alignment horizontal="left"/>
    </xf>
    <xf numFmtId="0" fontId="759" fillId="3" borderId="1" xfId="0" applyFont="1" applyFill="1" applyBorder="1" applyAlignment="1">
      <alignment horizontal="left"/>
    </xf>
    <xf numFmtId="0" fontId="760" fillId="3" borderId="1" xfId="0" applyFont="1" applyFill="1" applyBorder="1" applyAlignment="1">
      <alignment horizontal="left"/>
    </xf>
    <xf numFmtId="4" fontId="761" fillId="3" borderId="1" xfId="0" applyNumberFormat="1" applyFont="1" applyFill="1" applyBorder="1" applyAlignment="1">
      <alignment horizontal="right"/>
    </xf>
    <xf numFmtId="0" fontId="762" fillId="0" borderId="0" xfId="0" applyFont="1"/>
    <xf numFmtId="0" fontId="763" fillId="0" borderId="1" xfId="0" applyFont="1" applyBorder="1" applyAlignment="1">
      <alignment horizontal="left" vertical="top"/>
    </xf>
    <xf numFmtId="0" fontId="764" fillId="0" borderId="1" xfId="0" applyFont="1" applyBorder="1" applyAlignment="1">
      <alignment horizontal="left" vertical="top" wrapText="1"/>
    </xf>
    <xf numFmtId="0" fontId="765" fillId="0" borderId="1" xfId="0" applyFont="1" applyBorder="1" applyAlignment="1">
      <alignment horizontal="center" vertical="top"/>
    </xf>
    <xf numFmtId="168" fontId="766" fillId="0" borderId="1" xfId="0" applyNumberFormat="1" applyFont="1" applyBorder="1" applyAlignment="1">
      <alignment horizontal="right" vertical="top"/>
    </xf>
    <xf numFmtId="169" fontId="767" fillId="0" borderId="1" xfId="0" applyNumberFormat="1" applyFont="1" applyBorder="1" applyAlignment="1">
      <alignment horizontal="right" vertical="top"/>
    </xf>
    <xf numFmtId="169" fontId="768" fillId="0" borderId="1" xfId="0" applyNumberFormat="1" applyFont="1" applyBorder="1" applyAlignment="1">
      <alignment horizontal="right" vertical="top"/>
    </xf>
    <xf numFmtId="169" fontId="769" fillId="0" borderId="1" xfId="0" applyNumberFormat="1" applyFont="1" applyBorder="1" applyAlignment="1">
      <alignment horizontal="right" vertical="top"/>
    </xf>
    <xf numFmtId="170" fontId="770" fillId="2" borderId="1" xfId="0" applyNumberFormat="1" applyFont="1" applyFill="1" applyBorder="1" applyAlignment="1" applyProtection="1">
      <alignment horizontal="right" vertical="top"/>
      <protection locked="0"/>
    </xf>
    <xf numFmtId="171" fontId="771" fillId="0" borderId="1" xfId="0" applyNumberFormat="1" applyFont="1" applyBorder="1" applyAlignment="1">
      <alignment horizontal="right" vertical="top"/>
    </xf>
    <xf numFmtId="4" fontId="772" fillId="0" borderId="1" xfId="0" applyNumberFormat="1" applyFont="1" applyBorder="1" applyAlignment="1">
      <alignment horizontal="right" vertical="top"/>
    </xf>
    <xf numFmtId="4" fontId="773" fillId="0" borderId="1" xfId="0" applyNumberFormat="1" applyFont="1" applyBorder="1" applyAlignment="1">
      <alignment horizontal="right" vertical="top"/>
    </xf>
    <xf numFmtId="0" fontId="774" fillId="0" borderId="0" xfId="0" applyFont="1"/>
    <xf numFmtId="0" fontId="775" fillId="3" borderId="1" xfId="0" applyFont="1" applyFill="1" applyBorder="1" applyAlignment="1">
      <alignment horizontal="left"/>
    </xf>
    <xf numFmtId="0" fontId="783" fillId="3" borderId="1" xfId="0" applyFont="1" applyFill="1" applyBorder="1" applyAlignment="1">
      <alignment horizontal="left"/>
    </xf>
    <xf numFmtId="0" fontId="784" fillId="3" borderId="1" xfId="0" applyFont="1" applyFill="1" applyBorder="1" applyAlignment="1">
      <alignment horizontal="left"/>
    </xf>
    <xf numFmtId="4" fontId="785" fillId="3" borderId="1" xfId="0" applyNumberFormat="1" applyFont="1" applyFill="1" applyBorder="1" applyAlignment="1">
      <alignment horizontal="right"/>
    </xf>
    <xf numFmtId="0" fontId="786" fillId="0" borderId="0" xfId="0" applyFont="1"/>
    <xf numFmtId="0" fontId="787" fillId="0" borderId="1" xfId="0" applyFont="1" applyBorder="1" applyAlignment="1">
      <alignment horizontal="left" vertical="top"/>
    </xf>
    <xf numFmtId="0" fontId="788" fillId="0" borderId="1" xfId="0" applyFont="1" applyBorder="1" applyAlignment="1">
      <alignment horizontal="left" vertical="top" wrapText="1"/>
    </xf>
    <xf numFmtId="0" fontId="789" fillId="0" borderId="1" xfId="0" applyFont="1" applyBorder="1" applyAlignment="1">
      <alignment horizontal="center" vertical="top"/>
    </xf>
    <xf numFmtId="168" fontId="790" fillId="0" borderId="1" xfId="0" applyNumberFormat="1" applyFont="1" applyBorder="1" applyAlignment="1">
      <alignment horizontal="right" vertical="top"/>
    </xf>
    <xf numFmtId="169" fontId="791" fillId="0" borderId="1" xfId="0" applyNumberFormat="1" applyFont="1" applyBorder="1" applyAlignment="1">
      <alignment horizontal="right" vertical="top"/>
    </xf>
    <xf numFmtId="169" fontId="792" fillId="0" borderId="1" xfId="0" applyNumberFormat="1" applyFont="1" applyBorder="1" applyAlignment="1">
      <alignment horizontal="right" vertical="top"/>
    </xf>
    <xf numFmtId="169" fontId="793" fillId="0" borderId="1" xfId="0" applyNumberFormat="1" applyFont="1" applyBorder="1" applyAlignment="1">
      <alignment horizontal="right" vertical="top"/>
    </xf>
    <xf numFmtId="170" fontId="794" fillId="2" borderId="1" xfId="0" applyNumberFormat="1" applyFont="1" applyFill="1" applyBorder="1" applyAlignment="1" applyProtection="1">
      <alignment horizontal="right" vertical="top"/>
      <protection locked="0"/>
    </xf>
    <xf numFmtId="171" fontId="795" fillId="0" borderId="1" xfId="0" applyNumberFormat="1" applyFont="1" applyBorder="1" applyAlignment="1">
      <alignment horizontal="right" vertical="top"/>
    </xf>
    <xf numFmtId="4" fontId="796" fillId="0" borderId="1" xfId="0" applyNumberFormat="1" applyFont="1" applyBorder="1" applyAlignment="1">
      <alignment horizontal="right" vertical="top"/>
    </xf>
    <xf numFmtId="4" fontId="797" fillId="0" borderId="1" xfId="0" applyNumberFormat="1" applyFont="1" applyBorder="1" applyAlignment="1">
      <alignment horizontal="right" vertical="top"/>
    </xf>
    <xf numFmtId="0" fontId="798" fillId="0" borderId="0" xfId="0" applyFont="1"/>
    <xf numFmtId="0" fontId="799" fillId="0" borderId="1" xfId="0" applyFont="1" applyBorder="1" applyAlignment="1">
      <alignment horizontal="left" vertical="top"/>
    </xf>
    <xf numFmtId="0" fontId="800" fillId="0" borderId="1" xfId="0" applyFont="1" applyBorder="1" applyAlignment="1">
      <alignment horizontal="left" vertical="top" wrapText="1"/>
    </xf>
    <xf numFmtId="0" fontId="801" fillId="0" borderId="1" xfId="0" applyFont="1" applyBorder="1" applyAlignment="1">
      <alignment horizontal="center" vertical="top"/>
    </xf>
    <xf numFmtId="168" fontId="802" fillId="0" borderId="1" xfId="0" applyNumberFormat="1" applyFont="1" applyBorder="1" applyAlignment="1">
      <alignment horizontal="right" vertical="top"/>
    </xf>
    <xf numFmtId="169" fontId="803" fillId="0" borderId="1" xfId="0" applyNumberFormat="1" applyFont="1" applyBorder="1" applyAlignment="1">
      <alignment horizontal="right" vertical="top"/>
    </xf>
    <xf numFmtId="169" fontId="804" fillId="0" borderId="1" xfId="0" applyNumberFormat="1" applyFont="1" applyBorder="1" applyAlignment="1">
      <alignment horizontal="right" vertical="top"/>
    </xf>
    <xf numFmtId="169" fontId="805" fillId="0" borderId="1" xfId="0" applyNumberFormat="1" applyFont="1" applyBorder="1" applyAlignment="1">
      <alignment horizontal="right" vertical="top"/>
    </xf>
    <xf numFmtId="170" fontId="806" fillId="2" borderId="1" xfId="0" applyNumberFormat="1" applyFont="1" applyFill="1" applyBorder="1" applyAlignment="1" applyProtection="1">
      <alignment horizontal="right" vertical="top"/>
      <protection locked="0"/>
    </xf>
    <xf numFmtId="171" fontId="807" fillId="0" borderId="1" xfId="0" applyNumberFormat="1" applyFont="1" applyBorder="1" applyAlignment="1">
      <alignment horizontal="right" vertical="top"/>
    </xf>
    <xf numFmtId="4" fontId="808" fillId="0" borderId="1" xfId="0" applyNumberFormat="1" applyFont="1" applyBorder="1" applyAlignment="1">
      <alignment horizontal="right" vertical="top"/>
    </xf>
    <xf numFmtId="4" fontId="809" fillId="0" borderId="1" xfId="0" applyNumberFormat="1" applyFont="1" applyBorder="1" applyAlignment="1">
      <alignment horizontal="right" vertical="top"/>
    </xf>
    <xf numFmtId="0" fontId="810" fillId="0" borderId="0" xfId="0" applyFont="1"/>
    <xf numFmtId="0" fontId="811" fillId="0" borderId="1" xfId="0" applyFont="1" applyBorder="1" applyAlignment="1">
      <alignment horizontal="left" vertical="top"/>
    </xf>
    <xf numFmtId="0" fontId="812" fillId="0" borderId="1" xfId="0" applyFont="1" applyBorder="1" applyAlignment="1">
      <alignment horizontal="left" vertical="top" wrapText="1"/>
    </xf>
    <xf numFmtId="0" fontId="813" fillId="0" borderId="1" xfId="0" applyFont="1" applyBorder="1" applyAlignment="1">
      <alignment horizontal="center" vertical="top"/>
    </xf>
    <xf numFmtId="168" fontId="814" fillId="0" borderId="1" xfId="0" applyNumberFormat="1" applyFont="1" applyBorder="1" applyAlignment="1">
      <alignment horizontal="right" vertical="top"/>
    </xf>
    <xf numFmtId="169" fontId="815" fillId="0" borderId="1" xfId="0" applyNumberFormat="1" applyFont="1" applyBorder="1" applyAlignment="1">
      <alignment horizontal="right" vertical="top"/>
    </xf>
    <xf numFmtId="169" fontId="816" fillId="0" borderId="1" xfId="0" applyNumberFormat="1" applyFont="1" applyBorder="1" applyAlignment="1">
      <alignment horizontal="right" vertical="top"/>
    </xf>
    <xf numFmtId="169" fontId="817" fillId="0" borderId="1" xfId="0" applyNumberFormat="1" applyFont="1" applyBorder="1" applyAlignment="1">
      <alignment horizontal="right" vertical="top"/>
    </xf>
    <xf numFmtId="170" fontId="818" fillId="2" borderId="1" xfId="0" applyNumberFormat="1" applyFont="1" applyFill="1" applyBorder="1" applyAlignment="1" applyProtection="1">
      <alignment horizontal="right" vertical="top"/>
      <protection locked="0"/>
    </xf>
    <xf numFmtId="171" fontId="819" fillId="0" borderId="1" xfId="0" applyNumberFormat="1" applyFont="1" applyBorder="1" applyAlignment="1">
      <alignment horizontal="right" vertical="top"/>
    </xf>
    <xf numFmtId="4" fontId="820" fillId="0" borderId="1" xfId="0" applyNumberFormat="1" applyFont="1" applyBorder="1" applyAlignment="1">
      <alignment horizontal="right" vertical="top"/>
    </xf>
    <xf numFmtId="4" fontId="821" fillId="0" borderId="1" xfId="0" applyNumberFormat="1" applyFont="1" applyBorder="1" applyAlignment="1">
      <alignment horizontal="right" vertical="top"/>
    </xf>
    <xf numFmtId="0" fontId="822" fillId="0" borderId="0" xfId="0" applyFont="1"/>
    <xf numFmtId="0" fontId="823" fillId="0" borderId="1" xfId="0" applyFont="1" applyBorder="1" applyAlignment="1">
      <alignment horizontal="left" vertical="top"/>
    </xf>
    <xf numFmtId="0" fontId="824" fillId="0" borderId="1" xfId="0" applyFont="1" applyBorder="1" applyAlignment="1">
      <alignment horizontal="left" vertical="top" wrapText="1"/>
    </xf>
    <xf numFmtId="0" fontId="825" fillId="0" borderId="1" xfId="0" applyFont="1" applyBorder="1" applyAlignment="1">
      <alignment horizontal="center" vertical="top"/>
    </xf>
    <xf numFmtId="168" fontId="826" fillId="0" borderId="1" xfId="0" applyNumberFormat="1" applyFont="1" applyBorder="1" applyAlignment="1">
      <alignment horizontal="right" vertical="top"/>
    </xf>
    <xf numFmtId="169" fontId="827" fillId="0" borderId="1" xfId="0" applyNumberFormat="1" applyFont="1" applyBorder="1" applyAlignment="1">
      <alignment horizontal="right" vertical="top"/>
    </xf>
    <xf numFmtId="169" fontId="828" fillId="0" borderId="1" xfId="0" applyNumberFormat="1" applyFont="1" applyBorder="1" applyAlignment="1">
      <alignment horizontal="right" vertical="top"/>
    </xf>
    <xf numFmtId="169" fontId="829" fillId="0" borderId="1" xfId="0" applyNumberFormat="1" applyFont="1" applyBorder="1" applyAlignment="1">
      <alignment horizontal="right" vertical="top"/>
    </xf>
    <xf numFmtId="170" fontId="830" fillId="2" borderId="1" xfId="0" applyNumberFormat="1" applyFont="1" applyFill="1" applyBorder="1" applyAlignment="1" applyProtection="1">
      <alignment horizontal="right" vertical="top"/>
      <protection locked="0"/>
    </xf>
    <xf numFmtId="171" fontId="831" fillId="0" borderId="1" xfId="0" applyNumberFormat="1" applyFont="1" applyBorder="1" applyAlignment="1">
      <alignment horizontal="right" vertical="top"/>
    </xf>
    <xf numFmtId="4" fontId="832" fillId="0" borderId="1" xfId="0" applyNumberFormat="1" applyFont="1" applyBorder="1" applyAlignment="1">
      <alignment horizontal="right" vertical="top"/>
    </xf>
    <xf numFmtId="4" fontId="833" fillId="0" borderId="1" xfId="0" applyNumberFormat="1" applyFont="1" applyBorder="1" applyAlignment="1">
      <alignment horizontal="right" vertical="top"/>
    </xf>
    <xf numFmtId="0" fontId="834" fillId="0" borderId="0" xfId="0" applyFont="1"/>
    <xf numFmtId="0" fontId="835" fillId="0" borderId="1" xfId="0" applyFont="1" applyBorder="1" applyAlignment="1">
      <alignment horizontal="left" vertical="top"/>
    </xf>
    <xf numFmtId="0" fontId="836" fillId="0" borderId="1" xfId="0" applyFont="1" applyBorder="1" applyAlignment="1">
      <alignment horizontal="left" vertical="top" wrapText="1"/>
    </xf>
    <xf numFmtId="0" fontId="837" fillId="0" borderId="1" xfId="0" applyFont="1" applyBorder="1" applyAlignment="1">
      <alignment horizontal="center" vertical="top"/>
    </xf>
    <xf numFmtId="168" fontId="838" fillId="0" borderId="1" xfId="0" applyNumberFormat="1" applyFont="1" applyBorder="1" applyAlignment="1">
      <alignment horizontal="right" vertical="top"/>
    </xf>
    <xf numFmtId="169" fontId="839" fillId="0" borderId="1" xfId="0" applyNumberFormat="1" applyFont="1" applyBorder="1" applyAlignment="1">
      <alignment horizontal="right" vertical="top"/>
    </xf>
    <xf numFmtId="169" fontId="840" fillId="0" borderId="1" xfId="0" applyNumberFormat="1" applyFont="1" applyBorder="1" applyAlignment="1">
      <alignment horizontal="right" vertical="top"/>
    </xf>
    <xf numFmtId="169" fontId="841" fillId="0" borderId="1" xfId="0" applyNumberFormat="1" applyFont="1" applyBorder="1" applyAlignment="1">
      <alignment horizontal="right" vertical="top"/>
    </xf>
    <xf numFmtId="170" fontId="842" fillId="2" borderId="1" xfId="0" applyNumberFormat="1" applyFont="1" applyFill="1" applyBorder="1" applyAlignment="1" applyProtection="1">
      <alignment horizontal="right" vertical="top"/>
      <protection locked="0"/>
    </xf>
    <xf numFmtId="171" fontId="843" fillId="0" borderId="1" xfId="0" applyNumberFormat="1" applyFont="1" applyBorder="1" applyAlignment="1">
      <alignment horizontal="right" vertical="top"/>
    </xf>
    <xf numFmtId="4" fontId="844" fillId="0" borderId="1" xfId="0" applyNumberFormat="1" applyFont="1" applyBorder="1" applyAlignment="1">
      <alignment horizontal="right" vertical="top"/>
    </xf>
    <xf numFmtId="4" fontId="845" fillId="0" borderId="1" xfId="0" applyNumberFormat="1" applyFont="1" applyBorder="1" applyAlignment="1">
      <alignment horizontal="right" vertical="top"/>
    </xf>
    <xf numFmtId="0" fontId="846" fillId="0" borderId="0" xfId="0" applyFont="1"/>
    <xf numFmtId="0" fontId="847" fillId="0" borderId="1" xfId="0" applyFont="1" applyBorder="1" applyAlignment="1">
      <alignment horizontal="left" vertical="top"/>
    </xf>
    <xf numFmtId="0" fontId="848" fillId="0" borderId="1" xfId="0" applyFont="1" applyBorder="1" applyAlignment="1">
      <alignment horizontal="left" vertical="top" wrapText="1"/>
    </xf>
    <xf numFmtId="0" fontId="849" fillId="0" borderId="1" xfId="0" applyFont="1" applyBorder="1" applyAlignment="1">
      <alignment horizontal="center" vertical="top"/>
    </xf>
    <xf numFmtId="168" fontId="850" fillId="0" borderId="1" xfId="0" applyNumberFormat="1" applyFont="1" applyBorder="1" applyAlignment="1">
      <alignment horizontal="right" vertical="top"/>
    </xf>
    <xf numFmtId="169" fontId="851" fillId="0" borderId="1" xfId="0" applyNumberFormat="1" applyFont="1" applyBorder="1" applyAlignment="1">
      <alignment horizontal="right" vertical="top"/>
    </xf>
    <xf numFmtId="169" fontId="852" fillId="0" borderId="1" xfId="0" applyNumberFormat="1" applyFont="1" applyBorder="1" applyAlignment="1">
      <alignment horizontal="right" vertical="top"/>
    </xf>
    <xf numFmtId="169" fontId="853" fillId="0" borderId="1" xfId="0" applyNumberFormat="1" applyFont="1" applyBorder="1" applyAlignment="1">
      <alignment horizontal="right" vertical="top"/>
    </xf>
    <xf numFmtId="170" fontId="854" fillId="2" borderId="1" xfId="0" applyNumberFormat="1" applyFont="1" applyFill="1" applyBorder="1" applyAlignment="1" applyProtection="1">
      <alignment horizontal="right" vertical="top"/>
      <protection locked="0"/>
    </xf>
    <xf numFmtId="171" fontId="855" fillId="0" borderId="1" xfId="0" applyNumberFormat="1" applyFont="1" applyBorder="1" applyAlignment="1">
      <alignment horizontal="right" vertical="top"/>
    </xf>
    <xf numFmtId="4" fontId="856" fillId="0" borderId="1" xfId="0" applyNumberFormat="1" applyFont="1" applyBorder="1" applyAlignment="1">
      <alignment horizontal="right" vertical="top"/>
    </xf>
    <xf numFmtId="4" fontId="857" fillId="0" borderId="1" xfId="0" applyNumberFormat="1" applyFont="1" applyBorder="1" applyAlignment="1">
      <alignment horizontal="right" vertical="top"/>
    </xf>
    <xf numFmtId="0" fontId="858" fillId="0" borderId="0" xfId="0" applyFont="1"/>
    <xf numFmtId="0" fontId="859" fillId="0" borderId="1" xfId="0" applyFont="1" applyBorder="1" applyAlignment="1">
      <alignment horizontal="left" vertical="top"/>
    </xf>
    <xf numFmtId="0" fontId="860" fillId="0" borderId="1" xfId="0" applyFont="1" applyBorder="1" applyAlignment="1">
      <alignment horizontal="left" vertical="top" wrapText="1"/>
    </xf>
    <xf numFmtId="0" fontId="861" fillId="0" borderId="1" xfId="0" applyFont="1" applyBorder="1" applyAlignment="1">
      <alignment horizontal="center" vertical="top"/>
    </xf>
    <xf numFmtId="168" fontId="862" fillId="0" borderId="1" xfId="0" applyNumberFormat="1" applyFont="1" applyBorder="1" applyAlignment="1">
      <alignment horizontal="right" vertical="top"/>
    </xf>
    <xf numFmtId="169" fontId="863" fillId="0" borderId="1" xfId="0" applyNumberFormat="1" applyFont="1" applyBorder="1" applyAlignment="1">
      <alignment horizontal="right" vertical="top"/>
    </xf>
    <xf numFmtId="169" fontId="864" fillId="0" borderId="1" xfId="0" applyNumberFormat="1" applyFont="1" applyBorder="1" applyAlignment="1">
      <alignment horizontal="right" vertical="top"/>
    </xf>
    <xf numFmtId="169" fontId="865" fillId="0" borderId="1" xfId="0" applyNumberFormat="1" applyFont="1" applyBorder="1" applyAlignment="1">
      <alignment horizontal="right" vertical="top"/>
    </xf>
    <xf numFmtId="170" fontId="866" fillId="2" borderId="1" xfId="0" applyNumberFormat="1" applyFont="1" applyFill="1" applyBorder="1" applyAlignment="1" applyProtection="1">
      <alignment horizontal="right" vertical="top"/>
      <protection locked="0"/>
    </xf>
    <xf numFmtId="171" fontId="867" fillId="0" borderId="1" xfId="0" applyNumberFormat="1" applyFont="1" applyBorder="1" applyAlignment="1">
      <alignment horizontal="right" vertical="top"/>
    </xf>
    <xf numFmtId="4" fontId="868" fillId="0" borderId="1" xfId="0" applyNumberFormat="1" applyFont="1" applyBorder="1" applyAlignment="1">
      <alignment horizontal="right" vertical="top"/>
    </xf>
    <xf numFmtId="4" fontId="869" fillId="0" borderId="1" xfId="0" applyNumberFormat="1" applyFont="1" applyBorder="1" applyAlignment="1">
      <alignment horizontal="right" vertical="top"/>
    </xf>
    <xf numFmtId="0" fontId="870" fillId="0" borderId="0" xfId="0" applyFont="1"/>
    <xf numFmtId="0" fontId="871" fillId="0" borderId="1" xfId="0" applyFont="1" applyBorder="1" applyAlignment="1">
      <alignment horizontal="left" vertical="top"/>
    </xf>
    <xf numFmtId="0" fontId="872" fillId="0" borderId="1" xfId="0" applyFont="1" applyBorder="1" applyAlignment="1">
      <alignment horizontal="left" vertical="top" wrapText="1"/>
    </xf>
    <xf numFmtId="0" fontId="873" fillId="0" borderId="1" xfId="0" applyFont="1" applyBorder="1" applyAlignment="1">
      <alignment horizontal="center" vertical="top"/>
    </xf>
    <xf numFmtId="168" fontId="874" fillId="0" borderId="1" xfId="0" applyNumberFormat="1" applyFont="1" applyBorder="1" applyAlignment="1">
      <alignment horizontal="right" vertical="top"/>
    </xf>
    <xf numFmtId="169" fontId="875" fillId="0" borderId="1" xfId="0" applyNumberFormat="1" applyFont="1" applyBorder="1" applyAlignment="1">
      <alignment horizontal="right" vertical="top"/>
    </xf>
    <xf numFmtId="169" fontId="876" fillId="0" borderId="1" xfId="0" applyNumberFormat="1" applyFont="1" applyBorder="1" applyAlignment="1">
      <alignment horizontal="right" vertical="top"/>
    </xf>
    <xf numFmtId="169" fontId="877" fillId="0" borderId="1" xfId="0" applyNumberFormat="1" applyFont="1" applyBorder="1" applyAlignment="1">
      <alignment horizontal="right" vertical="top"/>
    </xf>
    <xf numFmtId="170" fontId="878" fillId="2" borderId="1" xfId="0" applyNumberFormat="1" applyFont="1" applyFill="1" applyBorder="1" applyAlignment="1" applyProtection="1">
      <alignment horizontal="right" vertical="top"/>
      <protection locked="0"/>
    </xf>
    <xf numFmtId="171" fontId="879" fillId="0" borderId="1" xfId="0" applyNumberFormat="1" applyFont="1" applyBorder="1" applyAlignment="1">
      <alignment horizontal="right" vertical="top"/>
    </xf>
    <xf numFmtId="4" fontId="880" fillId="0" borderId="1" xfId="0" applyNumberFormat="1" applyFont="1" applyBorder="1" applyAlignment="1">
      <alignment horizontal="right" vertical="top"/>
    </xf>
    <xf numFmtId="4" fontId="881" fillId="0" borderId="1" xfId="0" applyNumberFormat="1" applyFont="1" applyBorder="1" applyAlignment="1">
      <alignment horizontal="right" vertical="top"/>
    </xf>
    <xf numFmtId="0" fontId="882" fillId="0" borderId="0" xfId="0" applyFont="1"/>
    <xf numFmtId="0" fontId="883" fillId="0" borderId="1" xfId="0" applyFont="1" applyBorder="1" applyAlignment="1">
      <alignment horizontal="left" vertical="top"/>
    </xf>
    <xf numFmtId="0" fontId="884" fillId="0" borderId="1" xfId="0" applyFont="1" applyBorder="1" applyAlignment="1">
      <alignment horizontal="left" vertical="top" wrapText="1"/>
    </xf>
    <xf numFmtId="0" fontId="885" fillId="0" borderId="1" xfId="0" applyFont="1" applyBorder="1" applyAlignment="1">
      <alignment horizontal="center" vertical="top"/>
    </xf>
    <xf numFmtId="168" fontId="886" fillId="0" borderId="1" xfId="0" applyNumberFormat="1" applyFont="1" applyBorder="1" applyAlignment="1">
      <alignment horizontal="right" vertical="top"/>
    </xf>
    <xf numFmtId="169" fontId="887" fillId="0" borderId="1" xfId="0" applyNumberFormat="1" applyFont="1" applyBorder="1" applyAlignment="1">
      <alignment horizontal="right" vertical="top"/>
    </xf>
    <xf numFmtId="169" fontId="888" fillId="0" borderId="1" xfId="0" applyNumberFormat="1" applyFont="1" applyBorder="1" applyAlignment="1">
      <alignment horizontal="right" vertical="top"/>
    </xf>
    <xf numFmtId="169" fontId="889" fillId="0" borderId="1" xfId="0" applyNumberFormat="1" applyFont="1" applyBorder="1" applyAlignment="1">
      <alignment horizontal="right" vertical="top"/>
    </xf>
    <xf numFmtId="170" fontId="890" fillId="2" borderId="1" xfId="0" applyNumberFormat="1" applyFont="1" applyFill="1" applyBorder="1" applyAlignment="1" applyProtection="1">
      <alignment horizontal="right" vertical="top"/>
      <protection locked="0"/>
    </xf>
    <xf numFmtId="171" fontId="891" fillId="0" borderId="1" xfId="0" applyNumberFormat="1" applyFont="1" applyBorder="1" applyAlignment="1">
      <alignment horizontal="right" vertical="top"/>
    </xf>
    <xf numFmtId="4" fontId="892" fillId="0" borderId="1" xfId="0" applyNumberFormat="1" applyFont="1" applyBorder="1" applyAlignment="1">
      <alignment horizontal="right" vertical="top"/>
    </xf>
    <xf numFmtId="4" fontId="893" fillId="0" borderId="1" xfId="0" applyNumberFormat="1" applyFont="1" applyBorder="1" applyAlignment="1">
      <alignment horizontal="right" vertical="top"/>
    </xf>
    <xf numFmtId="0" fontId="894" fillId="0" borderId="0" xfId="0" applyFont="1"/>
    <xf numFmtId="0" fontId="895" fillId="0" borderId="1" xfId="0" applyFont="1" applyBorder="1" applyAlignment="1">
      <alignment horizontal="left" vertical="top"/>
    </xf>
    <xf numFmtId="0" fontId="896" fillId="0" borderId="1" xfId="0" applyFont="1" applyBorder="1" applyAlignment="1">
      <alignment horizontal="left" vertical="top" wrapText="1"/>
    </xf>
    <xf numFmtId="0" fontId="897" fillId="0" borderId="1" xfId="0" applyFont="1" applyBorder="1" applyAlignment="1">
      <alignment horizontal="center" vertical="top"/>
    </xf>
    <xf numFmtId="168" fontId="898" fillId="0" borderId="1" xfId="0" applyNumberFormat="1" applyFont="1" applyBorder="1" applyAlignment="1">
      <alignment horizontal="right" vertical="top"/>
    </xf>
    <xf numFmtId="169" fontId="899" fillId="0" borderId="1" xfId="0" applyNumberFormat="1" applyFont="1" applyBorder="1" applyAlignment="1">
      <alignment horizontal="right" vertical="top"/>
    </xf>
    <xf numFmtId="169" fontId="900" fillId="0" borderId="1" xfId="0" applyNumberFormat="1" applyFont="1" applyBorder="1" applyAlignment="1">
      <alignment horizontal="right" vertical="top"/>
    </xf>
    <xf numFmtId="169" fontId="901" fillId="0" borderId="1" xfId="0" applyNumberFormat="1" applyFont="1" applyBorder="1" applyAlignment="1">
      <alignment horizontal="right" vertical="top"/>
    </xf>
    <xf numFmtId="170" fontId="902" fillId="2" borderId="1" xfId="0" applyNumberFormat="1" applyFont="1" applyFill="1" applyBorder="1" applyAlignment="1" applyProtection="1">
      <alignment horizontal="right" vertical="top"/>
      <protection locked="0"/>
    </xf>
    <xf numFmtId="171" fontId="903" fillId="0" borderId="1" xfId="0" applyNumberFormat="1" applyFont="1" applyBorder="1" applyAlignment="1">
      <alignment horizontal="right" vertical="top"/>
    </xf>
    <xf numFmtId="4" fontId="904" fillId="0" borderId="1" xfId="0" applyNumberFormat="1" applyFont="1" applyBorder="1" applyAlignment="1">
      <alignment horizontal="right" vertical="top"/>
    </xf>
    <xf numFmtId="4" fontId="905" fillId="0" borderId="1" xfId="0" applyNumberFormat="1" applyFont="1" applyBorder="1" applyAlignment="1">
      <alignment horizontal="right" vertical="top"/>
    </xf>
    <xf numFmtId="0" fontId="906" fillId="0" borderId="0" xfId="0" applyFont="1"/>
    <xf numFmtId="0" fontId="907" fillId="0" borderId="1" xfId="0" applyFont="1" applyBorder="1" applyAlignment="1">
      <alignment horizontal="left" vertical="top"/>
    </xf>
    <xf numFmtId="0" fontId="908" fillId="0" borderId="1" xfId="0" applyFont="1" applyBorder="1" applyAlignment="1">
      <alignment horizontal="left" vertical="top" wrapText="1"/>
    </xf>
    <xf numFmtId="0" fontId="909" fillId="0" borderId="1" xfId="0" applyFont="1" applyBorder="1" applyAlignment="1">
      <alignment horizontal="center" vertical="top"/>
    </xf>
    <xf numFmtId="168" fontId="910" fillId="0" borderId="1" xfId="0" applyNumberFormat="1" applyFont="1" applyBorder="1" applyAlignment="1">
      <alignment horizontal="right" vertical="top"/>
    </xf>
    <xf numFmtId="169" fontId="911" fillId="0" borderId="1" xfId="0" applyNumberFormat="1" applyFont="1" applyBorder="1" applyAlignment="1">
      <alignment horizontal="right" vertical="top"/>
    </xf>
    <xf numFmtId="169" fontId="912" fillId="0" borderId="1" xfId="0" applyNumberFormat="1" applyFont="1" applyBorder="1" applyAlignment="1">
      <alignment horizontal="right" vertical="top"/>
    </xf>
    <xf numFmtId="169" fontId="913" fillId="0" borderId="1" xfId="0" applyNumberFormat="1" applyFont="1" applyBorder="1" applyAlignment="1">
      <alignment horizontal="right" vertical="top"/>
    </xf>
    <xf numFmtId="170" fontId="914" fillId="2" borderId="1" xfId="0" applyNumberFormat="1" applyFont="1" applyFill="1" applyBorder="1" applyAlignment="1" applyProtection="1">
      <alignment horizontal="right" vertical="top"/>
      <protection locked="0"/>
    </xf>
    <xf numFmtId="171" fontId="915" fillId="0" borderId="1" xfId="0" applyNumberFormat="1" applyFont="1" applyBorder="1" applyAlignment="1">
      <alignment horizontal="right" vertical="top"/>
    </xf>
    <xf numFmtId="4" fontId="916" fillId="0" borderId="1" xfId="0" applyNumberFormat="1" applyFont="1" applyBorder="1" applyAlignment="1">
      <alignment horizontal="right" vertical="top"/>
    </xf>
    <xf numFmtId="4" fontId="917" fillId="0" borderId="1" xfId="0" applyNumberFormat="1" applyFont="1" applyBorder="1" applyAlignment="1">
      <alignment horizontal="right" vertical="top"/>
    </xf>
    <xf numFmtId="0" fontId="918" fillId="0" borderId="0" xfId="0" applyFont="1"/>
    <xf numFmtId="0" fontId="919" fillId="3" borderId="1" xfId="0" applyFont="1" applyFill="1" applyBorder="1" applyAlignment="1">
      <alignment horizontal="left"/>
    </xf>
    <xf numFmtId="0" fontId="927" fillId="3" borderId="1" xfId="0" applyFont="1" applyFill="1" applyBorder="1" applyAlignment="1">
      <alignment horizontal="left"/>
    </xf>
    <xf numFmtId="0" fontId="928" fillId="3" borderId="1" xfId="0" applyFont="1" applyFill="1" applyBorder="1" applyAlignment="1">
      <alignment horizontal="left"/>
    </xf>
    <xf numFmtId="4" fontId="929" fillId="3" borderId="1" xfId="0" applyNumberFormat="1" applyFont="1" applyFill="1" applyBorder="1" applyAlignment="1">
      <alignment horizontal="right"/>
    </xf>
    <xf numFmtId="0" fontId="930" fillId="0" borderId="0" xfId="0" applyFont="1"/>
    <xf numFmtId="0" fontId="931" fillId="0" borderId="1" xfId="0" applyFont="1" applyBorder="1" applyAlignment="1">
      <alignment horizontal="left" vertical="top"/>
    </xf>
    <xf numFmtId="0" fontId="932" fillId="0" borderId="1" xfId="0" applyFont="1" applyBorder="1" applyAlignment="1">
      <alignment horizontal="left" vertical="top" wrapText="1"/>
    </xf>
    <xf numFmtId="0" fontId="933" fillId="0" borderId="1" xfId="0" applyFont="1" applyBorder="1" applyAlignment="1">
      <alignment horizontal="center" vertical="top"/>
    </xf>
    <xf numFmtId="168" fontId="934" fillId="0" borderId="1" xfId="0" applyNumberFormat="1" applyFont="1" applyBorder="1" applyAlignment="1">
      <alignment horizontal="right" vertical="top"/>
    </xf>
    <xf numFmtId="169" fontId="935" fillId="0" borderId="1" xfId="0" applyNumberFormat="1" applyFont="1" applyBorder="1" applyAlignment="1">
      <alignment horizontal="right" vertical="top"/>
    </xf>
    <xf numFmtId="169" fontId="936" fillId="0" borderId="1" xfId="0" applyNumberFormat="1" applyFont="1" applyBorder="1" applyAlignment="1">
      <alignment horizontal="right" vertical="top"/>
    </xf>
    <xf numFmtId="169" fontId="937" fillId="0" borderId="1" xfId="0" applyNumberFormat="1" applyFont="1" applyBorder="1" applyAlignment="1">
      <alignment horizontal="right" vertical="top"/>
    </xf>
    <xf numFmtId="170" fontId="938" fillId="2" borderId="1" xfId="0" applyNumberFormat="1" applyFont="1" applyFill="1" applyBorder="1" applyAlignment="1" applyProtection="1">
      <alignment horizontal="right" vertical="top"/>
      <protection locked="0"/>
    </xf>
    <xf numFmtId="171" fontId="939" fillId="0" borderId="1" xfId="0" applyNumberFormat="1" applyFont="1" applyBorder="1" applyAlignment="1">
      <alignment horizontal="right" vertical="top"/>
    </xf>
    <xf numFmtId="4" fontId="940" fillId="0" borderId="1" xfId="0" applyNumberFormat="1" applyFont="1" applyBorder="1" applyAlignment="1">
      <alignment horizontal="right" vertical="top"/>
    </xf>
    <xf numFmtId="4" fontId="941" fillId="0" borderId="1" xfId="0" applyNumberFormat="1" applyFont="1" applyBorder="1" applyAlignment="1">
      <alignment horizontal="right" vertical="top"/>
    </xf>
    <xf numFmtId="0" fontId="942" fillId="0" borderId="0" xfId="0" applyFont="1"/>
    <xf numFmtId="0" fontId="943" fillId="0" borderId="1" xfId="0" applyFont="1" applyBorder="1" applyAlignment="1">
      <alignment horizontal="left" vertical="top"/>
    </xf>
    <xf numFmtId="0" fontId="944" fillId="0" borderId="1" xfId="0" applyFont="1" applyBorder="1" applyAlignment="1">
      <alignment horizontal="left" vertical="top" wrapText="1"/>
    </xf>
    <xf numFmtId="0" fontId="945" fillId="0" borderId="1" xfId="0" applyFont="1" applyBorder="1" applyAlignment="1">
      <alignment horizontal="center" vertical="top"/>
    </xf>
    <xf numFmtId="168" fontId="946" fillId="0" borderId="1" xfId="0" applyNumberFormat="1" applyFont="1" applyBorder="1" applyAlignment="1">
      <alignment horizontal="right" vertical="top"/>
    </xf>
    <xf numFmtId="169" fontId="947" fillId="0" borderId="1" xfId="0" applyNumberFormat="1" applyFont="1" applyBorder="1" applyAlignment="1">
      <alignment horizontal="right" vertical="top"/>
    </xf>
    <xf numFmtId="169" fontId="948" fillId="0" borderId="1" xfId="0" applyNumberFormat="1" applyFont="1" applyBorder="1" applyAlignment="1">
      <alignment horizontal="right" vertical="top"/>
    </xf>
    <xf numFmtId="169" fontId="949" fillId="0" borderId="1" xfId="0" applyNumberFormat="1" applyFont="1" applyBorder="1" applyAlignment="1">
      <alignment horizontal="right" vertical="top"/>
    </xf>
    <xf numFmtId="170" fontId="950" fillId="2" borderId="1" xfId="0" applyNumberFormat="1" applyFont="1" applyFill="1" applyBorder="1" applyAlignment="1" applyProtection="1">
      <alignment horizontal="right" vertical="top"/>
      <protection locked="0"/>
    </xf>
    <xf numFmtId="171" fontId="951" fillId="0" borderId="1" xfId="0" applyNumberFormat="1" applyFont="1" applyBorder="1" applyAlignment="1">
      <alignment horizontal="right" vertical="top"/>
    </xf>
    <xf numFmtId="4" fontId="952" fillId="0" borderId="1" xfId="0" applyNumberFormat="1" applyFont="1" applyBorder="1" applyAlignment="1">
      <alignment horizontal="right" vertical="top"/>
    </xf>
    <xf numFmtId="4" fontId="953" fillId="0" borderId="1" xfId="0" applyNumberFormat="1" applyFont="1" applyBorder="1" applyAlignment="1">
      <alignment horizontal="right" vertical="top"/>
    </xf>
    <xf numFmtId="0" fontId="954" fillId="0" borderId="0" xfId="0" applyFont="1"/>
    <xf numFmtId="0" fontId="955" fillId="3" borderId="1" xfId="0" applyFont="1" applyFill="1" applyBorder="1" applyAlignment="1">
      <alignment horizontal="left"/>
    </xf>
    <xf numFmtId="0" fontId="963" fillId="3" borderId="1" xfId="0" applyFont="1" applyFill="1" applyBorder="1" applyAlignment="1">
      <alignment horizontal="left"/>
    </xf>
    <xf numFmtId="0" fontId="964" fillId="3" borderId="1" xfId="0" applyFont="1" applyFill="1" applyBorder="1" applyAlignment="1">
      <alignment horizontal="left"/>
    </xf>
    <xf numFmtId="4" fontId="965" fillId="3" borderId="1" xfId="0" applyNumberFormat="1" applyFont="1" applyFill="1" applyBorder="1" applyAlignment="1">
      <alignment horizontal="right"/>
    </xf>
    <xf numFmtId="0" fontId="966" fillId="0" borderId="0" xfId="0" applyFont="1"/>
    <xf numFmtId="0" fontId="967" fillId="0" borderId="1" xfId="0" applyFont="1" applyBorder="1" applyAlignment="1">
      <alignment horizontal="left" vertical="top"/>
    </xf>
    <xf numFmtId="0" fontId="968" fillId="0" borderId="1" xfId="0" applyFont="1" applyBorder="1" applyAlignment="1">
      <alignment horizontal="left" vertical="top" wrapText="1"/>
    </xf>
    <xf numFmtId="0" fontId="969" fillId="0" borderId="1" xfId="0" applyFont="1" applyBorder="1" applyAlignment="1">
      <alignment horizontal="center" vertical="top"/>
    </xf>
    <xf numFmtId="168" fontId="970" fillId="0" borderId="1" xfId="0" applyNumberFormat="1" applyFont="1" applyBorder="1" applyAlignment="1">
      <alignment horizontal="right" vertical="top"/>
    </xf>
    <xf numFmtId="169" fontId="971" fillId="0" borderId="1" xfId="0" applyNumberFormat="1" applyFont="1" applyBorder="1" applyAlignment="1">
      <alignment horizontal="right" vertical="top"/>
    </xf>
    <xf numFmtId="169" fontId="972" fillId="0" borderId="1" xfId="0" applyNumberFormat="1" applyFont="1" applyBorder="1" applyAlignment="1">
      <alignment horizontal="right" vertical="top"/>
    </xf>
    <xf numFmtId="169" fontId="973" fillId="0" borderId="1" xfId="0" applyNumberFormat="1" applyFont="1" applyBorder="1" applyAlignment="1">
      <alignment horizontal="right" vertical="top"/>
    </xf>
    <xf numFmtId="170" fontId="974" fillId="2" borderId="1" xfId="0" applyNumberFormat="1" applyFont="1" applyFill="1" applyBorder="1" applyAlignment="1" applyProtection="1">
      <alignment horizontal="right" vertical="top"/>
      <protection locked="0"/>
    </xf>
    <xf numFmtId="171" fontId="975" fillId="0" borderId="1" xfId="0" applyNumberFormat="1" applyFont="1" applyBorder="1" applyAlignment="1">
      <alignment horizontal="right" vertical="top"/>
    </xf>
    <xf numFmtId="4" fontId="976" fillId="0" borderId="1" xfId="0" applyNumberFormat="1" applyFont="1" applyBorder="1" applyAlignment="1">
      <alignment horizontal="right" vertical="top"/>
    </xf>
    <xf numFmtId="4" fontId="977" fillId="0" borderId="1" xfId="0" applyNumberFormat="1" applyFont="1" applyBorder="1" applyAlignment="1">
      <alignment horizontal="right" vertical="top"/>
    </xf>
    <xf numFmtId="0" fontId="978" fillId="0" borderId="0" xfId="0" applyFont="1"/>
    <xf numFmtId="0" fontId="979" fillId="0" borderId="1" xfId="0" applyFont="1" applyBorder="1" applyAlignment="1">
      <alignment horizontal="left" vertical="top"/>
    </xf>
    <xf numFmtId="0" fontId="980" fillId="0" borderId="1" xfId="0" applyFont="1" applyBorder="1" applyAlignment="1">
      <alignment horizontal="left" vertical="top" wrapText="1"/>
    </xf>
    <xf numFmtId="0" fontId="981" fillId="0" borderId="1" xfId="0" applyFont="1" applyBorder="1" applyAlignment="1">
      <alignment horizontal="center" vertical="top"/>
    </xf>
    <xf numFmtId="168" fontId="982" fillId="0" borderId="1" xfId="0" applyNumberFormat="1" applyFont="1" applyBorder="1" applyAlignment="1">
      <alignment horizontal="right" vertical="top"/>
    </xf>
    <xf numFmtId="169" fontId="983" fillId="0" borderId="1" xfId="0" applyNumberFormat="1" applyFont="1" applyBorder="1" applyAlignment="1">
      <alignment horizontal="right" vertical="top"/>
    </xf>
    <xf numFmtId="169" fontId="984" fillId="0" borderId="1" xfId="0" applyNumberFormat="1" applyFont="1" applyBorder="1" applyAlignment="1">
      <alignment horizontal="right" vertical="top"/>
    </xf>
    <xf numFmtId="169" fontId="985" fillId="0" borderId="1" xfId="0" applyNumberFormat="1" applyFont="1" applyBorder="1" applyAlignment="1">
      <alignment horizontal="right" vertical="top"/>
    </xf>
    <xf numFmtId="170" fontId="986" fillId="2" borderId="1" xfId="0" applyNumberFormat="1" applyFont="1" applyFill="1" applyBorder="1" applyAlignment="1" applyProtection="1">
      <alignment horizontal="right" vertical="top"/>
      <protection locked="0"/>
    </xf>
    <xf numFmtId="171" fontId="987" fillId="0" borderId="1" xfId="0" applyNumberFormat="1" applyFont="1" applyBorder="1" applyAlignment="1">
      <alignment horizontal="right" vertical="top"/>
    </xf>
    <xf numFmtId="4" fontId="988" fillId="0" borderId="1" xfId="0" applyNumberFormat="1" applyFont="1" applyBorder="1" applyAlignment="1">
      <alignment horizontal="right" vertical="top"/>
    </xf>
    <xf numFmtId="4" fontId="989" fillId="0" borderId="1" xfId="0" applyNumberFormat="1" applyFont="1" applyBorder="1" applyAlignment="1">
      <alignment horizontal="right" vertical="top"/>
    </xf>
    <xf numFmtId="0" fontId="990" fillId="0" borderId="0" xfId="0" applyFont="1"/>
    <xf numFmtId="0" fontId="991" fillId="0" borderId="1" xfId="0" applyFont="1" applyBorder="1" applyAlignment="1">
      <alignment horizontal="left" vertical="top"/>
    </xf>
    <xf numFmtId="0" fontId="992" fillId="0" borderId="1" xfId="0" applyFont="1" applyBorder="1" applyAlignment="1">
      <alignment horizontal="left" vertical="top" wrapText="1"/>
    </xf>
    <xf numFmtId="0" fontId="993" fillId="0" borderId="1" xfId="0" applyFont="1" applyBorder="1" applyAlignment="1">
      <alignment horizontal="center" vertical="top"/>
    </xf>
    <xf numFmtId="168" fontId="994" fillId="0" borderId="1" xfId="0" applyNumberFormat="1" applyFont="1" applyBorder="1" applyAlignment="1">
      <alignment horizontal="right" vertical="top"/>
    </xf>
    <xf numFmtId="169" fontId="995" fillId="0" borderId="1" xfId="0" applyNumberFormat="1" applyFont="1" applyBorder="1" applyAlignment="1">
      <alignment horizontal="right" vertical="top"/>
    </xf>
    <xf numFmtId="169" fontId="996" fillId="0" borderId="1" xfId="0" applyNumberFormat="1" applyFont="1" applyBorder="1" applyAlignment="1">
      <alignment horizontal="right" vertical="top"/>
    </xf>
    <xf numFmtId="169" fontId="997" fillId="0" borderId="1" xfId="0" applyNumberFormat="1" applyFont="1" applyBorder="1" applyAlignment="1">
      <alignment horizontal="right" vertical="top"/>
    </xf>
    <xf numFmtId="170" fontId="998" fillId="2" borderId="1" xfId="0" applyNumberFormat="1" applyFont="1" applyFill="1" applyBorder="1" applyAlignment="1" applyProtection="1">
      <alignment horizontal="right" vertical="top"/>
      <protection locked="0"/>
    </xf>
    <xf numFmtId="171" fontId="999" fillId="0" borderId="1" xfId="0" applyNumberFormat="1" applyFont="1" applyBorder="1" applyAlignment="1">
      <alignment horizontal="right" vertical="top"/>
    </xf>
    <xf numFmtId="4" fontId="1000" fillId="0" borderId="1" xfId="0" applyNumberFormat="1" applyFont="1" applyBorder="1" applyAlignment="1">
      <alignment horizontal="right" vertical="top"/>
    </xf>
    <xf numFmtId="4" fontId="1001" fillId="0" borderId="1" xfId="0" applyNumberFormat="1" applyFont="1" applyBorder="1" applyAlignment="1">
      <alignment horizontal="right" vertical="top"/>
    </xf>
    <xf numFmtId="0" fontId="1002" fillId="0" borderId="0" xfId="0" applyFont="1"/>
    <xf numFmtId="0" fontId="1003" fillId="0" borderId="1" xfId="0" applyFont="1" applyBorder="1" applyAlignment="1">
      <alignment horizontal="left" vertical="top"/>
    </xf>
    <xf numFmtId="0" fontId="1004" fillId="0" borderId="1" xfId="0" applyFont="1" applyBorder="1" applyAlignment="1">
      <alignment horizontal="left" vertical="top" wrapText="1"/>
    </xf>
    <xf numFmtId="0" fontId="1005" fillId="0" borderId="1" xfId="0" applyFont="1" applyBorder="1" applyAlignment="1">
      <alignment horizontal="center" vertical="top"/>
    </xf>
    <xf numFmtId="168" fontId="1006" fillId="0" borderId="1" xfId="0" applyNumberFormat="1" applyFont="1" applyBorder="1" applyAlignment="1">
      <alignment horizontal="right" vertical="top"/>
    </xf>
    <xf numFmtId="169" fontId="1007" fillId="0" borderId="1" xfId="0" applyNumberFormat="1" applyFont="1" applyBorder="1" applyAlignment="1">
      <alignment horizontal="right" vertical="top"/>
    </xf>
    <xf numFmtId="169" fontId="1008" fillId="0" borderId="1" xfId="0" applyNumberFormat="1" applyFont="1" applyBorder="1" applyAlignment="1">
      <alignment horizontal="right" vertical="top"/>
    </xf>
    <xf numFmtId="169" fontId="1009" fillId="0" borderId="1" xfId="0" applyNumberFormat="1" applyFont="1" applyBorder="1" applyAlignment="1">
      <alignment horizontal="right" vertical="top"/>
    </xf>
    <xf numFmtId="170" fontId="1010" fillId="2" borderId="1" xfId="0" applyNumberFormat="1" applyFont="1" applyFill="1" applyBorder="1" applyAlignment="1" applyProtection="1">
      <alignment horizontal="right" vertical="top"/>
      <protection locked="0"/>
    </xf>
    <xf numFmtId="171" fontId="1011" fillId="0" borderId="1" xfId="0" applyNumberFormat="1" applyFont="1" applyBorder="1" applyAlignment="1">
      <alignment horizontal="right" vertical="top"/>
    </xf>
    <xf numFmtId="4" fontId="1012" fillId="0" borderId="1" xfId="0" applyNumberFormat="1" applyFont="1" applyBorder="1" applyAlignment="1">
      <alignment horizontal="right" vertical="top"/>
    </xf>
    <xf numFmtId="4" fontId="1013" fillId="0" borderId="1" xfId="0" applyNumberFormat="1" applyFont="1" applyBorder="1" applyAlignment="1">
      <alignment horizontal="right" vertical="top"/>
    </xf>
    <xf numFmtId="0" fontId="1014" fillId="0" borderId="0" xfId="0" applyFont="1"/>
    <xf numFmtId="0" fontId="1015" fillId="0" borderId="1" xfId="0" applyFont="1" applyBorder="1" applyAlignment="1">
      <alignment horizontal="left" vertical="top"/>
    </xf>
    <xf numFmtId="0" fontId="1016" fillId="0" borderId="1" xfId="0" applyFont="1" applyBorder="1" applyAlignment="1">
      <alignment horizontal="left" vertical="top" wrapText="1"/>
    </xf>
    <xf numFmtId="0" fontId="1017" fillId="0" borderId="1" xfId="0" applyFont="1" applyBorder="1" applyAlignment="1">
      <alignment horizontal="center" vertical="top"/>
    </xf>
    <xf numFmtId="168" fontId="1018" fillId="0" borderId="1" xfId="0" applyNumberFormat="1" applyFont="1" applyBorder="1" applyAlignment="1">
      <alignment horizontal="right" vertical="top"/>
    </xf>
    <xf numFmtId="169" fontId="1019" fillId="0" borderId="1" xfId="0" applyNumberFormat="1" applyFont="1" applyBorder="1" applyAlignment="1">
      <alignment horizontal="right" vertical="top"/>
    </xf>
    <xf numFmtId="169" fontId="1020" fillId="0" borderId="1" xfId="0" applyNumberFormat="1" applyFont="1" applyBorder="1" applyAlignment="1">
      <alignment horizontal="right" vertical="top"/>
    </xf>
    <xf numFmtId="169" fontId="1021" fillId="0" borderId="1" xfId="0" applyNumberFormat="1" applyFont="1" applyBorder="1" applyAlignment="1">
      <alignment horizontal="right" vertical="top"/>
    </xf>
    <xf numFmtId="170" fontId="1022" fillId="2" borderId="1" xfId="0" applyNumberFormat="1" applyFont="1" applyFill="1" applyBorder="1" applyAlignment="1" applyProtection="1">
      <alignment horizontal="right" vertical="top"/>
      <protection locked="0"/>
    </xf>
    <xf numFmtId="171" fontId="1023" fillId="0" borderId="1" xfId="0" applyNumberFormat="1" applyFont="1" applyBorder="1" applyAlignment="1">
      <alignment horizontal="right" vertical="top"/>
    </xf>
    <xf numFmtId="4" fontId="1024" fillId="0" borderId="1" xfId="0" applyNumberFormat="1" applyFont="1" applyBorder="1" applyAlignment="1">
      <alignment horizontal="right" vertical="top"/>
    </xf>
    <xf numFmtId="4" fontId="1025" fillId="0" borderId="1" xfId="0" applyNumberFormat="1" applyFont="1" applyBorder="1" applyAlignment="1">
      <alignment horizontal="right" vertical="top"/>
    </xf>
    <xf numFmtId="0" fontId="1026" fillId="0" borderId="0" xfId="0" applyFont="1"/>
    <xf numFmtId="0" fontId="1027" fillId="0" borderId="1" xfId="0" applyFont="1" applyBorder="1" applyAlignment="1">
      <alignment horizontal="left" vertical="top"/>
    </xf>
    <xf numFmtId="0" fontId="1028" fillId="0" borderId="1" xfId="0" applyFont="1" applyBorder="1" applyAlignment="1">
      <alignment horizontal="left" vertical="top" wrapText="1"/>
    </xf>
    <xf numFmtId="0" fontId="1029" fillId="0" borderId="1" xfId="0" applyFont="1" applyBorder="1" applyAlignment="1">
      <alignment horizontal="center" vertical="top"/>
    </xf>
    <xf numFmtId="168" fontId="1030" fillId="0" borderId="1" xfId="0" applyNumberFormat="1" applyFont="1" applyBorder="1" applyAlignment="1">
      <alignment horizontal="right" vertical="top"/>
    </xf>
    <xf numFmtId="169" fontId="1031" fillId="0" borderId="1" xfId="0" applyNumberFormat="1" applyFont="1" applyBorder="1" applyAlignment="1">
      <alignment horizontal="right" vertical="top"/>
    </xf>
    <xf numFmtId="169" fontId="1032" fillId="0" borderId="1" xfId="0" applyNumberFormat="1" applyFont="1" applyBorder="1" applyAlignment="1">
      <alignment horizontal="right" vertical="top"/>
    </xf>
    <xf numFmtId="169" fontId="1033" fillId="0" borderId="1" xfId="0" applyNumberFormat="1" applyFont="1" applyBorder="1" applyAlignment="1">
      <alignment horizontal="right" vertical="top"/>
    </xf>
    <xf numFmtId="170" fontId="1034" fillId="2" borderId="1" xfId="0" applyNumberFormat="1" applyFont="1" applyFill="1" applyBorder="1" applyAlignment="1" applyProtection="1">
      <alignment horizontal="right" vertical="top"/>
      <protection locked="0"/>
    </xf>
    <xf numFmtId="171" fontId="1035" fillId="0" borderId="1" xfId="0" applyNumberFormat="1" applyFont="1" applyBorder="1" applyAlignment="1">
      <alignment horizontal="right" vertical="top"/>
    </xf>
    <xf numFmtId="4" fontId="1036" fillId="0" borderId="1" xfId="0" applyNumberFormat="1" applyFont="1" applyBorder="1" applyAlignment="1">
      <alignment horizontal="right" vertical="top"/>
    </xf>
    <xf numFmtId="4" fontId="1037" fillId="0" borderId="1" xfId="0" applyNumberFormat="1" applyFont="1" applyBorder="1" applyAlignment="1">
      <alignment horizontal="right" vertical="top"/>
    </xf>
    <xf numFmtId="0" fontId="1038" fillId="0" borderId="0" xfId="0" applyFont="1"/>
    <xf numFmtId="0" fontId="1039" fillId="0" borderId="1" xfId="0" applyFont="1" applyBorder="1" applyAlignment="1">
      <alignment horizontal="left" vertical="top"/>
    </xf>
    <xf numFmtId="0" fontId="1040" fillId="0" borderId="1" xfId="0" applyFont="1" applyBorder="1" applyAlignment="1">
      <alignment horizontal="left" vertical="top" wrapText="1"/>
    </xf>
    <xf numFmtId="0" fontId="1041" fillId="0" borderId="1" xfId="0" applyFont="1" applyBorder="1" applyAlignment="1">
      <alignment horizontal="center" vertical="top"/>
    </xf>
    <xf numFmtId="168" fontId="1042" fillId="0" borderId="1" xfId="0" applyNumberFormat="1" applyFont="1" applyBorder="1" applyAlignment="1">
      <alignment horizontal="right" vertical="top"/>
    </xf>
    <xf numFmtId="169" fontId="1043" fillId="0" borderId="1" xfId="0" applyNumberFormat="1" applyFont="1" applyBorder="1" applyAlignment="1">
      <alignment horizontal="right" vertical="top"/>
    </xf>
    <xf numFmtId="169" fontId="1044" fillId="0" borderId="1" xfId="0" applyNumberFormat="1" applyFont="1" applyBorder="1" applyAlignment="1">
      <alignment horizontal="right" vertical="top"/>
    </xf>
    <xf numFmtId="169" fontId="1045" fillId="0" borderId="1" xfId="0" applyNumberFormat="1" applyFont="1" applyBorder="1" applyAlignment="1">
      <alignment horizontal="right" vertical="top"/>
    </xf>
    <xf numFmtId="170" fontId="1046" fillId="2" borderId="1" xfId="0" applyNumberFormat="1" applyFont="1" applyFill="1" applyBorder="1" applyAlignment="1" applyProtection="1">
      <alignment horizontal="right" vertical="top"/>
      <protection locked="0"/>
    </xf>
    <xf numFmtId="171" fontId="1047" fillId="0" borderId="1" xfId="0" applyNumberFormat="1" applyFont="1" applyBorder="1" applyAlignment="1">
      <alignment horizontal="right" vertical="top"/>
    </xf>
    <xf numFmtId="4" fontId="1048" fillId="0" borderId="1" xfId="0" applyNumberFormat="1" applyFont="1" applyBorder="1" applyAlignment="1">
      <alignment horizontal="right" vertical="top"/>
    </xf>
    <xf numFmtId="4" fontId="1049" fillId="0" borderId="1" xfId="0" applyNumberFormat="1" applyFont="1" applyBorder="1" applyAlignment="1">
      <alignment horizontal="right" vertical="top"/>
    </xf>
    <xf numFmtId="0" fontId="1050" fillId="0" borderId="0" xfId="0" applyFont="1"/>
    <xf numFmtId="0" fontId="1051" fillId="0" borderId="1" xfId="0" applyFont="1" applyBorder="1" applyAlignment="1">
      <alignment horizontal="left" vertical="top"/>
    </xf>
    <xf numFmtId="0" fontId="1052" fillId="0" borderId="1" xfId="0" applyFont="1" applyBorder="1" applyAlignment="1">
      <alignment horizontal="left" vertical="top" wrapText="1"/>
    </xf>
    <xf numFmtId="0" fontId="1053" fillId="0" borderId="1" xfId="0" applyFont="1" applyBorder="1" applyAlignment="1">
      <alignment horizontal="center" vertical="top"/>
    </xf>
    <xf numFmtId="168" fontId="1054" fillId="0" borderId="1" xfId="0" applyNumberFormat="1" applyFont="1" applyBorder="1" applyAlignment="1">
      <alignment horizontal="right" vertical="top"/>
    </xf>
    <xf numFmtId="169" fontId="1055" fillId="0" borderId="1" xfId="0" applyNumberFormat="1" applyFont="1" applyBorder="1" applyAlignment="1">
      <alignment horizontal="right" vertical="top"/>
    </xf>
    <xf numFmtId="169" fontId="1056" fillId="0" borderId="1" xfId="0" applyNumberFormat="1" applyFont="1" applyBorder="1" applyAlignment="1">
      <alignment horizontal="right" vertical="top"/>
    </xf>
    <xf numFmtId="169" fontId="1057" fillId="0" borderId="1" xfId="0" applyNumberFormat="1" applyFont="1" applyBorder="1" applyAlignment="1">
      <alignment horizontal="right" vertical="top"/>
    </xf>
    <xf numFmtId="170" fontId="1058" fillId="2" borderId="1" xfId="0" applyNumberFormat="1" applyFont="1" applyFill="1" applyBorder="1" applyAlignment="1" applyProtection="1">
      <alignment horizontal="right" vertical="top"/>
      <protection locked="0"/>
    </xf>
    <xf numFmtId="171" fontId="1059" fillId="0" borderId="1" xfId="0" applyNumberFormat="1" applyFont="1" applyBorder="1" applyAlignment="1">
      <alignment horizontal="right" vertical="top"/>
    </xf>
    <xf numFmtId="4" fontId="1060" fillId="0" borderId="1" xfId="0" applyNumberFormat="1" applyFont="1" applyBorder="1" applyAlignment="1">
      <alignment horizontal="right" vertical="top"/>
    </xf>
    <xf numFmtId="4" fontId="1061" fillId="0" borderId="1" xfId="0" applyNumberFormat="1" applyFont="1" applyBorder="1" applyAlignment="1">
      <alignment horizontal="right" vertical="top"/>
    </xf>
    <xf numFmtId="0" fontId="1062" fillId="0" borderId="0" xfId="0" applyFont="1"/>
    <xf numFmtId="0" fontId="1063" fillId="0" borderId="1" xfId="0" applyFont="1" applyBorder="1" applyAlignment="1">
      <alignment horizontal="left" vertical="top"/>
    </xf>
    <xf numFmtId="0" fontId="1064" fillId="0" borderId="1" xfId="0" applyFont="1" applyBorder="1" applyAlignment="1">
      <alignment horizontal="left" vertical="top" wrapText="1"/>
    </xf>
    <xf numFmtId="0" fontId="1065" fillId="0" borderId="1" xfId="0" applyFont="1" applyBorder="1" applyAlignment="1">
      <alignment horizontal="center" vertical="top"/>
    </xf>
    <xf numFmtId="168" fontId="1066" fillId="0" borderId="1" xfId="0" applyNumberFormat="1" applyFont="1" applyBorder="1" applyAlignment="1">
      <alignment horizontal="right" vertical="top"/>
    </xf>
    <xf numFmtId="169" fontId="1067" fillId="0" borderId="1" xfId="0" applyNumberFormat="1" applyFont="1" applyBorder="1" applyAlignment="1">
      <alignment horizontal="right" vertical="top"/>
    </xf>
    <xf numFmtId="169" fontId="1068" fillId="0" borderId="1" xfId="0" applyNumberFormat="1" applyFont="1" applyBorder="1" applyAlignment="1">
      <alignment horizontal="right" vertical="top"/>
    </xf>
    <xf numFmtId="169" fontId="1069" fillId="0" borderId="1" xfId="0" applyNumberFormat="1" applyFont="1" applyBorder="1" applyAlignment="1">
      <alignment horizontal="right" vertical="top"/>
    </xf>
    <xf numFmtId="170" fontId="1070" fillId="2" borderId="1" xfId="0" applyNumberFormat="1" applyFont="1" applyFill="1" applyBorder="1" applyAlignment="1" applyProtection="1">
      <alignment horizontal="right" vertical="top"/>
      <protection locked="0"/>
    </xf>
    <xf numFmtId="171" fontId="1071" fillId="0" borderId="1" xfId="0" applyNumberFormat="1" applyFont="1" applyBorder="1" applyAlignment="1">
      <alignment horizontal="right" vertical="top"/>
    </xf>
    <xf numFmtId="4" fontId="1072" fillId="0" borderId="1" xfId="0" applyNumberFormat="1" applyFont="1" applyBorder="1" applyAlignment="1">
      <alignment horizontal="right" vertical="top"/>
    </xf>
    <xf numFmtId="4" fontId="1073" fillId="0" borderId="1" xfId="0" applyNumberFormat="1" applyFont="1" applyBorder="1" applyAlignment="1">
      <alignment horizontal="right" vertical="top"/>
    </xf>
    <xf numFmtId="0" fontId="1074" fillId="0" borderId="0" xfId="0" applyFont="1"/>
    <xf numFmtId="0" fontId="1075" fillId="3" borderId="1" xfId="0" applyFont="1" applyFill="1" applyBorder="1" applyAlignment="1">
      <alignment horizontal="left"/>
    </xf>
    <xf numFmtId="0" fontId="1083" fillId="3" borderId="1" xfId="0" applyFont="1" applyFill="1" applyBorder="1" applyAlignment="1">
      <alignment horizontal="left"/>
    </xf>
    <xf numFmtId="0" fontId="1084" fillId="3" borderId="1" xfId="0" applyFont="1" applyFill="1" applyBorder="1" applyAlignment="1">
      <alignment horizontal="left"/>
    </xf>
    <xf numFmtId="4" fontId="1085" fillId="3" borderId="1" xfId="0" applyNumberFormat="1" applyFont="1" applyFill="1" applyBorder="1" applyAlignment="1">
      <alignment horizontal="right"/>
    </xf>
    <xf numFmtId="0" fontId="1086" fillId="0" borderId="0" xfId="0" applyFont="1"/>
    <xf numFmtId="0" fontId="1087" fillId="0" borderId="1" xfId="0" applyFont="1" applyBorder="1" applyAlignment="1">
      <alignment horizontal="left" vertical="top"/>
    </xf>
    <xf numFmtId="0" fontId="1088" fillId="0" borderId="1" xfId="0" applyFont="1" applyBorder="1" applyAlignment="1">
      <alignment horizontal="left" vertical="top" wrapText="1"/>
    </xf>
    <xf numFmtId="0" fontId="1089" fillId="0" borderId="1" xfId="0" applyFont="1" applyBorder="1" applyAlignment="1">
      <alignment horizontal="center" vertical="top"/>
    </xf>
    <xf numFmtId="168" fontId="1090" fillId="0" borderId="1" xfId="0" applyNumberFormat="1" applyFont="1" applyBorder="1" applyAlignment="1">
      <alignment horizontal="right" vertical="top"/>
    </xf>
    <xf numFmtId="169" fontId="1091" fillId="0" borderId="1" xfId="0" applyNumberFormat="1" applyFont="1" applyBorder="1" applyAlignment="1">
      <alignment horizontal="right" vertical="top"/>
    </xf>
    <xf numFmtId="169" fontId="1092" fillId="0" borderId="1" xfId="0" applyNumberFormat="1" applyFont="1" applyBorder="1" applyAlignment="1">
      <alignment horizontal="right" vertical="top"/>
    </xf>
    <xf numFmtId="169" fontId="1093" fillId="0" borderId="1" xfId="0" applyNumberFormat="1" applyFont="1" applyBorder="1" applyAlignment="1">
      <alignment horizontal="right" vertical="top"/>
    </xf>
    <xf numFmtId="170" fontId="1094" fillId="2" borderId="1" xfId="0" applyNumberFormat="1" applyFont="1" applyFill="1" applyBorder="1" applyAlignment="1" applyProtection="1">
      <alignment horizontal="right" vertical="top"/>
      <protection locked="0"/>
    </xf>
    <xf numFmtId="171" fontId="1095" fillId="0" borderId="1" xfId="0" applyNumberFormat="1" applyFont="1" applyBorder="1" applyAlignment="1">
      <alignment horizontal="right" vertical="top"/>
    </xf>
    <xf numFmtId="4" fontId="1096" fillId="0" borderId="1" xfId="0" applyNumberFormat="1" applyFont="1" applyBorder="1" applyAlignment="1">
      <alignment horizontal="right" vertical="top"/>
    </xf>
    <xf numFmtId="4" fontId="1097" fillId="0" borderId="1" xfId="0" applyNumberFormat="1" applyFont="1" applyBorder="1" applyAlignment="1">
      <alignment horizontal="right" vertical="top"/>
    </xf>
    <xf numFmtId="0" fontId="1098" fillId="0" borderId="0" xfId="0" applyFont="1"/>
    <xf numFmtId="0" fontId="1099" fillId="0" borderId="1" xfId="0" applyFont="1" applyBorder="1" applyAlignment="1">
      <alignment horizontal="left" vertical="top"/>
    </xf>
    <xf numFmtId="0" fontId="1100" fillId="0" borderId="1" xfId="0" applyFont="1" applyBorder="1" applyAlignment="1">
      <alignment horizontal="left" vertical="top" wrapText="1"/>
    </xf>
    <xf numFmtId="0" fontId="1101" fillId="0" borderId="1" xfId="0" applyFont="1" applyBorder="1" applyAlignment="1">
      <alignment horizontal="center" vertical="top"/>
    </xf>
    <xf numFmtId="168" fontId="1102" fillId="0" borderId="1" xfId="0" applyNumberFormat="1" applyFont="1" applyBorder="1" applyAlignment="1">
      <alignment horizontal="right" vertical="top"/>
    </xf>
    <xf numFmtId="169" fontId="1103" fillId="0" borderId="1" xfId="0" applyNumberFormat="1" applyFont="1" applyBorder="1" applyAlignment="1">
      <alignment horizontal="right" vertical="top"/>
    </xf>
    <xf numFmtId="169" fontId="1104" fillId="0" borderId="1" xfId="0" applyNumberFormat="1" applyFont="1" applyBorder="1" applyAlignment="1">
      <alignment horizontal="right" vertical="top"/>
    </xf>
    <xf numFmtId="169" fontId="1105" fillId="0" borderId="1" xfId="0" applyNumberFormat="1" applyFont="1" applyBorder="1" applyAlignment="1">
      <alignment horizontal="right" vertical="top"/>
    </xf>
    <xf numFmtId="170" fontId="1106" fillId="2" borderId="1" xfId="0" applyNumberFormat="1" applyFont="1" applyFill="1" applyBorder="1" applyAlignment="1" applyProtection="1">
      <alignment horizontal="right" vertical="top"/>
      <protection locked="0"/>
    </xf>
    <xf numFmtId="171" fontId="1107" fillId="0" borderId="1" xfId="0" applyNumberFormat="1" applyFont="1" applyBorder="1" applyAlignment="1">
      <alignment horizontal="right" vertical="top"/>
    </xf>
    <xf numFmtId="4" fontId="1108" fillId="0" borderId="1" xfId="0" applyNumberFormat="1" applyFont="1" applyBorder="1" applyAlignment="1">
      <alignment horizontal="right" vertical="top"/>
    </xf>
    <xf numFmtId="4" fontId="1109" fillId="0" borderId="1" xfId="0" applyNumberFormat="1" applyFont="1" applyBorder="1" applyAlignment="1">
      <alignment horizontal="right" vertical="top"/>
    </xf>
    <xf numFmtId="0" fontId="1110" fillId="0" borderId="0" xfId="0" applyFont="1"/>
    <xf numFmtId="0" fontId="1111" fillId="0" borderId="1" xfId="0" applyFont="1" applyBorder="1" applyAlignment="1">
      <alignment horizontal="left" vertical="top"/>
    </xf>
    <xf numFmtId="0" fontId="1112" fillId="0" borderId="1" xfId="0" applyFont="1" applyBorder="1" applyAlignment="1">
      <alignment horizontal="left" vertical="top" wrapText="1"/>
    </xf>
    <xf numFmtId="0" fontId="1113" fillId="0" borderId="1" xfId="0" applyFont="1" applyBorder="1" applyAlignment="1">
      <alignment horizontal="center" vertical="top"/>
    </xf>
    <xf numFmtId="168" fontId="1114" fillId="0" borderId="1" xfId="0" applyNumberFormat="1" applyFont="1" applyBorder="1" applyAlignment="1">
      <alignment horizontal="right" vertical="top"/>
    </xf>
    <xf numFmtId="169" fontId="1115" fillId="0" borderId="1" xfId="0" applyNumberFormat="1" applyFont="1" applyBorder="1" applyAlignment="1">
      <alignment horizontal="right" vertical="top"/>
    </xf>
    <xf numFmtId="169" fontId="1116" fillId="0" borderId="1" xfId="0" applyNumberFormat="1" applyFont="1" applyBorder="1" applyAlignment="1">
      <alignment horizontal="right" vertical="top"/>
    </xf>
    <xf numFmtId="169" fontId="1117" fillId="0" borderId="1" xfId="0" applyNumberFormat="1" applyFont="1" applyBorder="1" applyAlignment="1">
      <alignment horizontal="right" vertical="top"/>
    </xf>
    <xf numFmtId="170" fontId="1118" fillId="2" borderId="1" xfId="0" applyNumberFormat="1" applyFont="1" applyFill="1" applyBorder="1" applyAlignment="1" applyProtection="1">
      <alignment horizontal="right" vertical="top"/>
      <protection locked="0"/>
    </xf>
    <xf numFmtId="171" fontId="1119" fillId="0" borderId="1" xfId="0" applyNumberFormat="1" applyFont="1" applyBorder="1" applyAlignment="1">
      <alignment horizontal="right" vertical="top"/>
    </xf>
    <xf numFmtId="4" fontId="1120" fillId="0" borderId="1" xfId="0" applyNumberFormat="1" applyFont="1" applyBorder="1" applyAlignment="1">
      <alignment horizontal="right" vertical="top"/>
    </xf>
    <xf numFmtId="4" fontId="1121" fillId="0" borderId="1" xfId="0" applyNumberFormat="1" applyFont="1" applyBorder="1" applyAlignment="1">
      <alignment horizontal="right" vertical="top"/>
    </xf>
    <xf numFmtId="0" fontId="1122" fillId="0" borderId="0" xfId="0" applyFont="1"/>
    <xf numFmtId="0" fontId="1123" fillId="0" borderId="1" xfId="0" applyFont="1" applyBorder="1" applyAlignment="1">
      <alignment horizontal="left" vertical="top"/>
    </xf>
    <xf numFmtId="0" fontId="1124" fillId="0" borderId="1" xfId="0" applyFont="1" applyBorder="1" applyAlignment="1">
      <alignment horizontal="left" vertical="top" wrapText="1"/>
    </xf>
    <xf numFmtId="0" fontId="1125" fillId="0" borderId="1" xfId="0" applyFont="1" applyBorder="1" applyAlignment="1">
      <alignment horizontal="center" vertical="top"/>
    </xf>
    <xf numFmtId="168" fontId="1126" fillId="0" borderId="1" xfId="0" applyNumberFormat="1" applyFont="1" applyBorder="1" applyAlignment="1">
      <alignment horizontal="right" vertical="top"/>
    </xf>
    <xf numFmtId="169" fontId="1127" fillId="0" borderId="1" xfId="0" applyNumberFormat="1" applyFont="1" applyBorder="1" applyAlignment="1">
      <alignment horizontal="right" vertical="top"/>
    </xf>
    <xf numFmtId="169" fontId="1128" fillId="0" borderId="1" xfId="0" applyNumberFormat="1" applyFont="1" applyBorder="1" applyAlignment="1">
      <alignment horizontal="right" vertical="top"/>
    </xf>
    <xf numFmtId="169" fontId="1129" fillId="0" borderId="1" xfId="0" applyNumberFormat="1" applyFont="1" applyBorder="1" applyAlignment="1">
      <alignment horizontal="right" vertical="top"/>
    </xf>
    <xf numFmtId="170" fontId="1130" fillId="2" borderId="1" xfId="0" applyNumberFormat="1" applyFont="1" applyFill="1" applyBorder="1" applyAlignment="1" applyProtection="1">
      <alignment horizontal="right" vertical="top"/>
      <protection locked="0"/>
    </xf>
    <xf numFmtId="171" fontId="1131" fillId="0" borderId="1" xfId="0" applyNumberFormat="1" applyFont="1" applyBorder="1" applyAlignment="1">
      <alignment horizontal="right" vertical="top"/>
    </xf>
    <xf numFmtId="4" fontId="1132" fillId="0" borderId="1" xfId="0" applyNumberFormat="1" applyFont="1" applyBorder="1" applyAlignment="1">
      <alignment horizontal="right" vertical="top"/>
    </xf>
    <xf numFmtId="4" fontId="1133" fillId="0" borderId="1" xfId="0" applyNumberFormat="1" applyFont="1" applyBorder="1" applyAlignment="1">
      <alignment horizontal="right" vertical="top"/>
    </xf>
    <xf numFmtId="0" fontId="1134" fillId="0" borderId="0" xfId="0" applyFont="1"/>
    <xf numFmtId="0" fontId="1135" fillId="0" borderId="1" xfId="0" applyFont="1" applyBorder="1" applyAlignment="1">
      <alignment horizontal="left" vertical="top"/>
    </xf>
    <xf numFmtId="0" fontId="1136" fillId="0" borderId="1" xfId="0" applyFont="1" applyBorder="1" applyAlignment="1">
      <alignment horizontal="left" vertical="top" wrapText="1"/>
    </xf>
    <xf numFmtId="0" fontId="1137" fillId="0" borderId="1" xfId="0" applyFont="1" applyBorder="1" applyAlignment="1">
      <alignment horizontal="center" vertical="top"/>
    </xf>
    <xf numFmtId="168" fontId="1138" fillId="0" borderId="1" xfId="0" applyNumberFormat="1" applyFont="1" applyBorder="1" applyAlignment="1">
      <alignment horizontal="right" vertical="top"/>
    </xf>
    <xf numFmtId="169" fontId="1139" fillId="0" borderId="1" xfId="0" applyNumberFormat="1" applyFont="1" applyBorder="1" applyAlignment="1">
      <alignment horizontal="right" vertical="top"/>
    </xf>
    <xf numFmtId="169" fontId="1140" fillId="0" borderId="1" xfId="0" applyNumberFormat="1" applyFont="1" applyBorder="1" applyAlignment="1">
      <alignment horizontal="right" vertical="top"/>
    </xf>
    <xf numFmtId="169" fontId="1141" fillId="0" borderId="1" xfId="0" applyNumberFormat="1" applyFont="1" applyBorder="1" applyAlignment="1">
      <alignment horizontal="right" vertical="top"/>
    </xf>
    <xf numFmtId="170" fontId="1142" fillId="2" borderId="1" xfId="0" applyNumberFormat="1" applyFont="1" applyFill="1" applyBorder="1" applyAlignment="1" applyProtection="1">
      <alignment horizontal="right" vertical="top"/>
      <protection locked="0"/>
    </xf>
    <xf numFmtId="171" fontId="1143" fillId="0" borderId="1" xfId="0" applyNumberFormat="1" applyFont="1" applyBorder="1" applyAlignment="1">
      <alignment horizontal="right" vertical="top"/>
    </xf>
    <xf numFmtId="4" fontId="1144" fillId="0" borderId="1" xfId="0" applyNumberFormat="1" applyFont="1" applyBorder="1" applyAlignment="1">
      <alignment horizontal="right" vertical="top"/>
    </xf>
    <xf numFmtId="4" fontId="1145" fillId="0" borderId="1" xfId="0" applyNumberFormat="1" applyFont="1" applyBorder="1" applyAlignment="1">
      <alignment horizontal="right" vertical="top"/>
    </xf>
    <xf numFmtId="0" fontId="1146" fillId="0" borderId="0" xfId="0" applyFont="1"/>
    <xf numFmtId="0" fontId="1147" fillId="0" borderId="1" xfId="0" applyFont="1" applyBorder="1" applyAlignment="1">
      <alignment horizontal="left" vertical="top"/>
    </xf>
    <xf numFmtId="0" fontId="1148" fillId="0" borderId="1" xfId="0" applyFont="1" applyBorder="1" applyAlignment="1">
      <alignment horizontal="left" vertical="top" wrapText="1"/>
    </xf>
    <xf numFmtId="0" fontId="1149" fillId="0" borderId="1" xfId="0" applyFont="1" applyBorder="1" applyAlignment="1">
      <alignment horizontal="center" vertical="top"/>
    </xf>
    <xf numFmtId="168" fontId="1150" fillId="0" borderId="1" xfId="0" applyNumberFormat="1" applyFont="1" applyBorder="1" applyAlignment="1">
      <alignment horizontal="right" vertical="top"/>
    </xf>
    <xf numFmtId="169" fontId="1151" fillId="0" borderId="1" xfId="0" applyNumberFormat="1" applyFont="1" applyBorder="1" applyAlignment="1">
      <alignment horizontal="right" vertical="top"/>
    </xf>
    <xf numFmtId="169" fontId="1152" fillId="0" borderId="1" xfId="0" applyNumberFormat="1" applyFont="1" applyBorder="1" applyAlignment="1">
      <alignment horizontal="right" vertical="top"/>
    </xf>
    <xf numFmtId="169" fontId="1153" fillId="0" borderId="1" xfId="0" applyNumberFormat="1" applyFont="1" applyBorder="1" applyAlignment="1">
      <alignment horizontal="right" vertical="top"/>
    </xf>
    <xf numFmtId="170" fontId="1154" fillId="2" borderId="1" xfId="0" applyNumberFormat="1" applyFont="1" applyFill="1" applyBorder="1" applyAlignment="1" applyProtection="1">
      <alignment horizontal="right" vertical="top"/>
      <protection locked="0"/>
    </xf>
    <xf numFmtId="171" fontId="1155" fillId="0" borderId="1" xfId="0" applyNumberFormat="1" applyFont="1" applyBorder="1" applyAlignment="1">
      <alignment horizontal="right" vertical="top"/>
    </xf>
    <xf numFmtId="4" fontId="1156" fillId="0" borderId="1" xfId="0" applyNumberFormat="1" applyFont="1" applyBorder="1" applyAlignment="1">
      <alignment horizontal="right" vertical="top"/>
    </xf>
    <xf numFmtId="4" fontId="1157" fillId="0" borderId="1" xfId="0" applyNumberFormat="1" applyFont="1" applyBorder="1" applyAlignment="1">
      <alignment horizontal="right" vertical="top"/>
    </xf>
    <xf numFmtId="0" fontId="1158" fillId="0" borderId="0" xfId="0" applyFont="1"/>
    <xf numFmtId="0" fontId="1159" fillId="3" borderId="1" xfId="0" applyFont="1" applyFill="1" applyBorder="1" applyAlignment="1">
      <alignment horizontal="left"/>
    </xf>
    <xf numFmtId="0" fontId="1167" fillId="3" borderId="1" xfId="0" applyFont="1" applyFill="1" applyBorder="1" applyAlignment="1">
      <alignment horizontal="left"/>
    </xf>
    <xf numFmtId="0" fontId="1168" fillId="3" borderId="1" xfId="0" applyFont="1" applyFill="1" applyBorder="1" applyAlignment="1">
      <alignment horizontal="left"/>
    </xf>
    <xf numFmtId="0" fontId="1169" fillId="0" borderId="0" xfId="0" applyFont="1"/>
    <xf numFmtId="0" fontId="1170" fillId="3" borderId="1" xfId="0" applyFont="1" applyFill="1" applyBorder="1" applyAlignment="1">
      <alignment horizontal="left"/>
    </xf>
    <xf numFmtId="0" fontId="1178" fillId="3" borderId="1" xfId="0" applyFont="1" applyFill="1" applyBorder="1" applyAlignment="1">
      <alignment horizontal="left"/>
    </xf>
    <xf numFmtId="0" fontId="1179" fillId="3" borderId="1" xfId="0" applyFont="1" applyFill="1" applyBorder="1" applyAlignment="1">
      <alignment horizontal="left"/>
    </xf>
    <xf numFmtId="4" fontId="1180" fillId="3" borderId="1" xfId="0" applyNumberFormat="1" applyFont="1" applyFill="1" applyBorder="1" applyAlignment="1">
      <alignment horizontal="right"/>
    </xf>
    <xf numFmtId="0" fontId="1181" fillId="0" borderId="0" xfId="0" applyFont="1"/>
    <xf numFmtId="0" fontId="1182" fillId="0" borderId="1" xfId="0" applyFont="1" applyBorder="1" applyAlignment="1">
      <alignment horizontal="left" vertical="top"/>
    </xf>
    <xf numFmtId="0" fontId="1183" fillId="0" borderId="1" xfId="0" applyFont="1" applyBorder="1" applyAlignment="1">
      <alignment horizontal="left" vertical="top" wrapText="1"/>
    </xf>
    <xf numFmtId="0" fontId="1184" fillId="0" borderId="1" xfId="0" applyFont="1" applyBorder="1" applyAlignment="1">
      <alignment horizontal="center" vertical="top"/>
    </xf>
    <xf numFmtId="168" fontId="1185" fillId="0" borderId="1" xfId="0" applyNumberFormat="1" applyFont="1" applyBorder="1" applyAlignment="1">
      <alignment horizontal="right" vertical="top"/>
    </xf>
    <xf numFmtId="169" fontId="1186" fillId="0" borderId="1" xfId="0" applyNumberFormat="1" applyFont="1" applyBorder="1" applyAlignment="1">
      <alignment horizontal="right" vertical="top"/>
    </xf>
    <xf numFmtId="169" fontId="1187" fillId="0" borderId="1" xfId="0" applyNumberFormat="1" applyFont="1" applyBorder="1" applyAlignment="1">
      <alignment horizontal="right" vertical="top"/>
    </xf>
    <xf numFmtId="169" fontId="1188" fillId="0" borderId="1" xfId="0" applyNumberFormat="1" applyFont="1" applyBorder="1" applyAlignment="1">
      <alignment horizontal="right" vertical="top"/>
    </xf>
    <xf numFmtId="170" fontId="1189" fillId="2" borderId="1" xfId="0" applyNumberFormat="1" applyFont="1" applyFill="1" applyBorder="1" applyAlignment="1" applyProtection="1">
      <alignment horizontal="right" vertical="top"/>
      <protection locked="0"/>
    </xf>
    <xf numFmtId="171" fontId="1190" fillId="0" borderId="1" xfId="0" applyNumberFormat="1" applyFont="1" applyBorder="1" applyAlignment="1">
      <alignment horizontal="right" vertical="top"/>
    </xf>
    <xf numFmtId="4" fontId="1191" fillId="0" borderId="1" xfId="0" applyNumberFormat="1" applyFont="1" applyBorder="1" applyAlignment="1">
      <alignment horizontal="right" vertical="top"/>
    </xf>
    <xf numFmtId="4" fontId="1192" fillId="0" borderId="1" xfId="0" applyNumberFormat="1" applyFont="1" applyBorder="1" applyAlignment="1">
      <alignment horizontal="right" vertical="top"/>
    </xf>
    <xf numFmtId="0" fontId="1193" fillId="0" borderId="0" xfId="0" applyFont="1"/>
    <xf numFmtId="0" fontId="1194" fillId="0" borderId="1" xfId="0" applyFont="1" applyBorder="1" applyAlignment="1">
      <alignment horizontal="left" vertical="top"/>
    </xf>
    <xf numFmtId="0" fontId="1195" fillId="0" borderId="1" xfId="0" applyFont="1" applyBorder="1" applyAlignment="1">
      <alignment horizontal="left" vertical="top" wrapText="1"/>
    </xf>
    <xf numFmtId="0" fontId="1196" fillId="0" borderId="1" xfId="0" applyFont="1" applyBorder="1" applyAlignment="1">
      <alignment horizontal="center" vertical="top"/>
    </xf>
    <xf numFmtId="168" fontId="1197" fillId="0" borderId="1" xfId="0" applyNumberFormat="1" applyFont="1" applyBorder="1" applyAlignment="1">
      <alignment horizontal="right" vertical="top"/>
    </xf>
    <xf numFmtId="169" fontId="1198" fillId="0" borderId="1" xfId="0" applyNumberFormat="1" applyFont="1" applyBorder="1" applyAlignment="1">
      <alignment horizontal="right" vertical="top"/>
    </xf>
    <xf numFmtId="169" fontId="1199" fillId="0" borderId="1" xfId="0" applyNumberFormat="1" applyFont="1" applyBorder="1" applyAlignment="1">
      <alignment horizontal="right" vertical="top"/>
    </xf>
    <xf numFmtId="169" fontId="1200" fillId="0" borderId="1" xfId="0" applyNumberFormat="1" applyFont="1" applyBorder="1" applyAlignment="1">
      <alignment horizontal="right" vertical="top"/>
    </xf>
    <xf numFmtId="170" fontId="1201" fillId="2" borderId="1" xfId="0" applyNumberFormat="1" applyFont="1" applyFill="1" applyBorder="1" applyAlignment="1" applyProtection="1">
      <alignment horizontal="right" vertical="top"/>
      <protection locked="0"/>
    </xf>
    <xf numFmtId="171" fontId="1202" fillId="0" borderId="1" xfId="0" applyNumberFormat="1" applyFont="1" applyBorder="1" applyAlignment="1">
      <alignment horizontal="right" vertical="top"/>
    </xf>
    <xf numFmtId="4" fontId="1203" fillId="0" borderId="1" xfId="0" applyNumberFormat="1" applyFont="1" applyBorder="1" applyAlignment="1">
      <alignment horizontal="right" vertical="top"/>
    </xf>
    <xf numFmtId="4" fontId="1204" fillId="0" borderId="1" xfId="0" applyNumberFormat="1" applyFont="1" applyBorder="1" applyAlignment="1">
      <alignment horizontal="right" vertical="top"/>
    </xf>
    <xf numFmtId="0" fontId="1205" fillId="0" borderId="0" xfId="0" applyFont="1"/>
    <xf numFmtId="0" fontId="1206" fillId="0" borderId="1" xfId="0" applyFont="1" applyBorder="1" applyAlignment="1">
      <alignment horizontal="left" vertical="top"/>
    </xf>
    <xf numFmtId="0" fontId="1207" fillId="0" borderId="1" xfId="0" applyFont="1" applyBorder="1" applyAlignment="1">
      <alignment horizontal="left" vertical="top" wrapText="1"/>
    </xf>
    <xf numFmtId="0" fontId="1208" fillId="0" borderId="1" xfId="0" applyFont="1" applyBorder="1" applyAlignment="1">
      <alignment horizontal="center" vertical="top"/>
    </xf>
    <xf numFmtId="168" fontId="1209" fillId="0" borderId="1" xfId="0" applyNumberFormat="1" applyFont="1" applyBorder="1" applyAlignment="1">
      <alignment horizontal="right" vertical="top"/>
    </xf>
    <xf numFmtId="169" fontId="1210" fillId="0" borderId="1" xfId="0" applyNumberFormat="1" applyFont="1" applyBorder="1" applyAlignment="1">
      <alignment horizontal="right" vertical="top"/>
    </xf>
    <xf numFmtId="169" fontId="1211" fillId="0" borderId="1" xfId="0" applyNumberFormat="1" applyFont="1" applyBorder="1" applyAlignment="1">
      <alignment horizontal="right" vertical="top"/>
    </xf>
    <xf numFmtId="169" fontId="1212" fillId="0" borderId="1" xfId="0" applyNumberFormat="1" applyFont="1" applyBorder="1" applyAlignment="1">
      <alignment horizontal="right" vertical="top"/>
    </xf>
    <xf numFmtId="170" fontId="1213" fillId="2" borderId="1" xfId="0" applyNumberFormat="1" applyFont="1" applyFill="1" applyBorder="1" applyAlignment="1" applyProtection="1">
      <alignment horizontal="right" vertical="top"/>
      <protection locked="0"/>
    </xf>
    <xf numFmtId="171" fontId="1214" fillId="0" borderId="1" xfId="0" applyNumberFormat="1" applyFont="1" applyBorder="1" applyAlignment="1">
      <alignment horizontal="right" vertical="top"/>
    </xf>
    <xf numFmtId="4" fontId="1215" fillId="0" borderId="1" xfId="0" applyNumberFormat="1" applyFont="1" applyBorder="1" applyAlignment="1">
      <alignment horizontal="right" vertical="top"/>
    </xf>
    <xf numFmtId="4" fontId="1216" fillId="0" borderId="1" xfId="0" applyNumberFormat="1" applyFont="1" applyBorder="1" applyAlignment="1">
      <alignment horizontal="right" vertical="top"/>
    </xf>
    <xf numFmtId="0" fontId="1217" fillId="0" borderId="0" xfId="0" applyFont="1"/>
    <xf numFmtId="0" fontId="1218" fillId="0" borderId="1" xfId="0" applyFont="1" applyBorder="1" applyAlignment="1">
      <alignment horizontal="left" vertical="top"/>
    </xf>
    <xf numFmtId="0" fontId="1219" fillId="0" borderId="1" xfId="0" applyFont="1" applyBorder="1" applyAlignment="1">
      <alignment horizontal="left" vertical="top" wrapText="1"/>
    </xf>
    <xf numFmtId="0" fontId="1220" fillId="0" borderId="1" xfId="0" applyFont="1" applyBorder="1" applyAlignment="1">
      <alignment horizontal="center" vertical="top"/>
    </xf>
    <xf numFmtId="168" fontId="1221" fillId="0" borderId="1" xfId="0" applyNumberFormat="1" applyFont="1" applyBorder="1" applyAlignment="1">
      <alignment horizontal="right" vertical="top"/>
    </xf>
    <xf numFmtId="169" fontId="1222" fillId="0" borderId="1" xfId="0" applyNumberFormat="1" applyFont="1" applyBorder="1" applyAlignment="1">
      <alignment horizontal="right" vertical="top"/>
    </xf>
    <xf numFmtId="169" fontId="1223" fillId="0" borderId="1" xfId="0" applyNumberFormat="1" applyFont="1" applyBorder="1" applyAlignment="1">
      <alignment horizontal="right" vertical="top"/>
    </xf>
    <xf numFmtId="169" fontId="1224" fillId="0" borderId="1" xfId="0" applyNumberFormat="1" applyFont="1" applyBorder="1" applyAlignment="1">
      <alignment horizontal="right" vertical="top"/>
    </xf>
    <xf numFmtId="170" fontId="1225" fillId="2" borderId="1" xfId="0" applyNumberFormat="1" applyFont="1" applyFill="1" applyBorder="1" applyAlignment="1" applyProtection="1">
      <alignment horizontal="right" vertical="top"/>
      <protection locked="0"/>
    </xf>
    <xf numFmtId="171" fontId="1226" fillId="0" borderId="1" xfId="0" applyNumberFormat="1" applyFont="1" applyBorder="1" applyAlignment="1">
      <alignment horizontal="right" vertical="top"/>
    </xf>
    <xf numFmtId="4" fontId="1227" fillId="0" borderId="1" xfId="0" applyNumberFormat="1" applyFont="1" applyBorder="1" applyAlignment="1">
      <alignment horizontal="right" vertical="top"/>
    </xf>
    <xf numFmtId="4" fontId="1228" fillId="0" borderId="1" xfId="0" applyNumberFormat="1" applyFont="1" applyBorder="1" applyAlignment="1">
      <alignment horizontal="right" vertical="top"/>
    </xf>
    <xf numFmtId="0" fontId="1229" fillId="0" borderId="0" xfId="0" applyFont="1"/>
    <xf numFmtId="0" fontId="1230" fillId="0" borderId="1" xfId="0" applyFont="1" applyBorder="1" applyAlignment="1">
      <alignment horizontal="left" vertical="top"/>
    </xf>
    <xf numFmtId="0" fontId="1231" fillId="0" borderId="1" xfId="0" applyFont="1" applyBorder="1" applyAlignment="1">
      <alignment horizontal="left" vertical="top" wrapText="1"/>
    </xf>
    <xf numFmtId="0" fontId="1232" fillId="0" borderId="1" xfId="0" applyFont="1" applyBorder="1" applyAlignment="1">
      <alignment horizontal="center" vertical="top"/>
    </xf>
    <xf numFmtId="168" fontId="1233" fillId="0" borderId="1" xfId="0" applyNumberFormat="1" applyFont="1" applyBorder="1" applyAlignment="1">
      <alignment horizontal="right" vertical="top"/>
    </xf>
    <xf numFmtId="169" fontId="1234" fillId="0" borderId="1" xfId="0" applyNumberFormat="1" applyFont="1" applyBorder="1" applyAlignment="1">
      <alignment horizontal="right" vertical="top"/>
    </xf>
    <xf numFmtId="169" fontId="1235" fillId="0" borderId="1" xfId="0" applyNumberFormat="1" applyFont="1" applyBorder="1" applyAlignment="1">
      <alignment horizontal="right" vertical="top"/>
    </xf>
    <xf numFmtId="169" fontId="1236" fillId="0" borderId="1" xfId="0" applyNumberFormat="1" applyFont="1" applyBorder="1" applyAlignment="1">
      <alignment horizontal="right" vertical="top"/>
    </xf>
    <xf numFmtId="170" fontId="1237" fillId="2" borderId="1" xfId="0" applyNumberFormat="1" applyFont="1" applyFill="1" applyBorder="1" applyAlignment="1" applyProtection="1">
      <alignment horizontal="right" vertical="top"/>
      <protection locked="0"/>
    </xf>
    <xf numFmtId="171" fontId="1238" fillId="0" borderId="1" xfId="0" applyNumberFormat="1" applyFont="1" applyBorder="1" applyAlignment="1">
      <alignment horizontal="right" vertical="top"/>
    </xf>
    <xf numFmtId="4" fontId="1239" fillId="0" borderId="1" xfId="0" applyNumberFormat="1" applyFont="1" applyBorder="1" applyAlignment="1">
      <alignment horizontal="right" vertical="top"/>
    </xf>
    <xf numFmtId="4" fontId="1240" fillId="0" borderId="1" xfId="0" applyNumberFormat="1" applyFont="1" applyBorder="1" applyAlignment="1">
      <alignment horizontal="right" vertical="top"/>
    </xf>
    <xf numFmtId="0" fontId="1241" fillId="0" borderId="0" xfId="0" applyFont="1"/>
    <xf numFmtId="0" fontId="1242" fillId="0" borderId="1" xfId="0" applyFont="1" applyBorder="1" applyAlignment="1">
      <alignment horizontal="left" vertical="top"/>
    </xf>
    <xf numFmtId="0" fontId="1243" fillId="0" borderId="1" xfId="0" applyFont="1" applyBorder="1" applyAlignment="1">
      <alignment horizontal="left" vertical="top" wrapText="1"/>
    </xf>
    <xf numFmtId="0" fontId="1244" fillId="0" borderId="1" xfId="0" applyFont="1" applyBorder="1" applyAlignment="1">
      <alignment horizontal="center" vertical="top"/>
    </xf>
    <xf numFmtId="168" fontId="1245" fillId="0" borderId="1" xfId="0" applyNumberFormat="1" applyFont="1" applyBorder="1" applyAlignment="1">
      <alignment horizontal="right" vertical="top"/>
    </xf>
    <xf numFmtId="169" fontId="1246" fillId="0" borderId="1" xfId="0" applyNumberFormat="1" applyFont="1" applyBorder="1" applyAlignment="1">
      <alignment horizontal="right" vertical="top"/>
    </xf>
    <xf numFmtId="169" fontId="1247" fillId="0" borderId="1" xfId="0" applyNumberFormat="1" applyFont="1" applyBorder="1" applyAlignment="1">
      <alignment horizontal="right" vertical="top"/>
    </xf>
    <xf numFmtId="169" fontId="1248" fillId="0" borderId="1" xfId="0" applyNumberFormat="1" applyFont="1" applyBorder="1" applyAlignment="1">
      <alignment horizontal="right" vertical="top"/>
    </xf>
    <xf numFmtId="170" fontId="1249" fillId="2" borderId="1" xfId="0" applyNumberFormat="1" applyFont="1" applyFill="1" applyBorder="1" applyAlignment="1" applyProtection="1">
      <alignment horizontal="right" vertical="top"/>
      <protection locked="0"/>
    </xf>
    <xf numFmtId="171" fontId="1250" fillId="0" borderId="1" xfId="0" applyNumberFormat="1" applyFont="1" applyBorder="1" applyAlignment="1">
      <alignment horizontal="right" vertical="top"/>
    </xf>
    <xf numFmtId="4" fontId="1251" fillId="0" borderId="1" xfId="0" applyNumberFormat="1" applyFont="1" applyBorder="1" applyAlignment="1">
      <alignment horizontal="right" vertical="top"/>
    </xf>
    <xf numFmtId="4" fontId="1252" fillId="0" borderId="1" xfId="0" applyNumberFormat="1" applyFont="1" applyBorder="1" applyAlignment="1">
      <alignment horizontal="right" vertical="top"/>
    </xf>
    <xf numFmtId="0" fontId="1253" fillId="0" borderId="0" xfId="0" applyFont="1"/>
    <xf numFmtId="0" fontId="1254" fillId="3" borderId="1" xfId="0" applyFont="1" applyFill="1" applyBorder="1" applyAlignment="1">
      <alignment horizontal="left"/>
    </xf>
    <xf numFmtId="0" fontId="1262" fillId="3" borderId="1" xfId="0" applyFont="1" applyFill="1" applyBorder="1" applyAlignment="1">
      <alignment horizontal="left"/>
    </xf>
    <xf numFmtId="0" fontId="1263" fillId="3" borderId="1" xfId="0" applyFont="1" applyFill="1" applyBorder="1" applyAlignment="1">
      <alignment horizontal="left"/>
    </xf>
    <xf numFmtId="4" fontId="1264" fillId="3" borderId="1" xfId="0" applyNumberFormat="1" applyFont="1" applyFill="1" applyBorder="1" applyAlignment="1">
      <alignment horizontal="right"/>
    </xf>
    <xf numFmtId="0" fontId="1265" fillId="0" borderId="0" xfId="0" applyFont="1"/>
    <xf numFmtId="0" fontId="1266" fillId="0" borderId="1" xfId="0" applyFont="1" applyBorder="1" applyAlignment="1">
      <alignment horizontal="left" vertical="top"/>
    </xf>
    <xf numFmtId="0" fontId="1267" fillId="0" borderId="1" xfId="0" applyFont="1" applyBorder="1" applyAlignment="1">
      <alignment horizontal="left" vertical="top" wrapText="1"/>
    </xf>
    <xf numFmtId="0" fontId="1268" fillId="0" borderId="1" xfId="0" applyFont="1" applyBorder="1" applyAlignment="1">
      <alignment horizontal="center" vertical="top"/>
    </xf>
    <xf numFmtId="168" fontId="1269" fillId="0" borderId="1" xfId="0" applyNumberFormat="1" applyFont="1" applyBorder="1" applyAlignment="1">
      <alignment horizontal="right" vertical="top"/>
    </xf>
    <xf numFmtId="169" fontId="1270" fillId="0" borderId="1" xfId="0" applyNumberFormat="1" applyFont="1" applyBorder="1" applyAlignment="1">
      <alignment horizontal="right" vertical="top"/>
    </xf>
    <xf numFmtId="169" fontId="1271" fillId="0" borderId="1" xfId="0" applyNumberFormat="1" applyFont="1" applyBorder="1" applyAlignment="1">
      <alignment horizontal="right" vertical="top"/>
    </xf>
    <xf numFmtId="169" fontId="1272" fillId="0" borderId="1" xfId="0" applyNumberFormat="1" applyFont="1" applyBorder="1" applyAlignment="1">
      <alignment horizontal="right" vertical="top"/>
    </xf>
    <xf numFmtId="170" fontId="1273" fillId="2" borderId="1" xfId="0" applyNumberFormat="1" applyFont="1" applyFill="1" applyBorder="1" applyAlignment="1" applyProtection="1">
      <alignment horizontal="right" vertical="top"/>
      <protection locked="0"/>
    </xf>
    <xf numFmtId="171" fontId="1274" fillId="0" borderId="1" xfId="0" applyNumberFormat="1" applyFont="1" applyBorder="1" applyAlignment="1">
      <alignment horizontal="right" vertical="top"/>
    </xf>
    <xf numFmtId="4" fontId="1275" fillId="0" borderId="1" xfId="0" applyNumberFormat="1" applyFont="1" applyBorder="1" applyAlignment="1">
      <alignment horizontal="right" vertical="top"/>
    </xf>
    <xf numFmtId="4" fontId="1276" fillId="0" borderId="1" xfId="0" applyNumberFormat="1" applyFont="1" applyBorder="1" applyAlignment="1">
      <alignment horizontal="right" vertical="top"/>
    </xf>
    <xf numFmtId="0" fontId="1277" fillId="0" borderId="0" xfId="0" applyFont="1"/>
    <xf numFmtId="0" fontId="1278" fillId="0" borderId="1" xfId="0" applyFont="1" applyBorder="1" applyAlignment="1">
      <alignment horizontal="left" vertical="top"/>
    </xf>
    <xf numFmtId="0" fontId="1279" fillId="0" borderId="1" xfId="0" applyFont="1" applyBorder="1" applyAlignment="1">
      <alignment horizontal="left" vertical="top" wrapText="1"/>
    </xf>
    <xf numFmtId="0" fontId="1280" fillId="0" borderId="1" xfId="0" applyFont="1" applyBorder="1" applyAlignment="1">
      <alignment horizontal="center" vertical="top"/>
    </xf>
    <xf numFmtId="168" fontId="1281" fillId="0" borderId="1" xfId="0" applyNumberFormat="1" applyFont="1" applyBorder="1" applyAlignment="1">
      <alignment horizontal="right" vertical="top"/>
    </xf>
    <xf numFmtId="169" fontId="1282" fillId="0" borderId="1" xfId="0" applyNumberFormat="1" applyFont="1" applyBorder="1" applyAlignment="1">
      <alignment horizontal="right" vertical="top"/>
    </xf>
    <xf numFmtId="169" fontId="1283" fillId="0" borderId="1" xfId="0" applyNumberFormat="1" applyFont="1" applyBorder="1" applyAlignment="1">
      <alignment horizontal="right" vertical="top"/>
    </xf>
    <xf numFmtId="169" fontId="1284" fillId="0" borderId="1" xfId="0" applyNumberFormat="1" applyFont="1" applyBorder="1" applyAlignment="1">
      <alignment horizontal="right" vertical="top"/>
    </xf>
    <xf numFmtId="170" fontId="1285" fillId="2" borderId="1" xfId="0" applyNumberFormat="1" applyFont="1" applyFill="1" applyBorder="1" applyAlignment="1" applyProtection="1">
      <alignment horizontal="right" vertical="top"/>
      <protection locked="0"/>
    </xf>
    <xf numFmtId="171" fontId="1286" fillId="0" borderId="1" xfId="0" applyNumberFormat="1" applyFont="1" applyBorder="1" applyAlignment="1">
      <alignment horizontal="right" vertical="top"/>
    </xf>
    <xf numFmtId="4" fontId="1287" fillId="0" borderId="1" xfId="0" applyNumberFormat="1" applyFont="1" applyBorder="1" applyAlignment="1">
      <alignment horizontal="right" vertical="top"/>
    </xf>
    <xf numFmtId="4" fontId="1288" fillId="0" borderId="1" xfId="0" applyNumberFormat="1" applyFont="1" applyBorder="1" applyAlignment="1">
      <alignment horizontal="right" vertical="top"/>
    </xf>
    <xf numFmtId="0" fontId="1289" fillId="0" borderId="0" xfId="0" applyFont="1"/>
    <xf numFmtId="0" fontId="1290" fillId="3" borderId="1" xfId="0" applyFont="1" applyFill="1" applyBorder="1" applyAlignment="1">
      <alignment horizontal="left"/>
    </xf>
    <xf numFmtId="0" fontId="1298" fillId="3" borderId="1" xfId="0" applyFont="1" applyFill="1" applyBorder="1" applyAlignment="1">
      <alignment horizontal="left"/>
    </xf>
    <xf numFmtId="0" fontId="1299" fillId="3" borderId="1" xfId="0" applyFont="1" applyFill="1" applyBorder="1" applyAlignment="1">
      <alignment horizontal="left"/>
    </xf>
    <xf numFmtId="4" fontId="1300" fillId="3" borderId="1" xfId="0" applyNumberFormat="1" applyFont="1" applyFill="1" applyBorder="1" applyAlignment="1">
      <alignment horizontal="right"/>
    </xf>
    <xf numFmtId="0" fontId="1301" fillId="0" borderId="0" xfId="0" applyFont="1"/>
    <xf numFmtId="0" fontId="1302" fillId="0" borderId="1" xfId="0" applyFont="1" applyBorder="1" applyAlignment="1">
      <alignment horizontal="left" vertical="top"/>
    </xf>
    <xf numFmtId="0" fontId="1303" fillId="0" borderId="1" xfId="0" applyFont="1" applyBorder="1" applyAlignment="1">
      <alignment horizontal="left" vertical="top" wrapText="1"/>
    </xf>
    <xf numFmtId="0" fontId="1304" fillId="0" borderId="1" xfId="0" applyFont="1" applyBorder="1" applyAlignment="1">
      <alignment horizontal="center" vertical="top"/>
    </xf>
    <xf numFmtId="168" fontId="1305" fillId="0" borderId="1" xfId="0" applyNumberFormat="1" applyFont="1" applyBorder="1" applyAlignment="1">
      <alignment horizontal="right" vertical="top"/>
    </xf>
    <xf numFmtId="169" fontId="1306" fillId="0" borderId="1" xfId="0" applyNumberFormat="1" applyFont="1" applyBorder="1" applyAlignment="1">
      <alignment horizontal="right" vertical="top"/>
    </xf>
    <xf numFmtId="169" fontId="1307" fillId="0" borderId="1" xfId="0" applyNumberFormat="1" applyFont="1" applyBorder="1" applyAlignment="1">
      <alignment horizontal="right" vertical="top"/>
    </xf>
    <xf numFmtId="169" fontId="1308" fillId="0" borderId="1" xfId="0" applyNumberFormat="1" applyFont="1" applyBorder="1" applyAlignment="1">
      <alignment horizontal="right" vertical="top"/>
    </xf>
    <xf numFmtId="170" fontId="1309" fillId="2" borderId="1" xfId="0" applyNumberFormat="1" applyFont="1" applyFill="1" applyBorder="1" applyAlignment="1" applyProtection="1">
      <alignment horizontal="right" vertical="top"/>
      <protection locked="0"/>
    </xf>
    <xf numFmtId="171" fontId="1310" fillId="0" borderId="1" xfId="0" applyNumberFormat="1" applyFont="1" applyBorder="1" applyAlignment="1">
      <alignment horizontal="right" vertical="top"/>
    </xf>
    <xf numFmtId="4" fontId="1311" fillId="0" borderId="1" xfId="0" applyNumberFormat="1" applyFont="1" applyBorder="1" applyAlignment="1">
      <alignment horizontal="right" vertical="top"/>
    </xf>
    <xf numFmtId="4" fontId="1312" fillId="0" borderId="1" xfId="0" applyNumberFormat="1" applyFont="1" applyBorder="1" applyAlignment="1">
      <alignment horizontal="right" vertical="top"/>
    </xf>
    <xf numFmtId="0" fontId="1313" fillId="0" borderId="0" xfId="0" applyFont="1"/>
    <xf numFmtId="0" fontId="1314" fillId="0" borderId="1" xfId="0" applyFont="1" applyBorder="1" applyAlignment="1">
      <alignment horizontal="left" vertical="top"/>
    </xf>
    <xf numFmtId="0" fontId="1315" fillId="0" borderId="1" xfId="0" applyFont="1" applyBorder="1" applyAlignment="1">
      <alignment horizontal="left" vertical="top" wrapText="1"/>
    </xf>
    <xf numFmtId="0" fontId="1316" fillId="0" borderId="1" xfId="0" applyFont="1" applyBorder="1" applyAlignment="1">
      <alignment horizontal="center" vertical="top"/>
    </xf>
    <xf numFmtId="168" fontId="1317" fillId="0" borderId="1" xfId="0" applyNumberFormat="1" applyFont="1" applyBorder="1" applyAlignment="1">
      <alignment horizontal="right" vertical="top"/>
    </xf>
    <xf numFmtId="169" fontId="1318" fillId="0" borderId="1" xfId="0" applyNumberFormat="1" applyFont="1" applyBorder="1" applyAlignment="1">
      <alignment horizontal="right" vertical="top"/>
    </xf>
    <xf numFmtId="169" fontId="1319" fillId="0" borderId="1" xfId="0" applyNumberFormat="1" applyFont="1" applyBorder="1" applyAlignment="1">
      <alignment horizontal="right" vertical="top"/>
    </xf>
    <xf numFmtId="169" fontId="1320" fillId="0" borderId="1" xfId="0" applyNumberFormat="1" applyFont="1" applyBorder="1" applyAlignment="1">
      <alignment horizontal="right" vertical="top"/>
    </xf>
    <xf numFmtId="170" fontId="1321" fillId="2" borderId="1" xfId="0" applyNumberFormat="1" applyFont="1" applyFill="1" applyBorder="1" applyAlignment="1" applyProtection="1">
      <alignment horizontal="right" vertical="top"/>
      <protection locked="0"/>
    </xf>
    <xf numFmtId="171" fontId="1322" fillId="0" borderId="1" xfId="0" applyNumberFormat="1" applyFont="1" applyBorder="1" applyAlignment="1">
      <alignment horizontal="right" vertical="top"/>
    </xf>
    <xf numFmtId="4" fontId="1323" fillId="0" borderId="1" xfId="0" applyNumberFormat="1" applyFont="1" applyBorder="1" applyAlignment="1">
      <alignment horizontal="right" vertical="top"/>
    </xf>
    <xf numFmtId="4" fontId="1324" fillId="0" borderId="1" xfId="0" applyNumberFormat="1" applyFont="1" applyBorder="1" applyAlignment="1">
      <alignment horizontal="right" vertical="top"/>
    </xf>
    <xf numFmtId="0" fontId="1325" fillId="0" borderId="0" xfId="0" applyFont="1"/>
    <xf numFmtId="0" fontId="1326" fillId="0" borderId="1" xfId="0" applyFont="1" applyBorder="1" applyAlignment="1">
      <alignment horizontal="left" vertical="top"/>
    </xf>
    <xf numFmtId="0" fontId="1327" fillId="0" borderId="1" xfId="0" applyFont="1" applyBorder="1" applyAlignment="1">
      <alignment horizontal="left" vertical="top" wrapText="1"/>
    </xf>
    <xf numFmtId="0" fontId="1328" fillId="0" borderId="1" xfId="0" applyFont="1" applyBorder="1" applyAlignment="1">
      <alignment horizontal="center" vertical="top"/>
    </xf>
    <xf numFmtId="168" fontId="1329" fillId="0" borderId="1" xfId="0" applyNumberFormat="1" applyFont="1" applyBorder="1" applyAlignment="1">
      <alignment horizontal="right" vertical="top"/>
    </xf>
    <xf numFmtId="169" fontId="1330" fillId="0" borderId="1" xfId="0" applyNumberFormat="1" applyFont="1" applyBorder="1" applyAlignment="1">
      <alignment horizontal="right" vertical="top"/>
    </xf>
    <xf numFmtId="169" fontId="1331" fillId="0" borderId="1" xfId="0" applyNumberFormat="1" applyFont="1" applyBorder="1" applyAlignment="1">
      <alignment horizontal="right" vertical="top"/>
    </xf>
    <xf numFmtId="169" fontId="1332" fillId="0" borderId="1" xfId="0" applyNumberFormat="1" applyFont="1" applyBorder="1" applyAlignment="1">
      <alignment horizontal="right" vertical="top"/>
    </xf>
    <xf numFmtId="170" fontId="1333" fillId="2" borderId="1" xfId="0" applyNumberFormat="1" applyFont="1" applyFill="1" applyBorder="1" applyAlignment="1" applyProtection="1">
      <alignment horizontal="right" vertical="top"/>
      <protection locked="0"/>
    </xf>
    <xf numFmtId="171" fontId="1334" fillId="0" borderId="1" xfId="0" applyNumberFormat="1" applyFont="1" applyBorder="1" applyAlignment="1">
      <alignment horizontal="right" vertical="top"/>
    </xf>
    <xf numFmtId="4" fontId="1335" fillId="0" borderId="1" xfId="0" applyNumberFormat="1" applyFont="1" applyBorder="1" applyAlignment="1">
      <alignment horizontal="right" vertical="top"/>
    </xf>
    <xf numFmtId="4" fontId="1336" fillId="0" borderId="1" xfId="0" applyNumberFormat="1" applyFont="1" applyBorder="1" applyAlignment="1">
      <alignment horizontal="right" vertical="top"/>
    </xf>
    <xf numFmtId="0" fontId="1337" fillId="0" borderId="0" xfId="0" applyFont="1"/>
    <xf numFmtId="0" fontId="1338" fillId="3" borderId="1" xfId="0" applyFont="1" applyFill="1" applyBorder="1" applyAlignment="1">
      <alignment horizontal="left"/>
    </xf>
    <xf numFmtId="0" fontId="1346" fillId="3" borderId="1" xfId="0" applyFont="1" applyFill="1" applyBorder="1" applyAlignment="1">
      <alignment horizontal="left"/>
    </xf>
    <xf numFmtId="0" fontId="1347" fillId="3" borderId="1" xfId="0" applyFont="1" applyFill="1" applyBorder="1" applyAlignment="1">
      <alignment horizontal="left"/>
    </xf>
    <xf numFmtId="4" fontId="1348" fillId="3" borderId="1" xfId="0" applyNumberFormat="1" applyFont="1" applyFill="1" applyBorder="1" applyAlignment="1">
      <alignment horizontal="right"/>
    </xf>
    <xf numFmtId="0" fontId="1349" fillId="0" borderId="0" xfId="0" applyFont="1"/>
    <xf numFmtId="0" fontId="1350" fillId="0" borderId="1" xfId="0" applyFont="1" applyBorder="1" applyAlignment="1">
      <alignment horizontal="left" vertical="top"/>
    </xf>
    <xf numFmtId="0" fontId="1351" fillId="0" borderId="1" xfId="0" applyFont="1" applyBorder="1" applyAlignment="1">
      <alignment horizontal="left" vertical="top" wrapText="1"/>
    </xf>
    <xf numFmtId="0" fontId="1352" fillId="0" borderId="1" xfId="0" applyFont="1" applyBorder="1" applyAlignment="1">
      <alignment horizontal="center" vertical="top"/>
    </xf>
    <xf numFmtId="168" fontId="1353" fillId="0" borderId="1" xfId="0" applyNumberFormat="1" applyFont="1" applyBorder="1" applyAlignment="1">
      <alignment horizontal="right" vertical="top"/>
    </xf>
    <xf numFmtId="169" fontId="1354" fillId="0" borderId="1" xfId="0" applyNumberFormat="1" applyFont="1" applyBorder="1" applyAlignment="1">
      <alignment horizontal="right" vertical="top"/>
    </xf>
    <xf numFmtId="169" fontId="1355" fillId="0" borderId="1" xfId="0" applyNumberFormat="1" applyFont="1" applyBorder="1" applyAlignment="1">
      <alignment horizontal="right" vertical="top"/>
    </xf>
    <xf numFmtId="169" fontId="1356" fillId="0" borderId="1" xfId="0" applyNumberFormat="1" applyFont="1" applyBorder="1" applyAlignment="1">
      <alignment horizontal="right" vertical="top"/>
    </xf>
    <xf numFmtId="170" fontId="1357" fillId="2" borderId="1" xfId="0" applyNumberFormat="1" applyFont="1" applyFill="1" applyBorder="1" applyAlignment="1" applyProtection="1">
      <alignment horizontal="right" vertical="top"/>
      <protection locked="0"/>
    </xf>
    <xf numFmtId="171" fontId="1358" fillId="0" borderId="1" xfId="0" applyNumberFormat="1" applyFont="1" applyBorder="1" applyAlignment="1">
      <alignment horizontal="right" vertical="top"/>
    </xf>
    <xf numFmtId="4" fontId="1359" fillId="0" borderId="1" xfId="0" applyNumberFormat="1" applyFont="1" applyBorder="1" applyAlignment="1">
      <alignment horizontal="right" vertical="top"/>
    </xf>
    <xf numFmtId="4" fontId="1360" fillId="0" borderId="1" xfId="0" applyNumberFormat="1" applyFont="1" applyBorder="1" applyAlignment="1">
      <alignment horizontal="right" vertical="top"/>
    </xf>
    <xf numFmtId="0" fontId="1361" fillId="0" borderId="0" xfId="0" applyFont="1"/>
    <xf numFmtId="0" fontId="1362" fillId="0" borderId="1" xfId="0" applyFont="1" applyBorder="1" applyAlignment="1">
      <alignment horizontal="left" vertical="top"/>
    </xf>
    <xf numFmtId="0" fontId="1363" fillId="0" borderId="1" xfId="0" applyFont="1" applyBorder="1" applyAlignment="1">
      <alignment horizontal="left" vertical="top" wrapText="1"/>
    </xf>
    <xf numFmtId="0" fontId="1364" fillId="0" borderId="1" xfId="0" applyFont="1" applyBorder="1" applyAlignment="1">
      <alignment horizontal="center" vertical="top"/>
    </xf>
    <xf numFmtId="168" fontId="1365" fillId="0" borderId="1" xfId="0" applyNumberFormat="1" applyFont="1" applyBorder="1" applyAlignment="1">
      <alignment horizontal="right" vertical="top"/>
    </xf>
    <xf numFmtId="169" fontId="1366" fillId="0" borderId="1" xfId="0" applyNumberFormat="1" applyFont="1" applyBorder="1" applyAlignment="1">
      <alignment horizontal="right" vertical="top"/>
    </xf>
    <xf numFmtId="169" fontId="1367" fillId="0" borderId="1" xfId="0" applyNumberFormat="1" applyFont="1" applyBorder="1" applyAlignment="1">
      <alignment horizontal="right" vertical="top"/>
    </xf>
    <xf numFmtId="169" fontId="1368" fillId="0" borderId="1" xfId="0" applyNumberFormat="1" applyFont="1" applyBorder="1" applyAlignment="1">
      <alignment horizontal="right" vertical="top"/>
    </xf>
    <xf numFmtId="170" fontId="1369" fillId="2" borderId="1" xfId="0" applyNumberFormat="1" applyFont="1" applyFill="1" applyBorder="1" applyAlignment="1" applyProtection="1">
      <alignment horizontal="right" vertical="top"/>
      <protection locked="0"/>
    </xf>
    <xf numFmtId="171" fontId="1370" fillId="0" borderId="1" xfId="0" applyNumberFormat="1" applyFont="1" applyBorder="1" applyAlignment="1">
      <alignment horizontal="right" vertical="top"/>
    </xf>
    <xf numFmtId="4" fontId="1371" fillId="0" borderId="1" xfId="0" applyNumberFormat="1" applyFont="1" applyBorder="1" applyAlignment="1">
      <alignment horizontal="right" vertical="top"/>
    </xf>
    <xf numFmtId="4" fontId="1372" fillId="0" borderId="1" xfId="0" applyNumberFormat="1" applyFont="1" applyBorder="1" applyAlignment="1">
      <alignment horizontal="right" vertical="top"/>
    </xf>
    <xf numFmtId="0" fontId="1373" fillId="0" borderId="0" xfId="0" applyFont="1"/>
    <xf numFmtId="0" fontId="1374" fillId="3" borderId="1" xfId="0" applyFont="1" applyFill="1" applyBorder="1" applyAlignment="1">
      <alignment horizontal="left"/>
    </xf>
    <xf numFmtId="0" fontId="1382" fillId="3" borderId="1" xfId="0" applyFont="1" applyFill="1" applyBorder="1" applyAlignment="1">
      <alignment horizontal="left"/>
    </xf>
    <xf numFmtId="0" fontId="1383" fillId="3" borderId="1" xfId="0" applyFont="1" applyFill="1" applyBorder="1" applyAlignment="1">
      <alignment horizontal="left"/>
    </xf>
    <xf numFmtId="4" fontId="1384" fillId="3" borderId="1" xfId="0" applyNumberFormat="1" applyFont="1" applyFill="1" applyBorder="1" applyAlignment="1">
      <alignment horizontal="right"/>
    </xf>
    <xf numFmtId="0" fontId="1385" fillId="0" borderId="0" xfId="0" applyFont="1"/>
    <xf numFmtId="0" fontId="1386" fillId="0" borderId="1" xfId="0" applyFont="1" applyBorder="1" applyAlignment="1">
      <alignment horizontal="left" vertical="top"/>
    </xf>
    <xf numFmtId="0" fontId="1387" fillId="0" borderId="1" xfId="0" applyFont="1" applyBorder="1" applyAlignment="1">
      <alignment horizontal="left" vertical="top" wrapText="1"/>
    </xf>
    <xf numFmtId="0" fontId="1388" fillId="0" borderId="1" xfId="0" applyFont="1" applyBorder="1" applyAlignment="1">
      <alignment horizontal="center" vertical="top"/>
    </xf>
    <xf numFmtId="168" fontId="1389" fillId="0" borderId="1" xfId="0" applyNumberFormat="1" applyFont="1" applyBorder="1" applyAlignment="1">
      <alignment horizontal="right" vertical="top"/>
    </xf>
    <xf numFmtId="169" fontId="1390" fillId="0" borderId="1" xfId="0" applyNumberFormat="1" applyFont="1" applyBorder="1" applyAlignment="1">
      <alignment horizontal="right" vertical="top"/>
    </xf>
    <xf numFmtId="169" fontId="1391" fillId="0" borderId="1" xfId="0" applyNumberFormat="1" applyFont="1" applyBorder="1" applyAlignment="1">
      <alignment horizontal="right" vertical="top"/>
    </xf>
    <xf numFmtId="169" fontId="1392" fillId="0" borderId="1" xfId="0" applyNumberFormat="1" applyFont="1" applyBorder="1" applyAlignment="1">
      <alignment horizontal="right" vertical="top"/>
    </xf>
    <xf numFmtId="170" fontId="1393" fillId="2" borderId="1" xfId="0" applyNumberFormat="1" applyFont="1" applyFill="1" applyBorder="1" applyAlignment="1" applyProtection="1">
      <alignment horizontal="right" vertical="top"/>
      <protection locked="0"/>
    </xf>
    <xf numFmtId="171" fontId="1394" fillId="0" borderId="1" xfId="0" applyNumberFormat="1" applyFont="1" applyBorder="1" applyAlignment="1">
      <alignment horizontal="right" vertical="top"/>
    </xf>
    <xf numFmtId="4" fontId="1395" fillId="0" borderId="1" xfId="0" applyNumberFormat="1" applyFont="1" applyBorder="1" applyAlignment="1">
      <alignment horizontal="right" vertical="top"/>
    </xf>
    <xf numFmtId="4" fontId="1396" fillId="0" borderId="1" xfId="0" applyNumberFormat="1" applyFont="1" applyBorder="1" applyAlignment="1">
      <alignment horizontal="right" vertical="top"/>
    </xf>
    <xf numFmtId="0" fontId="1397" fillId="0" borderId="0" xfId="0" applyFont="1"/>
    <xf numFmtId="0" fontId="1398" fillId="0" borderId="1" xfId="0" applyFont="1" applyBorder="1" applyAlignment="1">
      <alignment horizontal="left" vertical="top"/>
    </xf>
    <xf numFmtId="0" fontId="1399" fillId="0" borderId="1" xfId="0" applyFont="1" applyBorder="1" applyAlignment="1">
      <alignment horizontal="left" vertical="top" wrapText="1"/>
    </xf>
    <xf numFmtId="0" fontId="1400" fillId="0" borderId="1" xfId="0" applyFont="1" applyBorder="1" applyAlignment="1">
      <alignment horizontal="center" vertical="top"/>
    </xf>
    <xf numFmtId="168" fontId="1401" fillId="0" borderId="1" xfId="0" applyNumberFormat="1" applyFont="1" applyBorder="1" applyAlignment="1">
      <alignment horizontal="right" vertical="top"/>
    </xf>
    <xf numFmtId="169" fontId="1402" fillId="0" borderId="1" xfId="0" applyNumberFormat="1" applyFont="1" applyBorder="1" applyAlignment="1">
      <alignment horizontal="right" vertical="top"/>
    </xf>
    <xf numFmtId="169" fontId="1403" fillId="0" borderId="1" xfId="0" applyNumberFormat="1" applyFont="1" applyBorder="1" applyAlignment="1">
      <alignment horizontal="right" vertical="top"/>
    </xf>
    <xf numFmtId="169" fontId="1404" fillId="0" borderId="1" xfId="0" applyNumberFormat="1" applyFont="1" applyBorder="1" applyAlignment="1">
      <alignment horizontal="right" vertical="top"/>
    </xf>
    <xf numFmtId="170" fontId="1405" fillId="2" borderId="1" xfId="0" applyNumberFormat="1" applyFont="1" applyFill="1" applyBorder="1" applyAlignment="1" applyProtection="1">
      <alignment horizontal="right" vertical="top"/>
      <protection locked="0"/>
    </xf>
    <xf numFmtId="171" fontId="1406" fillId="0" borderId="1" xfId="0" applyNumberFormat="1" applyFont="1" applyBorder="1" applyAlignment="1">
      <alignment horizontal="right" vertical="top"/>
    </xf>
    <xf numFmtId="4" fontId="1407" fillId="0" borderId="1" xfId="0" applyNumberFormat="1" applyFont="1" applyBorder="1" applyAlignment="1">
      <alignment horizontal="right" vertical="top"/>
    </xf>
    <xf numFmtId="4" fontId="1408" fillId="0" borderId="1" xfId="0" applyNumberFormat="1" applyFont="1" applyBorder="1" applyAlignment="1">
      <alignment horizontal="right" vertical="top"/>
    </xf>
    <xf numFmtId="0" fontId="1409" fillId="0" borderId="0" xfId="0" applyFont="1"/>
    <xf numFmtId="0" fontId="1410" fillId="3" borderId="1" xfId="0" applyFont="1" applyFill="1" applyBorder="1" applyAlignment="1">
      <alignment horizontal="left"/>
    </xf>
    <xf numFmtId="0" fontId="1418" fillId="3" borderId="1" xfId="0" applyFont="1" applyFill="1" applyBorder="1" applyAlignment="1">
      <alignment horizontal="left"/>
    </xf>
    <xf numFmtId="0" fontId="1419" fillId="3" borderId="1" xfId="0" applyFont="1" applyFill="1" applyBorder="1" applyAlignment="1">
      <alignment horizontal="left"/>
    </xf>
    <xf numFmtId="4" fontId="1420" fillId="3" borderId="1" xfId="0" applyNumberFormat="1" applyFont="1" applyFill="1" applyBorder="1" applyAlignment="1">
      <alignment horizontal="right"/>
    </xf>
    <xf numFmtId="0" fontId="1421" fillId="0" borderId="0" xfId="0" applyFont="1"/>
    <xf numFmtId="0" fontId="1422" fillId="0" borderId="1" xfId="0" applyFont="1" applyBorder="1" applyAlignment="1">
      <alignment horizontal="left" vertical="top"/>
    </xf>
    <xf numFmtId="0" fontId="1423" fillId="0" borderId="1" xfId="0" applyFont="1" applyBorder="1" applyAlignment="1">
      <alignment horizontal="left" vertical="top" wrapText="1"/>
    </xf>
    <xf numFmtId="0" fontId="1424" fillId="0" borderId="1" xfId="0" applyFont="1" applyBorder="1" applyAlignment="1">
      <alignment horizontal="center" vertical="top"/>
    </xf>
    <xf numFmtId="168" fontId="1425" fillId="0" borderId="1" xfId="0" applyNumberFormat="1" applyFont="1" applyBorder="1" applyAlignment="1">
      <alignment horizontal="right" vertical="top"/>
    </xf>
    <xf numFmtId="169" fontId="1426" fillId="0" borderId="1" xfId="0" applyNumberFormat="1" applyFont="1" applyBorder="1" applyAlignment="1">
      <alignment horizontal="right" vertical="top"/>
    </xf>
    <xf numFmtId="169" fontId="1427" fillId="0" borderId="1" xfId="0" applyNumberFormat="1" applyFont="1" applyBorder="1" applyAlignment="1">
      <alignment horizontal="right" vertical="top"/>
    </xf>
    <xf numFmtId="169" fontId="1428" fillId="0" borderId="1" xfId="0" applyNumberFormat="1" applyFont="1" applyBorder="1" applyAlignment="1">
      <alignment horizontal="right" vertical="top"/>
    </xf>
    <xf numFmtId="170" fontId="1429" fillId="2" borderId="1" xfId="0" applyNumberFormat="1" applyFont="1" applyFill="1" applyBorder="1" applyAlignment="1" applyProtection="1">
      <alignment horizontal="right" vertical="top"/>
      <protection locked="0"/>
    </xf>
    <xf numFmtId="171" fontId="1430" fillId="0" borderId="1" xfId="0" applyNumberFormat="1" applyFont="1" applyBorder="1" applyAlignment="1">
      <alignment horizontal="right" vertical="top"/>
    </xf>
    <xf numFmtId="4" fontId="1431" fillId="0" borderId="1" xfId="0" applyNumberFormat="1" applyFont="1" applyBorder="1" applyAlignment="1">
      <alignment horizontal="right" vertical="top"/>
    </xf>
    <xf numFmtId="4" fontId="1432" fillId="0" borderId="1" xfId="0" applyNumberFormat="1" applyFont="1" applyBorder="1" applyAlignment="1">
      <alignment horizontal="right" vertical="top"/>
    </xf>
    <xf numFmtId="0" fontId="1433" fillId="0" borderId="0" xfId="0" applyFont="1"/>
    <xf numFmtId="0" fontId="1434" fillId="3" borderId="1" xfId="0" applyFont="1" applyFill="1" applyBorder="1" applyAlignment="1">
      <alignment horizontal="left"/>
    </xf>
    <xf numFmtId="0" fontId="1442" fillId="3" borderId="1" xfId="0" applyFont="1" applyFill="1" applyBorder="1" applyAlignment="1">
      <alignment horizontal="left"/>
    </xf>
    <xf numFmtId="0" fontId="1443" fillId="3" borderId="1" xfId="0" applyFont="1" applyFill="1" applyBorder="1" applyAlignment="1">
      <alignment horizontal="left"/>
    </xf>
    <xf numFmtId="0" fontId="1444" fillId="0" borderId="0" xfId="0" applyFont="1"/>
    <xf numFmtId="0" fontId="1445" fillId="3" borderId="1" xfId="0" applyFont="1" applyFill="1" applyBorder="1" applyAlignment="1">
      <alignment horizontal="left"/>
    </xf>
    <xf numFmtId="0" fontId="1453" fillId="3" borderId="1" xfId="0" applyFont="1" applyFill="1" applyBorder="1" applyAlignment="1">
      <alignment horizontal="left"/>
    </xf>
    <xf numFmtId="0" fontId="1454" fillId="3" borderId="1" xfId="0" applyFont="1" applyFill="1" applyBorder="1" applyAlignment="1">
      <alignment horizontal="left"/>
    </xf>
    <xf numFmtId="0" fontId="1455" fillId="0" borderId="0" xfId="0" applyFont="1"/>
    <xf numFmtId="0" fontId="1456" fillId="3" borderId="1" xfId="0" applyFont="1" applyFill="1" applyBorder="1" applyAlignment="1">
      <alignment horizontal="left"/>
    </xf>
    <xf numFmtId="0" fontId="1464" fillId="3" borderId="1" xfId="0" applyFont="1" applyFill="1" applyBorder="1" applyAlignment="1">
      <alignment horizontal="left"/>
    </xf>
    <xf numFmtId="0" fontId="1465" fillId="3" borderId="1" xfId="0" applyFont="1" applyFill="1" applyBorder="1" applyAlignment="1">
      <alignment horizontal="left"/>
    </xf>
    <xf numFmtId="4" fontId="1466" fillId="3" borderId="1" xfId="0" applyNumberFormat="1" applyFont="1" applyFill="1" applyBorder="1" applyAlignment="1">
      <alignment horizontal="right"/>
    </xf>
    <xf numFmtId="0" fontId="1467" fillId="0" borderId="0" xfId="0" applyFont="1"/>
    <xf numFmtId="0" fontId="1468" fillId="0" borderId="1" xfId="0" applyFont="1" applyBorder="1" applyAlignment="1">
      <alignment horizontal="left" vertical="top"/>
    </xf>
    <xf numFmtId="0" fontId="1469" fillId="0" borderId="1" xfId="0" applyFont="1" applyBorder="1" applyAlignment="1">
      <alignment horizontal="left" vertical="top" wrapText="1"/>
    </xf>
    <xf numFmtId="0" fontId="1470" fillId="0" borderId="1" xfId="0" applyFont="1" applyBorder="1" applyAlignment="1">
      <alignment horizontal="center" vertical="top"/>
    </xf>
    <xf numFmtId="168" fontId="1471" fillId="0" borderId="1" xfId="0" applyNumberFormat="1" applyFont="1" applyBorder="1" applyAlignment="1">
      <alignment horizontal="right" vertical="top"/>
    </xf>
    <xf numFmtId="169" fontId="1472" fillId="0" borderId="1" xfId="0" applyNumberFormat="1" applyFont="1" applyBorder="1" applyAlignment="1">
      <alignment horizontal="right" vertical="top"/>
    </xf>
    <xf numFmtId="169" fontId="1473" fillId="0" borderId="1" xfId="0" applyNumberFormat="1" applyFont="1" applyBorder="1" applyAlignment="1">
      <alignment horizontal="right" vertical="top"/>
    </xf>
    <xf numFmtId="169" fontId="1474" fillId="0" borderId="1" xfId="0" applyNumberFormat="1" applyFont="1" applyBorder="1" applyAlignment="1">
      <alignment horizontal="right" vertical="top"/>
    </xf>
    <xf numFmtId="170" fontId="1475" fillId="2" borderId="1" xfId="0" applyNumberFormat="1" applyFont="1" applyFill="1" applyBorder="1" applyAlignment="1" applyProtection="1">
      <alignment horizontal="right" vertical="top"/>
      <protection locked="0"/>
    </xf>
    <xf numFmtId="171" fontId="1476" fillId="0" borderId="1" xfId="0" applyNumberFormat="1" applyFont="1" applyBorder="1" applyAlignment="1">
      <alignment horizontal="right" vertical="top"/>
    </xf>
    <xf numFmtId="4" fontId="1477" fillId="0" borderId="1" xfId="0" applyNumberFormat="1" applyFont="1" applyBorder="1" applyAlignment="1">
      <alignment horizontal="right" vertical="top"/>
    </xf>
    <xf numFmtId="4" fontId="1478" fillId="0" borderId="1" xfId="0" applyNumberFormat="1" applyFont="1" applyBorder="1" applyAlignment="1">
      <alignment horizontal="right" vertical="top"/>
    </xf>
    <xf numFmtId="0" fontId="1479" fillId="0" borderId="0" xfId="0" applyFont="1"/>
    <xf numFmtId="0" fontId="1480" fillId="0" borderId="1" xfId="0" applyFont="1" applyBorder="1" applyAlignment="1">
      <alignment horizontal="left" vertical="top"/>
    </xf>
    <xf numFmtId="0" fontId="1481" fillId="0" borderId="1" xfId="0" applyFont="1" applyBorder="1" applyAlignment="1">
      <alignment horizontal="left" vertical="top" wrapText="1"/>
    </xf>
    <xf numFmtId="0" fontId="1482" fillId="0" borderId="1" xfId="0" applyFont="1" applyBorder="1" applyAlignment="1">
      <alignment horizontal="center" vertical="top"/>
    </xf>
    <xf numFmtId="168" fontId="1483" fillId="0" borderId="1" xfId="0" applyNumberFormat="1" applyFont="1" applyBorder="1" applyAlignment="1">
      <alignment horizontal="right" vertical="top"/>
    </xf>
    <xf numFmtId="169" fontId="1484" fillId="0" borderId="1" xfId="0" applyNumberFormat="1" applyFont="1" applyBorder="1" applyAlignment="1">
      <alignment horizontal="right" vertical="top"/>
    </xf>
    <xf numFmtId="169" fontId="1485" fillId="0" borderId="1" xfId="0" applyNumberFormat="1" applyFont="1" applyBorder="1" applyAlignment="1">
      <alignment horizontal="right" vertical="top"/>
    </xf>
    <xf numFmtId="169" fontId="1486" fillId="0" borderId="1" xfId="0" applyNumberFormat="1" applyFont="1" applyBorder="1" applyAlignment="1">
      <alignment horizontal="right" vertical="top"/>
    </xf>
    <xf numFmtId="170" fontId="1487" fillId="2" borderId="1" xfId="0" applyNumberFormat="1" applyFont="1" applyFill="1" applyBorder="1" applyAlignment="1" applyProtection="1">
      <alignment horizontal="right" vertical="top"/>
      <protection locked="0"/>
    </xf>
    <xf numFmtId="171" fontId="1488" fillId="0" borderId="1" xfId="0" applyNumberFormat="1" applyFont="1" applyBorder="1" applyAlignment="1">
      <alignment horizontal="right" vertical="top"/>
    </xf>
    <xf numFmtId="4" fontId="1489" fillId="0" borderId="1" xfId="0" applyNumberFormat="1" applyFont="1" applyBorder="1" applyAlignment="1">
      <alignment horizontal="right" vertical="top"/>
    </xf>
    <xf numFmtId="4" fontId="1490" fillId="0" borderId="1" xfId="0" applyNumberFormat="1" applyFont="1" applyBorder="1" applyAlignment="1">
      <alignment horizontal="right" vertical="top"/>
    </xf>
    <xf numFmtId="0" fontId="1491" fillId="0" borderId="0" xfId="0" applyFont="1"/>
    <xf numFmtId="0" fontId="1492" fillId="3" borderId="1" xfId="0" applyFont="1" applyFill="1" applyBorder="1" applyAlignment="1">
      <alignment horizontal="left"/>
    </xf>
    <xf numFmtId="0" fontId="1500" fillId="3" borderId="1" xfId="0" applyFont="1" applyFill="1" applyBorder="1" applyAlignment="1">
      <alignment horizontal="left"/>
    </xf>
    <xf numFmtId="0" fontId="1501" fillId="3" borderId="1" xfId="0" applyFont="1" applyFill="1" applyBorder="1" applyAlignment="1">
      <alignment horizontal="left"/>
    </xf>
    <xf numFmtId="4" fontId="1502" fillId="3" borderId="1" xfId="0" applyNumberFormat="1" applyFont="1" applyFill="1" applyBorder="1" applyAlignment="1">
      <alignment horizontal="right"/>
    </xf>
    <xf numFmtId="0" fontId="1503" fillId="0" borderId="0" xfId="0" applyFont="1"/>
    <xf numFmtId="0" fontId="1504" fillId="0" borderId="1" xfId="0" applyFont="1" applyBorder="1" applyAlignment="1">
      <alignment horizontal="left" vertical="top"/>
    </xf>
    <xf numFmtId="0" fontId="1505" fillId="0" borderId="1" xfId="0" applyFont="1" applyBorder="1" applyAlignment="1">
      <alignment horizontal="left" vertical="top" wrapText="1"/>
    </xf>
    <xf numFmtId="0" fontId="1506" fillId="0" borderId="1" xfId="0" applyFont="1" applyBorder="1" applyAlignment="1">
      <alignment horizontal="center" vertical="top"/>
    </xf>
    <xf numFmtId="168" fontId="1507" fillId="0" borderId="1" xfId="0" applyNumberFormat="1" applyFont="1" applyBorder="1" applyAlignment="1">
      <alignment horizontal="right" vertical="top"/>
    </xf>
    <xf numFmtId="169" fontId="1508" fillId="0" borderId="1" xfId="0" applyNumberFormat="1" applyFont="1" applyBorder="1" applyAlignment="1">
      <alignment horizontal="right" vertical="top"/>
    </xf>
    <xf numFmtId="169" fontId="1509" fillId="0" borderId="1" xfId="0" applyNumberFormat="1" applyFont="1" applyBorder="1" applyAlignment="1">
      <alignment horizontal="right" vertical="top"/>
    </xf>
    <xf numFmtId="169" fontId="1510" fillId="0" borderId="1" xfId="0" applyNumberFormat="1" applyFont="1" applyBorder="1" applyAlignment="1">
      <alignment horizontal="right" vertical="top"/>
    </xf>
    <xf numFmtId="170" fontId="1511" fillId="2" borderId="1" xfId="0" applyNumberFormat="1" applyFont="1" applyFill="1" applyBorder="1" applyAlignment="1" applyProtection="1">
      <alignment horizontal="right" vertical="top"/>
      <protection locked="0"/>
    </xf>
    <xf numFmtId="171" fontId="1512" fillId="0" borderId="1" xfId="0" applyNumberFormat="1" applyFont="1" applyBorder="1" applyAlignment="1">
      <alignment horizontal="right" vertical="top"/>
    </xf>
    <xf numFmtId="4" fontId="1513" fillId="0" borderId="1" xfId="0" applyNumberFormat="1" applyFont="1" applyBorder="1" applyAlignment="1">
      <alignment horizontal="right" vertical="top"/>
    </xf>
    <xf numFmtId="4" fontId="1514" fillId="0" borderId="1" xfId="0" applyNumberFormat="1" applyFont="1" applyBorder="1" applyAlignment="1">
      <alignment horizontal="right" vertical="top"/>
    </xf>
    <xf numFmtId="0" fontId="1515" fillId="0" borderId="0" xfId="0" applyFont="1"/>
    <xf numFmtId="0" fontId="1516" fillId="0" borderId="1" xfId="0" applyFont="1" applyBorder="1" applyAlignment="1">
      <alignment horizontal="left" vertical="top"/>
    </xf>
    <xf numFmtId="0" fontId="1517" fillId="0" borderId="1" xfId="0" applyFont="1" applyBorder="1" applyAlignment="1">
      <alignment horizontal="left" vertical="top" wrapText="1"/>
    </xf>
    <xf numFmtId="0" fontId="1518" fillId="0" borderId="1" xfId="0" applyFont="1" applyBorder="1" applyAlignment="1">
      <alignment horizontal="center" vertical="top"/>
    </xf>
    <xf numFmtId="168" fontId="1519" fillId="0" borderId="1" xfId="0" applyNumberFormat="1" applyFont="1" applyBorder="1" applyAlignment="1">
      <alignment horizontal="right" vertical="top"/>
    </xf>
    <xf numFmtId="169" fontId="1520" fillId="0" borderId="1" xfId="0" applyNumberFormat="1" applyFont="1" applyBorder="1" applyAlignment="1">
      <alignment horizontal="right" vertical="top"/>
    </xf>
    <xf numFmtId="169" fontId="1521" fillId="0" borderId="1" xfId="0" applyNumberFormat="1" applyFont="1" applyBorder="1" applyAlignment="1">
      <alignment horizontal="right" vertical="top"/>
    </xf>
    <xf numFmtId="169" fontId="1522" fillId="0" borderId="1" xfId="0" applyNumberFormat="1" applyFont="1" applyBorder="1" applyAlignment="1">
      <alignment horizontal="right" vertical="top"/>
    </xf>
    <xf numFmtId="170" fontId="1523" fillId="2" borderId="1" xfId="0" applyNumberFormat="1" applyFont="1" applyFill="1" applyBorder="1" applyAlignment="1" applyProtection="1">
      <alignment horizontal="right" vertical="top"/>
      <protection locked="0"/>
    </xf>
    <xf numFmtId="171" fontId="1524" fillId="0" borderId="1" xfId="0" applyNumberFormat="1" applyFont="1" applyBorder="1" applyAlignment="1">
      <alignment horizontal="right" vertical="top"/>
    </xf>
    <xf numFmtId="4" fontId="1525" fillId="0" borderId="1" xfId="0" applyNumberFormat="1" applyFont="1" applyBorder="1" applyAlignment="1">
      <alignment horizontal="right" vertical="top"/>
    </xf>
    <xf numFmtId="4" fontId="1526" fillId="0" borderId="1" xfId="0" applyNumberFormat="1" applyFont="1" applyBorder="1" applyAlignment="1">
      <alignment horizontal="right" vertical="top"/>
    </xf>
    <xf numFmtId="0" fontId="1527" fillId="0" borderId="0" xfId="0" applyFont="1"/>
    <xf numFmtId="0" fontId="1528" fillId="0" borderId="1" xfId="0" applyFont="1" applyBorder="1" applyAlignment="1">
      <alignment horizontal="left" vertical="top"/>
    </xf>
    <xf numFmtId="0" fontId="1529" fillId="0" borderId="1" xfId="0" applyFont="1" applyBorder="1" applyAlignment="1">
      <alignment horizontal="left" vertical="top" wrapText="1"/>
    </xf>
    <xf numFmtId="0" fontId="1530" fillId="0" borderId="1" xfId="0" applyFont="1" applyBorder="1" applyAlignment="1">
      <alignment horizontal="center" vertical="top"/>
    </xf>
    <xf numFmtId="168" fontId="1531" fillId="0" borderId="1" xfId="0" applyNumberFormat="1" applyFont="1" applyBorder="1" applyAlignment="1">
      <alignment horizontal="right" vertical="top"/>
    </xf>
    <xf numFmtId="169" fontId="1532" fillId="0" borderId="1" xfId="0" applyNumberFormat="1" applyFont="1" applyBorder="1" applyAlignment="1">
      <alignment horizontal="right" vertical="top"/>
    </xf>
    <xf numFmtId="169" fontId="1533" fillId="0" borderId="1" xfId="0" applyNumberFormat="1" applyFont="1" applyBorder="1" applyAlignment="1">
      <alignment horizontal="right" vertical="top"/>
    </xf>
    <xf numFmtId="169" fontId="1534" fillId="0" borderId="1" xfId="0" applyNumberFormat="1" applyFont="1" applyBorder="1" applyAlignment="1">
      <alignment horizontal="right" vertical="top"/>
    </xf>
    <xf numFmtId="170" fontId="1535" fillId="2" borderId="1" xfId="0" applyNumberFormat="1" applyFont="1" applyFill="1" applyBorder="1" applyAlignment="1" applyProtection="1">
      <alignment horizontal="right" vertical="top"/>
      <protection locked="0"/>
    </xf>
    <xf numFmtId="171" fontId="1536" fillId="0" borderId="1" xfId="0" applyNumberFormat="1" applyFont="1" applyBorder="1" applyAlignment="1">
      <alignment horizontal="right" vertical="top"/>
    </xf>
    <xf numFmtId="4" fontId="1537" fillId="0" borderId="1" xfId="0" applyNumberFormat="1" applyFont="1" applyBorder="1" applyAlignment="1">
      <alignment horizontal="right" vertical="top"/>
    </xf>
    <xf numFmtId="4" fontId="1538" fillId="0" borderId="1" xfId="0" applyNumberFormat="1" applyFont="1" applyBorder="1" applyAlignment="1">
      <alignment horizontal="right" vertical="top"/>
    </xf>
    <xf numFmtId="0" fontId="1539" fillId="0" borderId="0" xfId="0" applyFont="1"/>
    <xf numFmtId="0" fontId="1540" fillId="0" borderId="1" xfId="0" applyFont="1" applyBorder="1" applyAlignment="1">
      <alignment horizontal="left" vertical="top"/>
    </xf>
    <xf numFmtId="0" fontId="1541" fillId="0" borderId="1" xfId="0" applyFont="1" applyBorder="1" applyAlignment="1">
      <alignment horizontal="left" vertical="top" wrapText="1"/>
    </xf>
    <xf numFmtId="0" fontId="1542" fillId="0" borderId="1" xfId="0" applyFont="1" applyBorder="1" applyAlignment="1">
      <alignment horizontal="center" vertical="top"/>
    </xf>
    <xf numFmtId="168" fontId="1543" fillId="0" borderId="1" xfId="0" applyNumberFormat="1" applyFont="1" applyBorder="1" applyAlignment="1">
      <alignment horizontal="right" vertical="top"/>
    </xf>
    <xf numFmtId="169" fontId="1544" fillId="0" borderId="1" xfId="0" applyNumberFormat="1" applyFont="1" applyBorder="1" applyAlignment="1">
      <alignment horizontal="right" vertical="top"/>
    </xf>
    <xf numFmtId="169" fontId="1545" fillId="0" borderId="1" xfId="0" applyNumberFormat="1" applyFont="1" applyBorder="1" applyAlignment="1">
      <alignment horizontal="right" vertical="top"/>
    </xf>
    <xf numFmtId="169" fontId="1546" fillId="0" borderId="1" xfId="0" applyNumberFormat="1" applyFont="1" applyBorder="1" applyAlignment="1">
      <alignment horizontal="right" vertical="top"/>
    </xf>
    <xf numFmtId="170" fontId="1547" fillId="2" borderId="1" xfId="0" applyNumberFormat="1" applyFont="1" applyFill="1" applyBorder="1" applyAlignment="1" applyProtection="1">
      <alignment horizontal="right" vertical="top"/>
      <protection locked="0"/>
    </xf>
    <xf numFmtId="171" fontId="1548" fillId="0" borderId="1" xfId="0" applyNumberFormat="1" applyFont="1" applyBorder="1" applyAlignment="1">
      <alignment horizontal="right" vertical="top"/>
    </xf>
    <xf numFmtId="4" fontId="1549" fillId="0" borderId="1" xfId="0" applyNumberFormat="1" applyFont="1" applyBorder="1" applyAlignment="1">
      <alignment horizontal="right" vertical="top"/>
    </xf>
    <xf numFmtId="4" fontId="1550" fillId="0" borderId="1" xfId="0" applyNumberFormat="1" applyFont="1" applyBorder="1" applyAlignment="1">
      <alignment horizontal="right" vertical="top"/>
    </xf>
    <xf numFmtId="0" fontId="1551" fillId="0" borderId="0" xfId="0" applyFont="1"/>
    <xf numFmtId="0" fontId="1552" fillId="0" borderId="1" xfId="0" applyFont="1" applyBorder="1" applyAlignment="1">
      <alignment horizontal="left" vertical="top"/>
    </xf>
    <xf numFmtId="0" fontId="1553" fillId="0" borderId="1" xfId="0" applyFont="1" applyBorder="1" applyAlignment="1">
      <alignment horizontal="left" vertical="top" wrapText="1"/>
    </xf>
    <xf numFmtId="0" fontId="1554" fillId="0" borderId="1" xfId="0" applyFont="1" applyBorder="1" applyAlignment="1">
      <alignment horizontal="center" vertical="top"/>
    </xf>
    <xf numFmtId="168" fontId="1555" fillId="0" borderId="1" xfId="0" applyNumberFormat="1" applyFont="1" applyBorder="1" applyAlignment="1">
      <alignment horizontal="right" vertical="top"/>
    </xf>
    <xf numFmtId="169" fontId="1556" fillId="0" borderId="1" xfId="0" applyNumberFormat="1" applyFont="1" applyBorder="1" applyAlignment="1">
      <alignment horizontal="right" vertical="top"/>
    </xf>
    <xf numFmtId="169" fontId="1557" fillId="0" borderId="1" xfId="0" applyNumberFormat="1" applyFont="1" applyBorder="1" applyAlignment="1">
      <alignment horizontal="right" vertical="top"/>
    </xf>
    <xf numFmtId="169" fontId="1558" fillId="0" borderId="1" xfId="0" applyNumberFormat="1" applyFont="1" applyBorder="1" applyAlignment="1">
      <alignment horizontal="right" vertical="top"/>
    </xf>
    <xf numFmtId="170" fontId="1559" fillId="2" borderId="1" xfId="0" applyNumberFormat="1" applyFont="1" applyFill="1" applyBorder="1" applyAlignment="1" applyProtection="1">
      <alignment horizontal="right" vertical="top"/>
      <protection locked="0"/>
    </xf>
    <xf numFmtId="171" fontId="1560" fillId="0" borderId="1" xfId="0" applyNumberFormat="1" applyFont="1" applyBorder="1" applyAlignment="1">
      <alignment horizontal="right" vertical="top"/>
    </xf>
    <xf numFmtId="4" fontId="1561" fillId="0" borderId="1" xfId="0" applyNumberFormat="1" applyFont="1" applyBorder="1" applyAlignment="1">
      <alignment horizontal="right" vertical="top"/>
    </xf>
    <xf numFmtId="4" fontId="1562" fillId="0" borderId="1" xfId="0" applyNumberFormat="1" applyFont="1" applyBorder="1" applyAlignment="1">
      <alignment horizontal="right" vertical="top"/>
    </xf>
    <xf numFmtId="0" fontId="1563" fillId="0" borderId="0" xfId="0" applyFont="1"/>
    <xf numFmtId="0" fontId="1564" fillId="0" borderId="1" xfId="0" applyFont="1" applyBorder="1" applyAlignment="1">
      <alignment horizontal="left" vertical="top"/>
    </xf>
    <xf numFmtId="0" fontId="1565" fillId="0" borderId="1" xfId="0" applyFont="1" applyBorder="1" applyAlignment="1">
      <alignment horizontal="left" vertical="top" wrapText="1"/>
    </xf>
    <xf numFmtId="0" fontId="1566" fillId="0" borderId="1" xfId="0" applyFont="1" applyBorder="1" applyAlignment="1">
      <alignment horizontal="center" vertical="top"/>
    </xf>
    <xf numFmtId="168" fontId="1567" fillId="0" borderId="1" xfId="0" applyNumberFormat="1" applyFont="1" applyBorder="1" applyAlignment="1">
      <alignment horizontal="right" vertical="top"/>
    </xf>
    <xf numFmtId="169" fontId="1568" fillId="0" borderId="1" xfId="0" applyNumberFormat="1" applyFont="1" applyBorder="1" applyAlignment="1">
      <alignment horizontal="right" vertical="top"/>
    </xf>
    <xf numFmtId="169" fontId="1569" fillId="0" borderId="1" xfId="0" applyNumberFormat="1" applyFont="1" applyBorder="1" applyAlignment="1">
      <alignment horizontal="right" vertical="top"/>
    </xf>
    <xf numFmtId="169" fontId="1570" fillId="0" borderId="1" xfId="0" applyNumberFormat="1" applyFont="1" applyBorder="1" applyAlignment="1">
      <alignment horizontal="right" vertical="top"/>
    </xf>
    <xf numFmtId="170" fontId="1571" fillId="2" borderId="1" xfId="0" applyNumberFormat="1" applyFont="1" applyFill="1" applyBorder="1" applyAlignment="1" applyProtection="1">
      <alignment horizontal="right" vertical="top"/>
      <protection locked="0"/>
    </xf>
    <xf numFmtId="171" fontId="1572" fillId="0" borderId="1" xfId="0" applyNumberFormat="1" applyFont="1" applyBorder="1" applyAlignment="1">
      <alignment horizontal="right" vertical="top"/>
    </xf>
    <xf numFmtId="4" fontId="1573" fillId="0" borderId="1" xfId="0" applyNumberFormat="1" applyFont="1" applyBorder="1" applyAlignment="1">
      <alignment horizontal="right" vertical="top"/>
    </xf>
    <xf numFmtId="4" fontId="1574" fillId="0" borderId="1" xfId="0" applyNumberFormat="1" applyFont="1" applyBorder="1" applyAlignment="1">
      <alignment horizontal="right" vertical="top"/>
    </xf>
    <xf numFmtId="0" fontId="1575" fillId="0" borderId="0" xfId="0" applyFont="1"/>
    <xf numFmtId="0" fontId="1576" fillId="0" borderId="1" xfId="0" applyFont="1" applyBorder="1" applyAlignment="1">
      <alignment horizontal="left" vertical="top"/>
    </xf>
    <xf numFmtId="0" fontId="1577" fillId="0" borderId="1" xfId="0" applyFont="1" applyBorder="1" applyAlignment="1">
      <alignment horizontal="left" vertical="top" wrapText="1"/>
    </xf>
    <xf numFmtId="0" fontId="1578" fillId="0" borderId="1" xfId="0" applyFont="1" applyBorder="1" applyAlignment="1">
      <alignment horizontal="center" vertical="top"/>
    </xf>
    <xf numFmtId="168" fontId="1579" fillId="0" borderId="1" xfId="0" applyNumberFormat="1" applyFont="1" applyBorder="1" applyAlignment="1">
      <alignment horizontal="right" vertical="top"/>
    </xf>
    <xf numFmtId="169" fontId="1580" fillId="0" borderId="1" xfId="0" applyNumberFormat="1" applyFont="1" applyBorder="1" applyAlignment="1">
      <alignment horizontal="right" vertical="top"/>
    </xf>
    <xf numFmtId="169" fontId="1581" fillId="0" borderId="1" xfId="0" applyNumberFormat="1" applyFont="1" applyBorder="1" applyAlignment="1">
      <alignment horizontal="right" vertical="top"/>
    </xf>
    <xf numFmtId="169" fontId="1582" fillId="0" borderId="1" xfId="0" applyNumberFormat="1" applyFont="1" applyBorder="1" applyAlignment="1">
      <alignment horizontal="right" vertical="top"/>
    </xf>
    <xf numFmtId="170" fontId="1583" fillId="2" borderId="1" xfId="0" applyNumberFormat="1" applyFont="1" applyFill="1" applyBorder="1" applyAlignment="1" applyProtection="1">
      <alignment horizontal="right" vertical="top"/>
      <protection locked="0"/>
    </xf>
    <xf numFmtId="171" fontId="1584" fillId="0" borderId="1" xfId="0" applyNumberFormat="1" applyFont="1" applyBorder="1" applyAlignment="1">
      <alignment horizontal="right" vertical="top"/>
    </xf>
    <xf numFmtId="4" fontId="1585" fillId="0" borderId="1" xfId="0" applyNumberFormat="1" applyFont="1" applyBorder="1" applyAlignment="1">
      <alignment horizontal="right" vertical="top"/>
    </xf>
    <xf numFmtId="4" fontId="1586" fillId="0" borderId="1" xfId="0" applyNumberFormat="1" applyFont="1" applyBorder="1" applyAlignment="1">
      <alignment horizontal="right" vertical="top"/>
    </xf>
    <xf numFmtId="0" fontId="1587" fillId="0" borderId="0" xfId="0" applyFont="1"/>
    <xf numFmtId="0" fontId="1588" fillId="0" borderId="1" xfId="0" applyFont="1" applyBorder="1" applyAlignment="1">
      <alignment horizontal="left" vertical="top"/>
    </xf>
    <xf numFmtId="0" fontId="1589" fillId="0" borderId="1" xfId="0" applyFont="1" applyBorder="1" applyAlignment="1">
      <alignment horizontal="left" vertical="top" wrapText="1"/>
    </xf>
    <xf numFmtId="0" fontId="1590" fillId="0" borderId="1" xfId="0" applyFont="1" applyBorder="1" applyAlignment="1">
      <alignment horizontal="center" vertical="top"/>
    </xf>
    <xf numFmtId="168" fontId="1591" fillId="0" borderId="1" xfId="0" applyNumberFormat="1" applyFont="1" applyBorder="1" applyAlignment="1">
      <alignment horizontal="right" vertical="top"/>
    </xf>
    <xf numFmtId="169" fontId="1592" fillId="0" borderId="1" xfId="0" applyNumberFormat="1" applyFont="1" applyBorder="1" applyAlignment="1">
      <alignment horizontal="right" vertical="top"/>
    </xf>
    <xf numFmtId="169" fontId="1593" fillId="0" borderId="1" xfId="0" applyNumberFormat="1" applyFont="1" applyBorder="1" applyAlignment="1">
      <alignment horizontal="right" vertical="top"/>
    </xf>
    <xf numFmtId="169" fontId="1594" fillId="0" borderId="1" xfId="0" applyNumberFormat="1" applyFont="1" applyBorder="1" applyAlignment="1">
      <alignment horizontal="right" vertical="top"/>
    </xf>
    <xf numFmtId="170" fontId="1595" fillId="2" borderId="1" xfId="0" applyNumberFormat="1" applyFont="1" applyFill="1" applyBorder="1" applyAlignment="1" applyProtection="1">
      <alignment horizontal="right" vertical="top"/>
      <protection locked="0"/>
    </xf>
    <xf numFmtId="171" fontId="1596" fillId="0" borderId="1" xfId="0" applyNumberFormat="1" applyFont="1" applyBorder="1" applyAlignment="1">
      <alignment horizontal="right" vertical="top"/>
    </xf>
    <xf numFmtId="4" fontId="1597" fillId="0" borderId="1" xfId="0" applyNumberFormat="1" applyFont="1" applyBorder="1" applyAlignment="1">
      <alignment horizontal="right" vertical="top"/>
    </xf>
    <xf numFmtId="4" fontId="1598" fillId="0" borderId="1" xfId="0" applyNumberFormat="1" applyFont="1" applyBorder="1" applyAlignment="1">
      <alignment horizontal="right" vertical="top"/>
    </xf>
    <xf numFmtId="0" fontId="1599" fillId="0" borderId="0" xfId="0" applyFont="1"/>
    <xf numFmtId="0" fontId="1600" fillId="0" borderId="1" xfId="0" applyFont="1" applyBorder="1" applyAlignment="1">
      <alignment horizontal="left" vertical="top"/>
    </xf>
    <xf numFmtId="0" fontId="1601" fillId="0" borderId="1" xfId="0" applyFont="1" applyBorder="1" applyAlignment="1">
      <alignment horizontal="left" vertical="top" wrapText="1"/>
    </xf>
    <xf numFmtId="0" fontId="1602" fillId="0" borderId="1" xfId="0" applyFont="1" applyBorder="1" applyAlignment="1">
      <alignment horizontal="center" vertical="top"/>
    </xf>
    <xf numFmtId="168" fontId="1603" fillId="0" borderId="1" xfId="0" applyNumberFormat="1" applyFont="1" applyBorder="1" applyAlignment="1">
      <alignment horizontal="right" vertical="top"/>
    </xf>
    <xf numFmtId="169" fontId="1604" fillId="0" borderId="1" xfId="0" applyNumberFormat="1" applyFont="1" applyBorder="1" applyAlignment="1">
      <alignment horizontal="right" vertical="top"/>
    </xf>
    <xf numFmtId="169" fontId="1605" fillId="0" borderId="1" xfId="0" applyNumberFormat="1" applyFont="1" applyBorder="1" applyAlignment="1">
      <alignment horizontal="right" vertical="top"/>
    </xf>
    <xf numFmtId="169" fontId="1606" fillId="0" borderId="1" xfId="0" applyNumberFormat="1" applyFont="1" applyBorder="1" applyAlignment="1">
      <alignment horizontal="right" vertical="top"/>
    </xf>
    <xf numFmtId="170" fontId="1607" fillId="2" borderId="1" xfId="0" applyNumberFormat="1" applyFont="1" applyFill="1" applyBorder="1" applyAlignment="1" applyProtection="1">
      <alignment horizontal="right" vertical="top"/>
      <protection locked="0"/>
    </xf>
    <xf numFmtId="171" fontId="1608" fillId="0" borderId="1" xfId="0" applyNumberFormat="1" applyFont="1" applyBorder="1" applyAlignment="1">
      <alignment horizontal="right" vertical="top"/>
    </xf>
    <xf numFmtId="4" fontId="1609" fillId="0" borderId="1" xfId="0" applyNumberFormat="1" applyFont="1" applyBorder="1" applyAlignment="1">
      <alignment horizontal="right" vertical="top"/>
    </xf>
    <xf numFmtId="4" fontId="1610" fillId="0" borderId="1" xfId="0" applyNumberFormat="1" applyFont="1" applyBorder="1" applyAlignment="1">
      <alignment horizontal="right" vertical="top"/>
    </xf>
    <xf numFmtId="0" fontId="1611" fillId="0" borderId="0" xfId="0" applyFont="1"/>
    <xf numFmtId="0" fontId="1612" fillId="0" borderId="1" xfId="0" applyFont="1" applyBorder="1" applyAlignment="1">
      <alignment horizontal="left" vertical="top"/>
    </xf>
    <xf numFmtId="0" fontId="1613" fillId="0" borderId="1" xfId="0" applyFont="1" applyBorder="1" applyAlignment="1">
      <alignment horizontal="left" vertical="top" wrapText="1"/>
    </xf>
    <xf numFmtId="0" fontId="1614" fillId="0" borderId="1" xfId="0" applyFont="1" applyBorder="1" applyAlignment="1">
      <alignment horizontal="center" vertical="top"/>
    </xf>
    <xf numFmtId="168" fontId="1615" fillId="0" borderId="1" xfId="0" applyNumberFormat="1" applyFont="1" applyBorder="1" applyAlignment="1">
      <alignment horizontal="right" vertical="top"/>
    </xf>
    <xf numFmtId="169" fontId="1616" fillId="0" borderId="1" xfId="0" applyNumberFormat="1" applyFont="1" applyBorder="1" applyAlignment="1">
      <alignment horizontal="right" vertical="top"/>
    </xf>
    <xf numFmtId="169" fontId="1617" fillId="0" borderId="1" xfId="0" applyNumberFormat="1" applyFont="1" applyBorder="1" applyAlignment="1">
      <alignment horizontal="right" vertical="top"/>
    </xf>
    <xf numFmtId="169" fontId="1618" fillId="0" borderId="1" xfId="0" applyNumberFormat="1" applyFont="1" applyBorder="1" applyAlignment="1">
      <alignment horizontal="right" vertical="top"/>
    </xf>
    <xf numFmtId="170" fontId="1619" fillId="2" borderId="1" xfId="0" applyNumberFormat="1" applyFont="1" applyFill="1" applyBorder="1" applyAlignment="1" applyProtection="1">
      <alignment horizontal="right" vertical="top"/>
      <protection locked="0"/>
    </xf>
    <xf numFmtId="171" fontId="1620" fillId="0" borderId="1" xfId="0" applyNumberFormat="1" applyFont="1" applyBorder="1" applyAlignment="1">
      <alignment horizontal="right" vertical="top"/>
    </xf>
    <xf numFmtId="4" fontId="1621" fillId="0" borderId="1" xfId="0" applyNumberFormat="1" applyFont="1" applyBorder="1" applyAlignment="1">
      <alignment horizontal="right" vertical="top"/>
    </xf>
    <xf numFmtId="4" fontId="1622" fillId="0" borderId="1" xfId="0" applyNumberFormat="1" applyFont="1" applyBorder="1" applyAlignment="1">
      <alignment horizontal="right" vertical="top"/>
    </xf>
    <xf numFmtId="0" fontId="1623" fillId="0" borderId="0" xfId="0" applyFont="1"/>
    <xf numFmtId="0" fontId="1624" fillId="0" borderId="1" xfId="0" applyFont="1" applyBorder="1" applyAlignment="1">
      <alignment horizontal="left" vertical="top"/>
    </xf>
    <xf numFmtId="0" fontId="1625" fillId="0" borderId="1" xfId="0" applyFont="1" applyBorder="1" applyAlignment="1">
      <alignment horizontal="left" vertical="top" wrapText="1"/>
    </xf>
    <xf numFmtId="0" fontId="1626" fillId="0" borderId="1" xfId="0" applyFont="1" applyBorder="1" applyAlignment="1">
      <alignment horizontal="center" vertical="top"/>
    </xf>
    <xf numFmtId="168" fontId="1627" fillId="0" borderId="1" xfId="0" applyNumberFormat="1" applyFont="1" applyBorder="1" applyAlignment="1">
      <alignment horizontal="right" vertical="top"/>
    </xf>
    <xf numFmtId="169" fontId="1628" fillId="0" borderId="1" xfId="0" applyNumberFormat="1" applyFont="1" applyBorder="1" applyAlignment="1">
      <alignment horizontal="right" vertical="top"/>
    </xf>
    <xf numFmtId="169" fontId="1629" fillId="0" borderId="1" xfId="0" applyNumberFormat="1" applyFont="1" applyBorder="1" applyAlignment="1">
      <alignment horizontal="right" vertical="top"/>
    </xf>
    <xf numFmtId="169" fontId="1630" fillId="0" borderId="1" xfId="0" applyNumberFormat="1" applyFont="1" applyBorder="1" applyAlignment="1">
      <alignment horizontal="right" vertical="top"/>
    </xf>
    <xf numFmtId="170" fontId="1631" fillId="2" borderId="1" xfId="0" applyNumberFormat="1" applyFont="1" applyFill="1" applyBorder="1" applyAlignment="1" applyProtection="1">
      <alignment horizontal="right" vertical="top"/>
      <protection locked="0"/>
    </xf>
    <xf numFmtId="171" fontId="1632" fillId="0" borderId="1" xfId="0" applyNumberFormat="1" applyFont="1" applyBorder="1" applyAlignment="1">
      <alignment horizontal="right" vertical="top"/>
    </xf>
    <xf numFmtId="4" fontId="1633" fillId="0" borderId="1" xfId="0" applyNumberFormat="1" applyFont="1" applyBorder="1" applyAlignment="1">
      <alignment horizontal="right" vertical="top"/>
    </xf>
    <xf numFmtId="4" fontId="1634" fillId="0" borderId="1" xfId="0" applyNumberFormat="1" applyFont="1" applyBorder="1" applyAlignment="1">
      <alignment horizontal="right" vertical="top"/>
    </xf>
    <xf numFmtId="0" fontId="1635" fillId="0" borderId="0" xfId="0" applyFont="1"/>
    <xf numFmtId="0" fontId="1636" fillId="0" borderId="1" xfId="0" applyFont="1" applyBorder="1" applyAlignment="1">
      <alignment horizontal="left" vertical="top"/>
    </xf>
    <xf numFmtId="0" fontId="1637" fillId="0" borderId="1" xfId="0" applyFont="1" applyBorder="1" applyAlignment="1">
      <alignment horizontal="left" vertical="top" wrapText="1"/>
    </xf>
    <xf numFmtId="0" fontId="1638" fillId="0" borderId="1" xfId="0" applyFont="1" applyBorder="1" applyAlignment="1">
      <alignment horizontal="center" vertical="top"/>
    </xf>
    <xf numFmtId="168" fontId="1639" fillId="0" borderId="1" xfId="0" applyNumberFormat="1" applyFont="1" applyBorder="1" applyAlignment="1">
      <alignment horizontal="right" vertical="top"/>
    </xf>
    <xf numFmtId="169" fontId="1640" fillId="0" borderId="1" xfId="0" applyNumberFormat="1" applyFont="1" applyBorder="1" applyAlignment="1">
      <alignment horizontal="right" vertical="top"/>
    </xf>
    <xf numFmtId="169" fontId="1641" fillId="0" borderId="1" xfId="0" applyNumberFormat="1" applyFont="1" applyBorder="1" applyAlignment="1">
      <alignment horizontal="right" vertical="top"/>
    </xf>
    <xf numFmtId="169" fontId="1642" fillId="0" borderId="1" xfId="0" applyNumberFormat="1" applyFont="1" applyBorder="1" applyAlignment="1">
      <alignment horizontal="right" vertical="top"/>
    </xf>
    <xf numFmtId="170" fontId="1643" fillId="2" borderId="1" xfId="0" applyNumberFormat="1" applyFont="1" applyFill="1" applyBorder="1" applyAlignment="1" applyProtection="1">
      <alignment horizontal="right" vertical="top"/>
      <protection locked="0"/>
    </xf>
    <xf numFmtId="171" fontId="1644" fillId="0" borderId="1" xfId="0" applyNumberFormat="1" applyFont="1" applyBorder="1" applyAlignment="1">
      <alignment horizontal="right" vertical="top"/>
    </xf>
    <xf numFmtId="4" fontId="1645" fillId="0" borderId="1" xfId="0" applyNumberFormat="1" applyFont="1" applyBorder="1" applyAlignment="1">
      <alignment horizontal="right" vertical="top"/>
    </xf>
    <xf numFmtId="4" fontId="1646" fillId="0" borderId="1" xfId="0" applyNumberFormat="1" applyFont="1" applyBorder="1" applyAlignment="1">
      <alignment horizontal="right" vertical="top"/>
    </xf>
    <xf numFmtId="0" fontId="1647" fillId="0" borderId="0" xfId="0" applyFont="1"/>
    <xf numFmtId="0" fontId="1648" fillId="0" borderId="1" xfId="0" applyFont="1" applyBorder="1" applyAlignment="1">
      <alignment horizontal="left" vertical="top"/>
    </xf>
    <xf numFmtId="0" fontId="1649" fillId="0" borderId="1" xfId="0" applyFont="1" applyBorder="1" applyAlignment="1">
      <alignment horizontal="left" vertical="top" wrapText="1"/>
    </xf>
    <xf numFmtId="0" fontId="1650" fillId="0" borderId="1" xfId="0" applyFont="1" applyBorder="1" applyAlignment="1">
      <alignment horizontal="center" vertical="top"/>
    </xf>
    <xf numFmtId="168" fontId="1651" fillId="0" borderId="1" xfId="0" applyNumberFormat="1" applyFont="1" applyBorder="1" applyAlignment="1">
      <alignment horizontal="right" vertical="top"/>
    </xf>
    <xf numFmtId="169" fontId="1652" fillId="0" borderId="1" xfId="0" applyNumberFormat="1" applyFont="1" applyBorder="1" applyAlignment="1">
      <alignment horizontal="right" vertical="top"/>
    </xf>
    <xf numFmtId="169" fontId="1653" fillId="0" borderId="1" xfId="0" applyNumberFormat="1" applyFont="1" applyBorder="1" applyAlignment="1">
      <alignment horizontal="right" vertical="top"/>
    </xf>
    <xf numFmtId="169" fontId="1654" fillId="0" borderId="1" xfId="0" applyNumberFormat="1" applyFont="1" applyBorder="1" applyAlignment="1">
      <alignment horizontal="right" vertical="top"/>
    </xf>
    <xf numFmtId="170" fontId="1655" fillId="2" borderId="1" xfId="0" applyNumberFormat="1" applyFont="1" applyFill="1" applyBorder="1" applyAlignment="1" applyProtection="1">
      <alignment horizontal="right" vertical="top"/>
      <protection locked="0"/>
    </xf>
    <xf numFmtId="171" fontId="1656" fillId="0" borderId="1" xfId="0" applyNumberFormat="1" applyFont="1" applyBorder="1" applyAlignment="1">
      <alignment horizontal="right" vertical="top"/>
    </xf>
    <xf numFmtId="4" fontId="1657" fillId="0" borderId="1" xfId="0" applyNumberFormat="1" applyFont="1" applyBorder="1" applyAlignment="1">
      <alignment horizontal="right" vertical="top"/>
    </xf>
    <xf numFmtId="4" fontId="1658" fillId="0" borderId="1" xfId="0" applyNumberFormat="1" applyFont="1" applyBorder="1" applyAlignment="1">
      <alignment horizontal="right" vertical="top"/>
    </xf>
    <xf numFmtId="0" fontId="1659" fillId="0" borderId="0" xfId="0" applyFont="1"/>
    <xf numFmtId="0" fontId="1660" fillId="3" borderId="1" xfId="0" applyFont="1" applyFill="1" applyBorder="1" applyAlignment="1">
      <alignment horizontal="left"/>
    </xf>
    <xf numFmtId="0" fontId="1668" fillId="3" borderId="1" xfId="0" applyFont="1" applyFill="1" applyBorder="1" applyAlignment="1">
      <alignment horizontal="left"/>
    </xf>
    <xf numFmtId="0" fontId="1669" fillId="3" borderId="1" xfId="0" applyFont="1" applyFill="1" applyBorder="1" applyAlignment="1">
      <alignment horizontal="left"/>
    </xf>
    <xf numFmtId="4" fontId="1670" fillId="3" borderId="1" xfId="0" applyNumberFormat="1" applyFont="1" applyFill="1" applyBorder="1" applyAlignment="1">
      <alignment horizontal="right"/>
    </xf>
    <xf numFmtId="0" fontId="1671" fillId="0" borderId="0" xfId="0" applyFont="1"/>
    <xf numFmtId="0" fontId="1672" fillId="0" borderId="1" xfId="0" applyFont="1" applyBorder="1" applyAlignment="1">
      <alignment horizontal="left" vertical="top"/>
    </xf>
    <xf numFmtId="0" fontId="1673" fillId="0" borderId="1" xfId="0" applyFont="1" applyBorder="1" applyAlignment="1">
      <alignment horizontal="left" vertical="top" wrapText="1"/>
    </xf>
    <xf numFmtId="0" fontId="1674" fillId="0" borderId="1" xfId="0" applyFont="1" applyBorder="1" applyAlignment="1">
      <alignment horizontal="center" vertical="top"/>
    </xf>
    <xf numFmtId="168" fontId="1675" fillId="0" borderId="1" xfId="0" applyNumberFormat="1" applyFont="1" applyBorder="1" applyAlignment="1">
      <alignment horizontal="right" vertical="top"/>
    </xf>
    <xf numFmtId="169" fontId="1676" fillId="0" borderId="1" xfId="0" applyNumberFormat="1" applyFont="1" applyBorder="1" applyAlignment="1">
      <alignment horizontal="right" vertical="top"/>
    </xf>
    <xf numFmtId="169" fontId="1677" fillId="0" borderId="1" xfId="0" applyNumberFormat="1" applyFont="1" applyBorder="1" applyAlignment="1">
      <alignment horizontal="right" vertical="top"/>
    </xf>
    <xf numFmtId="169" fontId="1678" fillId="0" borderId="1" xfId="0" applyNumberFormat="1" applyFont="1" applyBorder="1" applyAlignment="1">
      <alignment horizontal="right" vertical="top"/>
    </xf>
    <xf numFmtId="170" fontId="1679" fillId="2" borderId="1" xfId="0" applyNumberFormat="1" applyFont="1" applyFill="1" applyBorder="1" applyAlignment="1" applyProtection="1">
      <alignment horizontal="right" vertical="top"/>
      <protection locked="0"/>
    </xf>
    <xf numFmtId="171" fontId="1680" fillId="0" borderId="1" xfId="0" applyNumberFormat="1" applyFont="1" applyBorder="1" applyAlignment="1">
      <alignment horizontal="right" vertical="top"/>
    </xf>
    <xf numFmtId="4" fontId="1681" fillId="0" borderId="1" xfId="0" applyNumberFormat="1" applyFont="1" applyBorder="1" applyAlignment="1">
      <alignment horizontal="right" vertical="top"/>
    </xf>
    <xf numFmtId="4" fontId="1682" fillId="0" borderId="1" xfId="0" applyNumberFormat="1" applyFont="1" applyBorder="1" applyAlignment="1">
      <alignment horizontal="right" vertical="top"/>
    </xf>
    <xf numFmtId="0" fontId="1683" fillId="0" borderId="0" xfId="0" applyFont="1"/>
    <xf numFmtId="0" fontId="1684" fillId="0" borderId="1" xfId="0" applyFont="1" applyBorder="1" applyAlignment="1">
      <alignment horizontal="left" vertical="top"/>
    </xf>
    <xf numFmtId="0" fontId="1685" fillId="0" borderId="1" xfId="0" applyFont="1" applyBorder="1" applyAlignment="1">
      <alignment horizontal="left" vertical="top" wrapText="1"/>
    </xf>
    <xf numFmtId="0" fontId="1686" fillId="0" borderId="1" xfId="0" applyFont="1" applyBorder="1" applyAlignment="1">
      <alignment horizontal="center" vertical="top"/>
    </xf>
    <xf numFmtId="168" fontId="1687" fillId="0" borderId="1" xfId="0" applyNumberFormat="1" applyFont="1" applyBorder="1" applyAlignment="1">
      <alignment horizontal="right" vertical="top"/>
    </xf>
    <xf numFmtId="169" fontId="1688" fillId="0" borderId="1" xfId="0" applyNumberFormat="1" applyFont="1" applyBorder="1" applyAlignment="1">
      <alignment horizontal="right" vertical="top"/>
    </xf>
    <xf numFmtId="169" fontId="1689" fillId="0" borderId="1" xfId="0" applyNumberFormat="1" applyFont="1" applyBorder="1" applyAlignment="1">
      <alignment horizontal="right" vertical="top"/>
    </xf>
    <xf numFmtId="169" fontId="1690" fillId="0" borderId="1" xfId="0" applyNumberFormat="1" applyFont="1" applyBorder="1" applyAlignment="1">
      <alignment horizontal="right" vertical="top"/>
    </xf>
    <xf numFmtId="170" fontId="1691" fillId="2" borderId="1" xfId="0" applyNumberFormat="1" applyFont="1" applyFill="1" applyBorder="1" applyAlignment="1" applyProtection="1">
      <alignment horizontal="right" vertical="top"/>
      <protection locked="0"/>
    </xf>
    <xf numFmtId="171" fontId="1692" fillId="0" borderId="1" xfId="0" applyNumberFormat="1" applyFont="1" applyBorder="1" applyAlignment="1">
      <alignment horizontal="right" vertical="top"/>
    </xf>
    <xf numFmtId="4" fontId="1693" fillId="0" borderId="1" xfId="0" applyNumberFormat="1" applyFont="1" applyBorder="1" applyAlignment="1">
      <alignment horizontal="right" vertical="top"/>
    </xf>
    <xf numFmtId="4" fontId="1694" fillId="0" borderId="1" xfId="0" applyNumberFormat="1" applyFont="1" applyBorder="1" applyAlignment="1">
      <alignment horizontal="right" vertical="top"/>
    </xf>
    <xf numFmtId="0" fontId="1695" fillId="0" borderId="0" xfId="0" applyFont="1"/>
    <xf numFmtId="0" fontId="1696" fillId="3" borderId="1" xfId="0" applyFont="1" applyFill="1" applyBorder="1" applyAlignment="1">
      <alignment horizontal="left"/>
    </xf>
    <xf numFmtId="0" fontId="1704" fillId="3" borderId="1" xfId="0" applyFont="1" applyFill="1" applyBorder="1" applyAlignment="1">
      <alignment horizontal="left"/>
    </xf>
    <xf numFmtId="0" fontId="1705" fillId="3" borderId="1" xfId="0" applyFont="1" applyFill="1" applyBorder="1" applyAlignment="1">
      <alignment horizontal="left"/>
    </xf>
    <xf numFmtId="4" fontId="1706" fillId="3" borderId="1" xfId="0" applyNumberFormat="1" applyFont="1" applyFill="1" applyBorder="1" applyAlignment="1">
      <alignment horizontal="right"/>
    </xf>
    <xf numFmtId="0" fontId="1707" fillId="0" borderId="0" xfId="0" applyFont="1"/>
    <xf numFmtId="0" fontId="1708" fillId="0" borderId="1" xfId="0" applyFont="1" applyBorder="1" applyAlignment="1">
      <alignment horizontal="left" vertical="top"/>
    </xf>
    <xf numFmtId="0" fontId="1709" fillId="0" borderId="1" xfId="0" applyFont="1" applyBorder="1" applyAlignment="1">
      <alignment horizontal="left" vertical="top" wrapText="1"/>
    </xf>
    <xf numFmtId="0" fontId="1710" fillId="0" borderId="1" xfId="0" applyFont="1" applyBorder="1" applyAlignment="1">
      <alignment horizontal="center" vertical="top"/>
    </xf>
    <xf numFmtId="168" fontId="1711" fillId="0" borderId="1" xfId="0" applyNumberFormat="1" applyFont="1" applyBorder="1" applyAlignment="1">
      <alignment horizontal="right" vertical="top"/>
    </xf>
    <xf numFmtId="169" fontId="1712" fillId="0" borderId="1" xfId="0" applyNumberFormat="1" applyFont="1" applyBorder="1" applyAlignment="1">
      <alignment horizontal="right" vertical="top"/>
    </xf>
    <xf numFmtId="169" fontId="1713" fillId="0" borderId="1" xfId="0" applyNumberFormat="1" applyFont="1" applyBorder="1" applyAlignment="1">
      <alignment horizontal="right" vertical="top"/>
    </xf>
    <xf numFmtId="169" fontId="1714" fillId="0" borderId="1" xfId="0" applyNumberFormat="1" applyFont="1" applyBorder="1" applyAlignment="1">
      <alignment horizontal="right" vertical="top"/>
    </xf>
    <xf numFmtId="170" fontId="1715" fillId="2" borderId="1" xfId="0" applyNumberFormat="1" applyFont="1" applyFill="1" applyBorder="1" applyAlignment="1" applyProtection="1">
      <alignment horizontal="right" vertical="top"/>
      <protection locked="0"/>
    </xf>
    <xf numFmtId="171" fontId="1716" fillId="0" borderId="1" xfId="0" applyNumberFormat="1" applyFont="1" applyBorder="1" applyAlignment="1">
      <alignment horizontal="right" vertical="top"/>
    </xf>
    <xf numFmtId="4" fontId="1717" fillId="0" borderId="1" xfId="0" applyNumberFormat="1" applyFont="1" applyBorder="1" applyAlignment="1">
      <alignment horizontal="right" vertical="top"/>
    </xf>
    <xf numFmtId="4" fontId="1718" fillId="0" borderId="1" xfId="0" applyNumberFormat="1" applyFont="1" applyBorder="1" applyAlignment="1">
      <alignment horizontal="right" vertical="top"/>
    </xf>
    <xf numFmtId="0" fontId="1719" fillId="0" borderId="0" xfId="0" applyFont="1"/>
    <xf numFmtId="0" fontId="1720" fillId="0" borderId="1" xfId="0" applyFont="1" applyBorder="1" applyAlignment="1">
      <alignment horizontal="left" vertical="top"/>
    </xf>
    <xf numFmtId="0" fontId="1721" fillId="0" borderId="1" xfId="0" applyFont="1" applyBorder="1" applyAlignment="1">
      <alignment horizontal="left" vertical="top" wrapText="1"/>
    </xf>
    <xf numFmtId="0" fontId="1722" fillId="0" borderId="1" xfId="0" applyFont="1" applyBorder="1" applyAlignment="1">
      <alignment horizontal="center" vertical="top"/>
    </xf>
    <xf numFmtId="168" fontId="1723" fillId="0" borderId="1" xfId="0" applyNumberFormat="1" applyFont="1" applyBorder="1" applyAlignment="1">
      <alignment horizontal="right" vertical="top"/>
    </xf>
    <xf numFmtId="169" fontId="1724" fillId="0" borderId="1" xfId="0" applyNumberFormat="1" applyFont="1" applyBorder="1" applyAlignment="1">
      <alignment horizontal="right" vertical="top"/>
    </xf>
    <xf numFmtId="169" fontId="1725" fillId="0" borderId="1" xfId="0" applyNumberFormat="1" applyFont="1" applyBorder="1" applyAlignment="1">
      <alignment horizontal="right" vertical="top"/>
    </xf>
    <xf numFmtId="169" fontId="1726" fillId="0" borderId="1" xfId="0" applyNumberFormat="1" applyFont="1" applyBorder="1" applyAlignment="1">
      <alignment horizontal="right" vertical="top"/>
    </xf>
    <xf numFmtId="170" fontId="1727" fillId="2" borderId="1" xfId="0" applyNumberFormat="1" applyFont="1" applyFill="1" applyBorder="1" applyAlignment="1" applyProtection="1">
      <alignment horizontal="right" vertical="top"/>
      <protection locked="0"/>
    </xf>
    <xf numFmtId="171" fontId="1728" fillId="0" borderId="1" xfId="0" applyNumberFormat="1" applyFont="1" applyBorder="1" applyAlignment="1">
      <alignment horizontal="right" vertical="top"/>
    </xf>
    <xf numFmtId="4" fontId="1729" fillId="0" borderId="1" xfId="0" applyNumberFormat="1" applyFont="1" applyBorder="1" applyAlignment="1">
      <alignment horizontal="right" vertical="top"/>
    </xf>
    <xf numFmtId="4" fontId="1730" fillId="0" borderId="1" xfId="0" applyNumberFormat="1" applyFont="1" applyBorder="1" applyAlignment="1">
      <alignment horizontal="right" vertical="top"/>
    </xf>
    <xf numFmtId="0" fontId="1731" fillId="0" borderId="0" xfId="0" applyFont="1"/>
    <xf numFmtId="0" fontId="1732" fillId="0" borderId="1" xfId="0" applyFont="1" applyBorder="1" applyAlignment="1">
      <alignment horizontal="left" vertical="top"/>
    </xf>
    <xf numFmtId="0" fontId="1733" fillId="0" borderId="1" xfId="0" applyFont="1" applyBorder="1" applyAlignment="1">
      <alignment horizontal="left" vertical="top" wrapText="1"/>
    </xf>
    <xf numFmtId="0" fontId="1734" fillId="0" borderId="1" xfId="0" applyFont="1" applyBorder="1" applyAlignment="1">
      <alignment horizontal="center" vertical="top"/>
    </xf>
    <xf numFmtId="168" fontId="1735" fillId="0" borderId="1" xfId="0" applyNumberFormat="1" applyFont="1" applyBorder="1" applyAlignment="1">
      <alignment horizontal="right" vertical="top"/>
    </xf>
    <xf numFmtId="169" fontId="1736" fillId="0" borderId="1" xfId="0" applyNumberFormat="1" applyFont="1" applyBorder="1" applyAlignment="1">
      <alignment horizontal="right" vertical="top"/>
    </xf>
    <xf numFmtId="169" fontId="1737" fillId="0" borderId="1" xfId="0" applyNumberFormat="1" applyFont="1" applyBorder="1" applyAlignment="1">
      <alignment horizontal="right" vertical="top"/>
    </xf>
    <xf numFmtId="169" fontId="1738" fillId="0" borderId="1" xfId="0" applyNumberFormat="1" applyFont="1" applyBorder="1" applyAlignment="1">
      <alignment horizontal="right" vertical="top"/>
    </xf>
    <xf numFmtId="170" fontId="1739" fillId="2" borderId="1" xfId="0" applyNumberFormat="1" applyFont="1" applyFill="1" applyBorder="1" applyAlignment="1" applyProtection="1">
      <alignment horizontal="right" vertical="top"/>
      <protection locked="0"/>
    </xf>
    <xf numFmtId="171" fontId="1740" fillId="0" borderId="1" xfId="0" applyNumberFormat="1" applyFont="1" applyBorder="1" applyAlignment="1">
      <alignment horizontal="right" vertical="top"/>
    </xf>
    <xf numFmtId="4" fontId="1741" fillId="0" borderId="1" xfId="0" applyNumberFormat="1" applyFont="1" applyBorder="1" applyAlignment="1">
      <alignment horizontal="right" vertical="top"/>
    </xf>
    <xf numFmtId="4" fontId="1742" fillId="0" borderId="1" xfId="0" applyNumberFormat="1" applyFont="1" applyBorder="1" applyAlignment="1">
      <alignment horizontal="right" vertical="top"/>
    </xf>
    <xf numFmtId="0" fontId="1743" fillId="0" borderId="0" xfId="0" applyFont="1"/>
    <xf numFmtId="0" fontId="1744" fillId="0" borderId="1" xfId="0" applyFont="1" applyBorder="1" applyAlignment="1">
      <alignment horizontal="left" vertical="top"/>
    </xf>
    <xf numFmtId="0" fontId="1745" fillId="0" borderId="1" xfId="0" applyFont="1" applyBorder="1" applyAlignment="1">
      <alignment horizontal="left" vertical="top" wrapText="1"/>
    </xf>
    <xf numFmtId="0" fontId="1746" fillId="0" borderId="1" xfId="0" applyFont="1" applyBorder="1" applyAlignment="1">
      <alignment horizontal="center" vertical="top"/>
    </xf>
    <xf numFmtId="168" fontId="1747" fillId="0" borderId="1" xfId="0" applyNumberFormat="1" applyFont="1" applyBorder="1" applyAlignment="1">
      <alignment horizontal="right" vertical="top"/>
    </xf>
    <xf numFmtId="169" fontId="1748" fillId="0" borderId="1" xfId="0" applyNumberFormat="1" applyFont="1" applyBorder="1" applyAlignment="1">
      <alignment horizontal="right" vertical="top"/>
    </xf>
    <xf numFmtId="169" fontId="1749" fillId="0" borderId="1" xfId="0" applyNumberFormat="1" applyFont="1" applyBorder="1" applyAlignment="1">
      <alignment horizontal="right" vertical="top"/>
    </xf>
    <xf numFmtId="169" fontId="1750" fillId="0" borderId="1" xfId="0" applyNumberFormat="1" applyFont="1" applyBorder="1" applyAlignment="1">
      <alignment horizontal="right" vertical="top"/>
    </xf>
    <xf numFmtId="170" fontId="1751" fillId="2" borderId="1" xfId="0" applyNumberFormat="1" applyFont="1" applyFill="1" applyBorder="1" applyAlignment="1" applyProtection="1">
      <alignment horizontal="right" vertical="top"/>
      <protection locked="0"/>
    </xf>
    <xf numFmtId="171" fontId="1752" fillId="0" borderId="1" xfId="0" applyNumberFormat="1" applyFont="1" applyBorder="1" applyAlignment="1">
      <alignment horizontal="right" vertical="top"/>
    </xf>
    <xf numFmtId="4" fontId="1753" fillId="0" borderId="1" xfId="0" applyNumberFormat="1" applyFont="1" applyBorder="1" applyAlignment="1">
      <alignment horizontal="right" vertical="top"/>
    </xf>
    <xf numFmtId="4" fontId="1754" fillId="0" borderId="1" xfId="0" applyNumberFormat="1" applyFont="1" applyBorder="1" applyAlignment="1">
      <alignment horizontal="right" vertical="top"/>
    </xf>
    <xf numFmtId="0" fontId="1755" fillId="0" borderId="0" xfId="0" applyFont="1"/>
    <xf numFmtId="0" fontId="1756" fillId="3" borderId="1" xfId="0" applyFont="1" applyFill="1" applyBorder="1" applyAlignment="1">
      <alignment horizontal="left"/>
    </xf>
    <xf numFmtId="0" fontId="1764" fillId="3" borderId="1" xfId="0" applyFont="1" applyFill="1" applyBorder="1" applyAlignment="1">
      <alignment horizontal="left"/>
    </xf>
    <xf numFmtId="0" fontId="1765" fillId="3" borderId="1" xfId="0" applyFont="1" applyFill="1" applyBorder="1" applyAlignment="1">
      <alignment horizontal="left"/>
    </xf>
    <xf numFmtId="4" fontId="1766" fillId="3" borderId="1" xfId="0" applyNumberFormat="1" applyFont="1" applyFill="1" applyBorder="1" applyAlignment="1">
      <alignment horizontal="right"/>
    </xf>
    <xf numFmtId="0" fontId="1767" fillId="0" borderId="0" xfId="0" applyFont="1"/>
    <xf numFmtId="0" fontId="1768" fillId="0" borderId="1" xfId="0" applyFont="1" applyBorder="1" applyAlignment="1">
      <alignment horizontal="left" vertical="top"/>
    </xf>
    <xf numFmtId="0" fontId="1769" fillId="0" borderId="1" xfId="0" applyFont="1" applyBorder="1" applyAlignment="1">
      <alignment horizontal="left" vertical="top" wrapText="1"/>
    </xf>
    <xf numFmtId="0" fontId="1770" fillId="0" borderId="1" xfId="0" applyFont="1" applyBorder="1" applyAlignment="1">
      <alignment horizontal="center" vertical="top"/>
    </xf>
    <xf numFmtId="168" fontId="1771" fillId="0" borderId="1" xfId="0" applyNumberFormat="1" applyFont="1" applyBorder="1" applyAlignment="1">
      <alignment horizontal="right" vertical="top"/>
    </xf>
    <xf numFmtId="169" fontId="1772" fillId="0" borderId="1" xfId="0" applyNumberFormat="1" applyFont="1" applyBorder="1" applyAlignment="1">
      <alignment horizontal="right" vertical="top"/>
    </xf>
    <xf numFmtId="169" fontId="1773" fillId="0" borderId="1" xfId="0" applyNumberFormat="1" applyFont="1" applyBorder="1" applyAlignment="1">
      <alignment horizontal="right" vertical="top"/>
    </xf>
    <xf numFmtId="169" fontId="1774" fillId="0" borderId="1" xfId="0" applyNumberFormat="1" applyFont="1" applyBorder="1" applyAlignment="1">
      <alignment horizontal="right" vertical="top"/>
    </xf>
    <xf numFmtId="170" fontId="1775" fillId="2" borderId="1" xfId="0" applyNumberFormat="1" applyFont="1" applyFill="1" applyBorder="1" applyAlignment="1" applyProtection="1">
      <alignment horizontal="right" vertical="top"/>
      <protection locked="0"/>
    </xf>
    <xf numFmtId="171" fontId="1776" fillId="0" borderId="1" xfId="0" applyNumberFormat="1" applyFont="1" applyBorder="1" applyAlignment="1">
      <alignment horizontal="right" vertical="top"/>
    </xf>
    <xf numFmtId="4" fontId="1777" fillId="0" borderId="1" xfId="0" applyNumberFormat="1" applyFont="1" applyBorder="1" applyAlignment="1">
      <alignment horizontal="right" vertical="top"/>
    </xf>
    <xf numFmtId="4" fontId="1778" fillId="0" borderId="1" xfId="0" applyNumberFormat="1" applyFont="1" applyBorder="1" applyAlignment="1">
      <alignment horizontal="right" vertical="top"/>
    </xf>
    <xf numFmtId="0" fontId="1779" fillId="0" borderId="0" xfId="0" applyFont="1"/>
    <xf numFmtId="0" fontId="1780" fillId="0" borderId="1" xfId="0" applyFont="1" applyBorder="1" applyAlignment="1">
      <alignment horizontal="left" vertical="top"/>
    </xf>
    <xf numFmtId="0" fontId="1781" fillId="0" borderId="1" xfId="0" applyFont="1" applyBorder="1" applyAlignment="1">
      <alignment horizontal="left" vertical="top" wrapText="1"/>
    </xf>
    <xf numFmtId="0" fontId="1782" fillId="0" borderId="1" xfId="0" applyFont="1" applyBorder="1" applyAlignment="1">
      <alignment horizontal="center" vertical="top"/>
    </xf>
    <xf numFmtId="168" fontId="1783" fillId="0" borderId="1" xfId="0" applyNumberFormat="1" applyFont="1" applyBorder="1" applyAlignment="1">
      <alignment horizontal="right" vertical="top"/>
    </xf>
    <xf numFmtId="169" fontId="1784" fillId="0" borderId="1" xfId="0" applyNumberFormat="1" applyFont="1" applyBorder="1" applyAlignment="1">
      <alignment horizontal="right" vertical="top"/>
    </xf>
    <xf numFmtId="169" fontId="1785" fillId="0" borderId="1" xfId="0" applyNumberFormat="1" applyFont="1" applyBorder="1" applyAlignment="1">
      <alignment horizontal="right" vertical="top"/>
    </xf>
    <xf numFmtId="169" fontId="1786" fillId="0" borderId="1" xfId="0" applyNumberFormat="1" applyFont="1" applyBorder="1" applyAlignment="1">
      <alignment horizontal="right" vertical="top"/>
    </xf>
    <xf numFmtId="170" fontId="1787" fillId="2" borderId="1" xfId="0" applyNumberFormat="1" applyFont="1" applyFill="1" applyBorder="1" applyAlignment="1" applyProtection="1">
      <alignment horizontal="right" vertical="top"/>
      <protection locked="0"/>
    </xf>
    <xf numFmtId="171" fontId="1788" fillId="0" borderId="1" xfId="0" applyNumberFormat="1" applyFont="1" applyBorder="1" applyAlignment="1">
      <alignment horizontal="right" vertical="top"/>
    </xf>
    <xf numFmtId="4" fontId="1789" fillId="0" borderId="1" xfId="0" applyNumberFormat="1" applyFont="1" applyBorder="1" applyAlignment="1">
      <alignment horizontal="right" vertical="top"/>
    </xf>
    <xf numFmtId="4" fontId="1790" fillId="0" borderId="1" xfId="0" applyNumberFormat="1" applyFont="1" applyBorder="1" applyAlignment="1">
      <alignment horizontal="right" vertical="top"/>
    </xf>
    <xf numFmtId="0" fontId="1791" fillId="0" borderId="0" xfId="0" applyFont="1"/>
    <xf numFmtId="0" fontId="1792" fillId="0" borderId="1" xfId="0" applyFont="1" applyBorder="1" applyAlignment="1">
      <alignment horizontal="left" vertical="top"/>
    </xf>
    <xf numFmtId="0" fontId="1793" fillId="0" borderId="1" xfId="0" applyFont="1" applyBorder="1" applyAlignment="1">
      <alignment horizontal="left" vertical="top" wrapText="1"/>
    </xf>
    <xf numFmtId="0" fontId="1794" fillId="0" borderId="1" xfId="0" applyFont="1" applyBorder="1" applyAlignment="1">
      <alignment horizontal="center" vertical="top"/>
    </xf>
    <xf numFmtId="168" fontId="1795" fillId="0" borderId="1" xfId="0" applyNumberFormat="1" applyFont="1" applyBorder="1" applyAlignment="1">
      <alignment horizontal="right" vertical="top"/>
    </xf>
    <xf numFmtId="169" fontId="1796" fillId="0" borderId="1" xfId="0" applyNumberFormat="1" applyFont="1" applyBorder="1" applyAlignment="1">
      <alignment horizontal="right" vertical="top"/>
    </xf>
    <xf numFmtId="169" fontId="1797" fillId="0" borderId="1" xfId="0" applyNumberFormat="1" applyFont="1" applyBorder="1" applyAlignment="1">
      <alignment horizontal="right" vertical="top"/>
    </xf>
    <xf numFmtId="169" fontId="1798" fillId="0" borderId="1" xfId="0" applyNumberFormat="1" applyFont="1" applyBorder="1" applyAlignment="1">
      <alignment horizontal="right" vertical="top"/>
    </xf>
    <xf numFmtId="170" fontId="1799" fillId="2" borderId="1" xfId="0" applyNumberFormat="1" applyFont="1" applyFill="1" applyBorder="1" applyAlignment="1" applyProtection="1">
      <alignment horizontal="right" vertical="top"/>
      <protection locked="0"/>
    </xf>
    <xf numFmtId="171" fontId="1800" fillId="0" borderId="1" xfId="0" applyNumberFormat="1" applyFont="1" applyBorder="1" applyAlignment="1">
      <alignment horizontal="right" vertical="top"/>
    </xf>
    <xf numFmtId="4" fontId="1801" fillId="0" borderId="1" xfId="0" applyNumberFormat="1" applyFont="1" applyBorder="1" applyAlignment="1">
      <alignment horizontal="right" vertical="top"/>
    </xf>
    <xf numFmtId="4" fontId="1802" fillId="0" borderId="1" xfId="0" applyNumberFormat="1" applyFont="1" applyBorder="1" applyAlignment="1">
      <alignment horizontal="right" vertical="top"/>
    </xf>
    <xf numFmtId="0" fontId="1803" fillId="0" borderId="0" xfId="0" applyFont="1"/>
    <xf numFmtId="0" fontId="1804" fillId="0" borderId="1" xfId="0" applyFont="1" applyBorder="1" applyAlignment="1">
      <alignment horizontal="left" vertical="top"/>
    </xf>
    <xf numFmtId="0" fontId="1805" fillId="0" borderId="1" xfId="0" applyFont="1" applyBorder="1" applyAlignment="1">
      <alignment horizontal="left" vertical="top" wrapText="1"/>
    </xf>
    <xf numFmtId="0" fontId="1806" fillId="0" borderId="1" xfId="0" applyFont="1" applyBorder="1" applyAlignment="1">
      <alignment horizontal="center" vertical="top"/>
    </xf>
    <xf numFmtId="168" fontId="1807" fillId="0" borderId="1" xfId="0" applyNumberFormat="1" applyFont="1" applyBorder="1" applyAlignment="1">
      <alignment horizontal="right" vertical="top"/>
    </xf>
    <xf numFmtId="169" fontId="1808" fillId="0" borderId="1" xfId="0" applyNumberFormat="1" applyFont="1" applyBorder="1" applyAlignment="1">
      <alignment horizontal="right" vertical="top"/>
    </xf>
    <xf numFmtId="169" fontId="1809" fillId="0" borderId="1" xfId="0" applyNumberFormat="1" applyFont="1" applyBorder="1" applyAlignment="1">
      <alignment horizontal="right" vertical="top"/>
    </xf>
    <xf numFmtId="169" fontId="1810" fillId="0" borderId="1" xfId="0" applyNumberFormat="1" applyFont="1" applyBorder="1" applyAlignment="1">
      <alignment horizontal="right" vertical="top"/>
    </xf>
    <xf numFmtId="170" fontId="1811" fillId="2" borderId="1" xfId="0" applyNumberFormat="1" applyFont="1" applyFill="1" applyBorder="1" applyAlignment="1" applyProtection="1">
      <alignment horizontal="right" vertical="top"/>
      <protection locked="0"/>
    </xf>
    <xf numFmtId="171" fontId="1812" fillId="0" borderId="1" xfId="0" applyNumberFormat="1" applyFont="1" applyBorder="1" applyAlignment="1">
      <alignment horizontal="right" vertical="top"/>
    </xf>
    <xf numFmtId="4" fontId="1813" fillId="0" borderId="1" xfId="0" applyNumberFormat="1" applyFont="1" applyBorder="1" applyAlignment="1">
      <alignment horizontal="right" vertical="top"/>
    </xf>
    <xf numFmtId="4" fontId="1814" fillId="0" borderId="1" xfId="0" applyNumberFormat="1" applyFont="1" applyBorder="1" applyAlignment="1">
      <alignment horizontal="right" vertical="top"/>
    </xf>
    <xf numFmtId="0" fontId="1815" fillId="0" borderId="0" xfId="0" applyFont="1"/>
    <xf numFmtId="0" fontId="1816" fillId="3" borderId="1" xfId="0" applyFont="1" applyFill="1" applyBorder="1" applyAlignment="1">
      <alignment horizontal="left"/>
    </xf>
    <xf numFmtId="0" fontId="1824" fillId="3" borderId="1" xfId="0" applyFont="1" applyFill="1" applyBorder="1" applyAlignment="1">
      <alignment horizontal="left"/>
    </xf>
    <xf numFmtId="0" fontId="1825" fillId="3" borderId="1" xfId="0" applyFont="1" applyFill="1" applyBorder="1" applyAlignment="1">
      <alignment horizontal="left"/>
    </xf>
    <xf numFmtId="4" fontId="1826" fillId="3" borderId="1" xfId="0" applyNumberFormat="1" applyFont="1" applyFill="1" applyBorder="1" applyAlignment="1">
      <alignment horizontal="right"/>
    </xf>
    <xf numFmtId="0" fontId="1827" fillId="0" borderId="0" xfId="0" applyFont="1"/>
    <xf numFmtId="0" fontId="1828" fillId="0" borderId="1" xfId="0" applyFont="1" applyBorder="1" applyAlignment="1">
      <alignment horizontal="left" vertical="top"/>
    </xf>
    <xf numFmtId="0" fontId="1829" fillId="0" borderId="1" xfId="0" applyFont="1" applyBorder="1" applyAlignment="1">
      <alignment horizontal="left" vertical="top" wrapText="1"/>
    </xf>
    <xf numFmtId="0" fontId="1830" fillId="0" borderId="1" xfId="0" applyFont="1" applyBorder="1" applyAlignment="1">
      <alignment horizontal="center" vertical="top"/>
    </xf>
    <xf numFmtId="168" fontId="1831" fillId="0" borderId="1" xfId="0" applyNumberFormat="1" applyFont="1" applyBorder="1" applyAlignment="1">
      <alignment horizontal="right" vertical="top"/>
    </xf>
    <xf numFmtId="169" fontId="1832" fillId="0" borderId="1" xfId="0" applyNumberFormat="1" applyFont="1" applyBorder="1" applyAlignment="1">
      <alignment horizontal="right" vertical="top"/>
    </xf>
    <xf numFmtId="169" fontId="1833" fillId="0" borderId="1" xfId="0" applyNumberFormat="1" applyFont="1" applyBorder="1" applyAlignment="1">
      <alignment horizontal="right" vertical="top"/>
    </xf>
    <xf numFmtId="169" fontId="1834" fillId="0" borderId="1" xfId="0" applyNumberFormat="1" applyFont="1" applyBorder="1" applyAlignment="1">
      <alignment horizontal="right" vertical="top"/>
    </xf>
    <xf numFmtId="170" fontId="1835" fillId="2" borderId="1" xfId="0" applyNumberFormat="1" applyFont="1" applyFill="1" applyBorder="1" applyAlignment="1" applyProtection="1">
      <alignment horizontal="right" vertical="top"/>
      <protection locked="0"/>
    </xf>
    <xf numFmtId="171" fontId="1836" fillId="0" borderId="1" xfId="0" applyNumberFormat="1" applyFont="1" applyBorder="1" applyAlignment="1">
      <alignment horizontal="right" vertical="top"/>
    </xf>
    <xf numFmtId="4" fontId="1837" fillId="0" borderId="1" xfId="0" applyNumberFormat="1" applyFont="1" applyBorder="1" applyAlignment="1">
      <alignment horizontal="right" vertical="top"/>
    </xf>
    <xf numFmtId="4" fontId="1838" fillId="0" borderId="1" xfId="0" applyNumberFormat="1" applyFont="1" applyBorder="1" applyAlignment="1">
      <alignment horizontal="right" vertical="top"/>
    </xf>
    <xf numFmtId="0" fontId="1839" fillId="0" borderId="0" xfId="0" applyFont="1"/>
    <xf numFmtId="0" fontId="1840" fillId="0" borderId="1" xfId="0" applyFont="1" applyBorder="1" applyAlignment="1">
      <alignment horizontal="left" vertical="top"/>
    </xf>
    <xf numFmtId="0" fontId="1841" fillId="0" borderId="1" xfId="0" applyFont="1" applyBorder="1" applyAlignment="1">
      <alignment horizontal="left" vertical="top" wrapText="1"/>
    </xf>
    <xf numFmtId="0" fontId="1842" fillId="0" borderId="1" xfId="0" applyFont="1" applyBorder="1" applyAlignment="1">
      <alignment horizontal="center" vertical="top"/>
    </xf>
    <xf numFmtId="168" fontId="1843" fillId="0" borderId="1" xfId="0" applyNumberFormat="1" applyFont="1" applyBorder="1" applyAlignment="1">
      <alignment horizontal="right" vertical="top"/>
    </xf>
    <xf numFmtId="169" fontId="1844" fillId="0" borderId="1" xfId="0" applyNumberFormat="1" applyFont="1" applyBorder="1" applyAlignment="1">
      <alignment horizontal="right" vertical="top"/>
    </xf>
    <xf numFmtId="169" fontId="1845" fillId="0" borderId="1" xfId="0" applyNumberFormat="1" applyFont="1" applyBorder="1" applyAlignment="1">
      <alignment horizontal="right" vertical="top"/>
    </xf>
    <xf numFmtId="169" fontId="1846" fillId="0" borderId="1" xfId="0" applyNumberFormat="1" applyFont="1" applyBorder="1" applyAlignment="1">
      <alignment horizontal="right" vertical="top"/>
    </xf>
    <xf numFmtId="170" fontId="1847" fillId="2" borderId="1" xfId="0" applyNumberFormat="1" applyFont="1" applyFill="1" applyBorder="1" applyAlignment="1" applyProtection="1">
      <alignment horizontal="right" vertical="top"/>
      <protection locked="0"/>
    </xf>
    <xf numFmtId="171" fontId="1848" fillId="0" borderId="1" xfId="0" applyNumberFormat="1" applyFont="1" applyBorder="1" applyAlignment="1">
      <alignment horizontal="right" vertical="top"/>
    </xf>
    <xf numFmtId="4" fontId="1849" fillId="0" borderId="1" xfId="0" applyNumberFormat="1" applyFont="1" applyBorder="1" applyAlignment="1">
      <alignment horizontal="right" vertical="top"/>
    </xf>
    <xf numFmtId="4" fontId="1850" fillId="0" borderId="1" xfId="0" applyNumberFormat="1" applyFont="1" applyBorder="1" applyAlignment="1">
      <alignment horizontal="right" vertical="top"/>
    </xf>
    <xf numFmtId="0" fontId="1851" fillId="0" borderId="0" xfId="0" applyFont="1"/>
    <xf numFmtId="0" fontId="1852" fillId="0" borderId="1" xfId="0" applyFont="1" applyBorder="1" applyAlignment="1">
      <alignment horizontal="left" vertical="top"/>
    </xf>
    <xf numFmtId="0" fontId="1853" fillId="0" borderId="1" xfId="0" applyFont="1" applyBorder="1" applyAlignment="1">
      <alignment horizontal="left" vertical="top" wrapText="1"/>
    </xf>
    <xf numFmtId="0" fontId="1854" fillId="0" borderId="1" xfId="0" applyFont="1" applyBorder="1" applyAlignment="1">
      <alignment horizontal="center" vertical="top"/>
    </xf>
    <xf numFmtId="168" fontId="1855" fillId="0" borderId="1" xfId="0" applyNumberFormat="1" applyFont="1" applyBorder="1" applyAlignment="1">
      <alignment horizontal="right" vertical="top"/>
    </xf>
    <xf numFmtId="169" fontId="1856" fillId="0" borderId="1" xfId="0" applyNumberFormat="1" applyFont="1" applyBorder="1" applyAlignment="1">
      <alignment horizontal="right" vertical="top"/>
    </xf>
    <xf numFmtId="169" fontId="1857" fillId="0" borderId="1" xfId="0" applyNumberFormat="1" applyFont="1" applyBorder="1" applyAlignment="1">
      <alignment horizontal="right" vertical="top"/>
    </xf>
    <xf numFmtId="169" fontId="1858" fillId="0" borderId="1" xfId="0" applyNumberFormat="1" applyFont="1" applyBorder="1" applyAlignment="1">
      <alignment horizontal="right" vertical="top"/>
    </xf>
    <xf numFmtId="170" fontId="1859" fillId="2" borderId="1" xfId="0" applyNumberFormat="1" applyFont="1" applyFill="1" applyBorder="1" applyAlignment="1" applyProtection="1">
      <alignment horizontal="right" vertical="top"/>
      <protection locked="0"/>
    </xf>
    <xf numFmtId="171" fontId="1860" fillId="0" borderId="1" xfId="0" applyNumberFormat="1" applyFont="1" applyBorder="1" applyAlignment="1">
      <alignment horizontal="right" vertical="top"/>
    </xf>
    <xf numFmtId="4" fontId="1861" fillId="0" borderId="1" xfId="0" applyNumberFormat="1" applyFont="1" applyBorder="1" applyAlignment="1">
      <alignment horizontal="right" vertical="top"/>
    </xf>
    <xf numFmtId="4" fontId="1862" fillId="0" borderId="1" xfId="0" applyNumberFormat="1" applyFont="1" applyBorder="1" applyAlignment="1">
      <alignment horizontal="right" vertical="top"/>
    </xf>
    <xf numFmtId="0" fontId="1863" fillId="0" borderId="0" xfId="0" applyFont="1"/>
    <xf numFmtId="0" fontId="1864" fillId="0" borderId="1" xfId="0" applyFont="1" applyBorder="1" applyAlignment="1">
      <alignment horizontal="left" vertical="top"/>
    </xf>
    <xf numFmtId="0" fontId="1865" fillId="0" borderId="1" xfId="0" applyFont="1" applyBorder="1" applyAlignment="1">
      <alignment horizontal="left" vertical="top" wrapText="1"/>
    </xf>
    <xf numFmtId="0" fontId="1866" fillId="0" borderId="1" xfId="0" applyFont="1" applyBorder="1" applyAlignment="1">
      <alignment horizontal="center" vertical="top"/>
    </xf>
    <xf numFmtId="168" fontId="1867" fillId="0" borderId="1" xfId="0" applyNumberFormat="1" applyFont="1" applyBorder="1" applyAlignment="1">
      <alignment horizontal="right" vertical="top"/>
    </xf>
    <xf numFmtId="169" fontId="1868" fillId="0" borderId="1" xfId="0" applyNumberFormat="1" applyFont="1" applyBorder="1" applyAlignment="1">
      <alignment horizontal="right" vertical="top"/>
    </xf>
    <xf numFmtId="169" fontId="1869" fillId="0" borderId="1" xfId="0" applyNumberFormat="1" applyFont="1" applyBorder="1" applyAlignment="1">
      <alignment horizontal="right" vertical="top"/>
    </xf>
    <xf numFmtId="169" fontId="1870" fillId="0" borderId="1" xfId="0" applyNumberFormat="1" applyFont="1" applyBorder="1" applyAlignment="1">
      <alignment horizontal="right" vertical="top"/>
    </xf>
    <xf numFmtId="170" fontId="1871" fillId="2" borderId="1" xfId="0" applyNumberFormat="1" applyFont="1" applyFill="1" applyBorder="1" applyAlignment="1" applyProtection="1">
      <alignment horizontal="right" vertical="top"/>
      <protection locked="0"/>
    </xf>
    <xf numFmtId="171" fontId="1872" fillId="0" borderId="1" xfId="0" applyNumberFormat="1" applyFont="1" applyBorder="1" applyAlignment="1">
      <alignment horizontal="right" vertical="top"/>
    </xf>
    <xf numFmtId="4" fontId="1873" fillId="0" borderId="1" xfId="0" applyNumberFormat="1" applyFont="1" applyBorder="1" applyAlignment="1">
      <alignment horizontal="right" vertical="top"/>
    </xf>
    <xf numFmtId="4" fontId="1874" fillId="0" borderId="1" xfId="0" applyNumberFormat="1" applyFont="1" applyBorder="1" applyAlignment="1">
      <alignment horizontal="right" vertical="top"/>
    </xf>
    <xf numFmtId="0" fontId="1875" fillId="0" borderId="0" xfId="0" applyFont="1"/>
    <xf numFmtId="0" fontId="1876" fillId="0" borderId="1" xfId="0" applyFont="1" applyBorder="1" applyAlignment="1">
      <alignment horizontal="left" vertical="top"/>
    </xf>
    <xf numFmtId="0" fontId="1877" fillId="0" borderId="1" xfId="0" applyFont="1" applyBorder="1" applyAlignment="1">
      <alignment horizontal="left" vertical="top" wrapText="1"/>
    </xf>
    <xf numFmtId="0" fontId="1878" fillId="0" borderId="1" xfId="0" applyFont="1" applyBorder="1" applyAlignment="1">
      <alignment horizontal="center" vertical="top"/>
    </xf>
    <xf numFmtId="168" fontId="1879" fillId="0" borderId="1" xfId="0" applyNumberFormat="1" applyFont="1" applyBorder="1" applyAlignment="1">
      <alignment horizontal="right" vertical="top"/>
    </xf>
    <xf numFmtId="169" fontId="1880" fillId="0" borderId="1" xfId="0" applyNumberFormat="1" applyFont="1" applyBorder="1" applyAlignment="1">
      <alignment horizontal="right" vertical="top"/>
    </xf>
    <xf numFmtId="169" fontId="1881" fillId="0" borderId="1" xfId="0" applyNumberFormat="1" applyFont="1" applyBorder="1" applyAlignment="1">
      <alignment horizontal="right" vertical="top"/>
    </xf>
    <xf numFmtId="169" fontId="1882" fillId="0" borderId="1" xfId="0" applyNumberFormat="1" applyFont="1" applyBorder="1" applyAlignment="1">
      <alignment horizontal="right" vertical="top"/>
    </xf>
    <xf numFmtId="170" fontId="1883" fillId="2" borderId="1" xfId="0" applyNumberFormat="1" applyFont="1" applyFill="1" applyBorder="1" applyAlignment="1" applyProtection="1">
      <alignment horizontal="right" vertical="top"/>
      <protection locked="0"/>
    </xf>
    <xf numFmtId="171" fontId="1884" fillId="0" borderId="1" xfId="0" applyNumberFormat="1" applyFont="1" applyBorder="1" applyAlignment="1">
      <alignment horizontal="right" vertical="top"/>
    </xf>
    <xf numFmtId="4" fontId="1885" fillId="0" borderId="1" xfId="0" applyNumberFormat="1" applyFont="1" applyBorder="1" applyAlignment="1">
      <alignment horizontal="right" vertical="top"/>
    </xf>
    <xf numFmtId="4" fontId="1886" fillId="0" borderId="1" xfId="0" applyNumberFormat="1" applyFont="1" applyBorder="1" applyAlignment="1">
      <alignment horizontal="right" vertical="top"/>
    </xf>
    <xf numFmtId="0" fontId="1887" fillId="0" borderId="0" xfId="0" applyFont="1"/>
    <xf numFmtId="0" fontId="1888" fillId="3" borderId="1" xfId="0" applyFont="1" applyFill="1" applyBorder="1" applyAlignment="1">
      <alignment horizontal="left"/>
    </xf>
    <xf numFmtId="0" fontId="1896" fillId="3" borderId="1" xfId="0" applyFont="1" applyFill="1" applyBorder="1" applyAlignment="1">
      <alignment horizontal="left"/>
    </xf>
    <xf numFmtId="0" fontId="1897" fillId="3" borderId="1" xfId="0" applyFont="1" applyFill="1" applyBorder="1" applyAlignment="1">
      <alignment horizontal="left"/>
    </xf>
    <xf numFmtId="0" fontId="1898" fillId="0" borderId="0" xfId="0" applyFont="1"/>
    <xf numFmtId="0" fontId="1899" fillId="3" borderId="1" xfId="0" applyFont="1" applyFill="1" applyBorder="1" applyAlignment="1">
      <alignment horizontal="left"/>
    </xf>
    <xf numFmtId="0" fontId="1907" fillId="3" borderId="1" xfId="0" applyFont="1" applyFill="1" applyBorder="1" applyAlignment="1">
      <alignment horizontal="left"/>
    </xf>
    <xf numFmtId="0" fontId="1908" fillId="3" borderId="1" xfId="0" applyFont="1" applyFill="1" applyBorder="1" applyAlignment="1">
      <alignment horizontal="left"/>
    </xf>
    <xf numFmtId="4" fontId="1909" fillId="3" borderId="1" xfId="0" applyNumberFormat="1" applyFont="1" applyFill="1" applyBorder="1" applyAlignment="1">
      <alignment horizontal="right"/>
    </xf>
    <xf numFmtId="0" fontId="1910" fillId="0" borderId="0" xfId="0" applyFont="1"/>
    <xf numFmtId="0" fontId="1911" fillId="0" borderId="1" xfId="0" applyFont="1" applyBorder="1" applyAlignment="1">
      <alignment horizontal="left" vertical="top"/>
    </xf>
    <xf numFmtId="0" fontId="1912" fillId="0" borderId="1" xfId="0" applyFont="1" applyBorder="1" applyAlignment="1">
      <alignment horizontal="left" vertical="top" wrapText="1"/>
    </xf>
    <xf numFmtId="0" fontId="1913" fillId="0" borderId="1" xfId="0" applyFont="1" applyBorder="1" applyAlignment="1">
      <alignment horizontal="center" vertical="top"/>
    </xf>
    <xf numFmtId="168" fontId="1914" fillId="0" borderId="1" xfId="0" applyNumberFormat="1" applyFont="1" applyBorder="1" applyAlignment="1">
      <alignment horizontal="right" vertical="top"/>
    </xf>
    <xf numFmtId="169" fontId="1915" fillId="0" borderId="1" xfId="0" applyNumberFormat="1" applyFont="1" applyBorder="1" applyAlignment="1">
      <alignment horizontal="right" vertical="top"/>
    </xf>
    <xf numFmtId="169" fontId="1916" fillId="0" borderId="1" xfId="0" applyNumberFormat="1" applyFont="1" applyBorder="1" applyAlignment="1">
      <alignment horizontal="right" vertical="top"/>
    </xf>
    <xf numFmtId="169" fontId="1917" fillId="0" borderId="1" xfId="0" applyNumberFormat="1" applyFont="1" applyBorder="1" applyAlignment="1">
      <alignment horizontal="right" vertical="top"/>
    </xf>
    <xf numFmtId="170" fontId="1918" fillId="2" borderId="1" xfId="0" applyNumberFormat="1" applyFont="1" applyFill="1" applyBorder="1" applyAlignment="1" applyProtection="1">
      <alignment horizontal="right" vertical="top"/>
      <protection locked="0"/>
    </xf>
    <xf numFmtId="171" fontId="1919" fillId="0" borderId="1" xfId="0" applyNumberFormat="1" applyFont="1" applyBorder="1" applyAlignment="1">
      <alignment horizontal="right" vertical="top"/>
    </xf>
    <xf numFmtId="4" fontId="1920" fillId="0" borderId="1" xfId="0" applyNumberFormat="1" applyFont="1" applyBorder="1" applyAlignment="1">
      <alignment horizontal="right" vertical="top"/>
    </xf>
    <xf numFmtId="4" fontId="1921" fillId="0" borderId="1" xfId="0" applyNumberFormat="1" applyFont="1" applyBorder="1" applyAlignment="1">
      <alignment horizontal="right" vertical="top"/>
    </xf>
    <xf numFmtId="0" fontId="1922" fillId="0" borderId="0" xfId="0" applyFont="1"/>
    <xf numFmtId="0" fontId="1923" fillId="3" borderId="1" xfId="0" applyFont="1" applyFill="1" applyBorder="1" applyAlignment="1">
      <alignment horizontal="left"/>
    </xf>
    <xf numFmtId="0" fontId="1931" fillId="3" borderId="1" xfId="0" applyFont="1" applyFill="1" applyBorder="1" applyAlignment="1">
      <alignment horizontal="left"/>
    </xf>
    <xf numFmtId="0" fontId="1932" fillId="3" borderId="1" xfId="0" applyFont="1" applyFill="1" applyBorder="1" applyAlignment="1">
      <alignment horizontal="left"/>
    </xf>
    <xf numFmtId="4" fontId="1933" fillId="3" borderId="1" xfId="0" applyNumberFormat="1" applyFont="1" applyFill="1" applyBorder="1" applyAlignment="1">
      <alignment horizontal="right"/>
    </xf>
    <xf numFmtId="0" fontId="1934" fillId="0" borderId="0" xfId="0" applyFont="1"/>
    <xf numFmtId="0" fontId="1935" fillId="0" borderId="1" xfId="0" applyFont="1" applyBorder="1" applyAlignment="1">
      <alignment horizontal="left" vertical="top"/>
    </xf>
    <xf numFmtId="0" fontId="1936" fillId="0" borderId="1" xfId="0" applyFont="1" applyBorder="1" applyAlignment="1">
      <alignment horizontal="left" vertical="top" wrapText="1"/>
    </xf>
    <xf numFmtId="0" fontId="1937" fillId="0" borderId="1" xfId="0" applyFont="1" applyBorder="1" applyAlignment="1">
      <alignment horizontal="center" vertical="top"/>
    </xf>
    <xf numFmtId="168" fontId="1938" fillId="0" borderId="1" xfId="0" applyNumberFormat="1" applyFont="1" applyBorder="1" applyAlignment="1">
      <alignment horizontal="right" vertical="top"/>
    </xf>
    <xf numFmtId="169" fontId="1939" fillId="0" borderId="1" xfId="0" applyNumberFormat="1" applyFont="1" applyBorder="1" applyAlignment="1">
      <alignment horizontal="right" vertical="top"/>
    </xf>
    <xf numFmtId="169" fontId="1940" fillId="0" borderId="1" xfId="0" applyNumberFormat="1" applyFont="1" applyBorder="1" applyAlignment="1">
      <alignment horizontal="right" vertical="top"/>
    </xf>
    <xf numFmtId="169" fontId="1941" fillId="0" borderId="1" xfId="0" applyNumberFormat="1" applyFont="1" applyBorder="1" applyAlignment="1">
      <alignment horizontal="right" vertical="top"/>
    </xf>
    <xf numFmtId="170" fontId="1942" fillId="2" borderId="1" xfId="0" applyNumberFormat="1" applyFont="1" applyFill="1" applyBorder="1" applyAlignment="1" applyProtection="1">
      <alignment horizontal="right" vertical="top"/>
      <protection locked="0"/>
    </xf>
    <xf numFmtId="171" fontId="1943" fillId="0" borderId="1" xfId="0" applyNumberFormat="1" applyFont="1" applyBorder="1" applyAlignment="1">
      <alignment horizontal="right" vertical="top"/>
    </xf>
    <xf numFmtId="4" fontId="1944" fillId="0" borderId="1" xfId="0" applyNumberFormat="1" applyFont="1" applyBorder="1" applyAlignment="1">
      <alignment horizontal="right" vertical="top"/>
    </xf>
    <xf numFmtId="4" fontId="1945" fillId="0" borderId="1" xfId="0" applyNumberFormat="1" applyFont="1" applyBorder="1" applyAlignment="1">
      <alignment horizontal="right" vertical="top"/>
    </xf>
    <xf numFmtId="0" fontId="1946" fillId="0" borderId="0" xfId="0" applyFont="1"/>
    <xf numFmtId="0" fontId="1947" fillId="0" borderId="1" xfId="0" applyFont="1" applyBorder="1" applyAlignment="1">
      <alignment horizontal="left" vertical="top"/>
    </xf>
    <xf numFmtId="0" fontId="1948" fillId="0" borderId="1" xfId="0" applyFont="1" applyBorder="1" applyAlignment="1">
      <alignment horizontal="left" vertical="top" wrapText="1"/>
    </xf>
    <xf numFmtId="0" fontId="1949" fillId="0" borderId="1" xfId="0" applyFont="1" applyBorder="1" applyAlignment="1">
      <alignment horizontal="center" vertical="top"/>
    </xf>
    <xf numFmtId="168" fontId="1950" fillId="0" borderId="1" xfId="0" applyNumberFormat="1" applyFont="1" applyBorder="1" applyAlignment="1">
      <alignment horizontal="right" vertical="top"/>
    </xf>
    <xf numFmtId="169" fontId="1951" fillId="0" borderId="1" xfId="0" applyNumberFormat="1" applyFont="1" applyBorder="1" applyAlignment="1">
      <alignment horizontal="right" vertical="top"/>
    </xf>
    <xf numFmtId="169" fontId="1952" fillId="0" borderId="1" xfId="0" applyNumberFormat="1" applyFont="1" applyBorder="1" applyAlignment="1">
      <alignment horizontal="right" vertical="top"/>
    </xf>
    <xf numFmtId="169" fontId="1953" fillId="0" borderId="1" xfId="0" applyNumberFormat="1" applyFont="1" applyBorder="1" applyAlignment="1">
      <alignment horizontal="right" vertical="top"/>
    </xf>
    <xf numFmtId="170" fontId="1954" fillId="2" borderId="1" xfId="0" applyNumberFormat="1" applyFont="1" applyFill="1" applyBorder="1" applyAlignment="1" applyProtection="1">
      <alignment horizontal="right" vertical="top"/>
      <protection locked="0"/>
    </xf>
    <xf numFmtId="171" fontId="1955" fillId="0" borderId="1" xfId="0" applyNumberFormat="1" applyFont="1" applyBorder="1" applyAlignment="1">
      <alignment horizontal="right" vertical="top"/>
    </xf>
    <xf numFmtId="4" fontId="1956" fillId="0" borderId="1" xfId="0" applyNumberFormat="1" applyFont="1" applyBorder="1" applyAlignment="1">
      <alignment horizontal="right" vertical="top"/>
    </xf>
    <xf numFmtId="4" fontId="1957" fillId="0" borderId="1" xfId="0" applyNumberFormat="1" applyFont="1" applyBorder="1" applyAlignment="1">
      <alignment horizontal="right" vertical="top"/>
    </xf>
    <xf numFmtId="0" fontId="1958" fillId="0" borderId="0" xfId="0" applyFont="1"/>
    <xf numFmtId="0" fontId="1959" fillId="0" borderId="1" xfId="0" applyFont="1" applyBorder="1" applyAlignment="1">
      <alignment horizontal="left" vertical="top"/>
    </xf>
    <xf numFmtId="0" fontId="1960" fillId="0" borderId="1" xfId="0" applyFont="1" applyBorder="1" applyAlignment="1">
      <alignment horizontal="left" vertical="top" wrapText="1"/>
    </xf>
    <xf numFmtId="0" fontId="1961" fillId="0" borderId="1" xfId="0" applyFont="1" applyBorder="1" applyAlignment="1">
      <alignment horizontal="center" vertical="top"/>
    </xf>
    <xf numFmtId="168" fontId="1962" fillId="0" borderId="1" xfId="0" applyNumberFormat="1" applyFont="1" applyBorder="1" applyAlignment="1">
      <alignment horizontal="right" vertical="top"/>
    </xf>
    <xf numFmtId="169" fontId="1963" fillId="0" borderId="1" xfId="0" applyNumberFormat="1" applyFont="1" applyBorder="1" applyAlignment="1">
      <alignment horizontal="right" vertical="top"/>
    </xf>
    <xf numFmtId="169" fontId="1964" fillId="0" borderId="1" xfId="0" applyNumberFormat="1" applyFont="1" applyBorder="1" applyAlignment="1">
      <alignment horizontal="right" vertical="top"/>
    </xf>
    <xf numFmtId="169" fontId="1965" fillId="0" borderId="1" xfId="0" applyNumberFormat="1" applyFont="1" applyBorder="1" applyAlignment="1">
      <alignment horizontal="right" vertical="top"/>
    </xf>
    <xf numFmtId="170" fontId="1966" fillId="2" borderId="1" xfId="0" applyNumberFormat="1" applyFont="1" applyFill="1" applyBorder="1" applyAlignment="1" applyProtection="1">
      <alignment horizontal="right" vertical="top"/>
      <protection locked="0"/>
    </xf>
    <xf numFmtId="171" fontId="1967" fillId="0" borderId="1" xfId="0" applyNumberFormat="1" applyFont="1" applyBorder="1" applyAlignment="1">
      <alignment horizontal="right" vertical="top"/>
    </xf>
    <xf numFmtId="4" fontId="1968" fillId="0" borderId="1" xfId="0" applyNumberFormat="1" applyFont="1" applyBorder="1" applyAlignment="1">
      <alignment horizontal="right" vertical="top"/>
    </xf>
    <xf numFmtId="4" fontId="1969" fillId="0" borderId="1" xfId="0" applyNumberFormat="1" applyFont="1" applyBorder="1" applyAlignment="1">
      <alignment horizontal="right" vertical="top"/>
    </xf>
    <xf numFmtId="0" fontId="1970" fillId="0" borderId="0" xfId="0" applyFont="1"/>
    <xf numFmtId="0" fontId="1971" fillId="0" borderId="1" xfId="0" applyFont="1" applyBorder="1" applyAlignment="1">
      <alignment horizontal="left" vertical="top"/>
    </xf>
    <xf numFmtId="0" fontId="1972" fillId="0" borderId="1" xfId="0" applyFont="1" applyBorder="1" applyAlignment="1">
      <alignment horizontal="left" vertical="top" wrapText="1"/>
    </xf>
    <xf numFmtId="0" fontId="1973" fillId="0" borderId="1" xfId="0" applyFont="1" applyBorder="1" applyAlignment="1">
      <alignment horizontal="center" vertical="top"/>
    </xf>
    <xf numFmtId="168" fontId="1974" fillId="0" borderId="1" xfId="0" applyNumberFormat="1" applyFont="1" applyBorder="1" applyAlignment="1">
      <alignment horizontal="right" vertical="top"/>
    </xf>
    <xf numFmtId="169" fontId="1975" fillId="0" borderId="1" xfId="0" applyNumberFormat="1" applyFont="1" applyBorder="1" applyAlignment="1">
      <alignment horizontal="right" vertical="top"/>
    </xf>
    <xf numFmtId="169" fontId="1976" fillId="0" borderId="1" xfId="0" applyNumberFormat="1" applyFont="1" applyBorder="1" applyAlignment="1">
      <alignment horizontal="right" vertical="top"/>
    </xf>
    <xf numFmtId="169" fontId="1977" fillId="0" borderId="1" xfId="0" applyNumberFormat="1" applyFont="1" applyBorder="1" applyAlignment="1">
      <alignment horizontal="right" vertical="top"/>
    </xf>
    <xf numFmtId="170" fontId="1978" fillId="2" borderId="1" xfId="0" applyNumberFormat="1" applyFont="1" applyFill="1" applyBorder="1" applyAlignment="1" applyProtection="1">
      <alignment horizontal="right" vertical="top"/>
      <protection locked="0"/>
    </xf>
    <xf numFmtId="171" fontId="1979" fillId="0" borderId="1" xfId="0" applyNumberFormat="1" applyFont="1" applyBorder="1" applyAlignment="1">
      <alignment horizontal="right" vertical="top"/>
    </xf>
    <xf numFmtId="4" fontId="1980" fillId="0" borderId="1" xfId="0" applyNumberFormat="1" applyFont="1" applyBorder="1" applyAlignment="1">
      <alignment horizontal="right" vertical="top"/>
    </xf>
    <xf numFmtId="4" fontId="1981" fillId="0" borderId="1" xfId="0" applyNumberFormat="1" applyFont="1" applyBorder="1" applyAlignment="1">
      <alignment horizontal="right" vertical="top"/>
    </xf>
    <xf numFmtId="0" fontId="1982" fillId="0" borderId="0" xfId="0" applyFont="1"/>
    <xf numFmtId="0" fontId="1983" fillId="0" borderId="1" xfId="0" applyFont="1" applyBorder="1" applyAlignment="1">
      <alignment horizontal="left" vertical="top"/>
    </xf>
    <xf numFmtId="0" fontId="1984" fillId="0" borderId="1" xfId="0" applyFont="1" applyBorder="1" applyAlignment="1">
      <alignment horizontal="left" vertical="top" wrapText="1"/>
    </xf>
    <xf numFmtId="0" fontId="1985" fillId="0" borderId="1" xfId="0" applyFont="1" applyBorder="1" applyAlignment="1">
      <alignment horizontal="center" vertical="top"/>
    </xf>
    <xf numFmtId="168" fontId="1986" fillId="0" borderId="1" xfId="0" applyNumberFormat="1" applyFont="1" applyBorder="1" applyAlignment="1">
      <alignment horizontal="right" vertical="top"/>
    </xf>
    <xf numFmtId="169" fontId="1987" fillId="0" borderId="1" xfId="0" applyNumberFormat="1" applyFont="1" applyBorder="1" applyAlignment="1">
      <alignment horizontal="right" vertical="top"/>
    </xf>
    <xf numFmtId="169" fontId="1988" fillId="0" borderId="1" xfId="0" applyNumberFormat="1" applyFont="1" applyBorder="1" applyAlignment="1">
      <alignment horizontal="right" vertical="top"/>
    </xf>
    <xf numFmtId="169" fontId="1989" fillId="0" borderId="1" xfId="0" applyNumberFormat="1" applyFont="1" applyBorder="1" applyAlignment="1">
      <alignment horizontal="right" vertical="top"/>
    </xf>
    <xf numFmtId="170" fontId="1990" fillId="2" borderId="1" xfId="0" applyNumberFormat="1" applyFont="1" applyFill="1" applyBorder="1" applyAlignment="1" applyProtection="1">
      <alignment horizontal="right" vertical="top"/>
      <protection locked="0"/>
    </xf>
    <xf numFmtId="171" fontId="1991" fillId="0" borderId="1" xfId="0" applyNumberFormat="1" applyFont="1" applyBorder="1" applyAlignment="1">
      <alignment horizontal="right" vertical="top"/>
    </xf>
    <xf numFmtId="4" fontId="1992" fillId="0" borderId="1" xfId="0" applyNumberFormat="1" applyFont="1" applyBorder="1" applyAlignment="1">
      <alignment horizontal="right" vertical="top"/>
    </xf>
    <xf numFmtId="4" fontId="1993" fillId="0" borderId="1" xfId="0" applyNumberFormat="1" applyFont="1" applyBorder="1" applyAlignment="1">
      <alignment horizontal="right" vertical="top"/>
    </xf>
    <xf numFmtId="0" fontId="1994" fillId="0" borderId="0" xfId="0" applyFont="1"/>
    <xf numFmtId="0" fontId="1995" fillId="0" borderId="1" xfId="0" applyFont="1" applyBorder="1" applyAlignment="1">
      <alignment horizontal="left" vertical="top"/>
    </xf>
    <xf numFmtId="0" fontId="1996" fillId="0" borderId="1" xfId="0" applyFont="1" applyBorder="1" applyAlignment="1">
      <alignment horizontal="left" vertical="top" wrapText="1"/>
    </xf>
    <xf numFmtId="0" fontId="1997" fillId="0" borderId="1" xfId="0" applyFont="1" applyBorder="1" applyAlignment="1">
      <alignment horizontal="center" vertical="top"/>
    </xf>
    <xf numFmtId="168" fontId="1998" fillId="0" borderId="1" xfId="0" applyNumberFormat="1" applyFont="1" applyBorder="1" applyAlignment="1">
      <alignment horizontal="right" vertical="top"/>
    </xf>
    <xf numFmtId="169" fontId="1999" fillId="0" borderId="1" xfId="0" applyNumberFormat="1" applyFont="1" applyBorder="1" applyAlignment="1">
      <alignment horizontal="right" vertical="top"/>
    </xf>
    <xf numFmtId="169" fontId="2000" fillId="0" borderId="1" xfId="0" applyNumberFormat="1" applyFont="1" applyBorder="1" applyAlignment="1">
      <alignment horizontal="right" vertical="top"/>
    </xf>
    <xf numFmtId="169" fontId="2001" fillId="0" borderId="1" xfId="0" applyNumberFormat="1" applyFont="1" applyBorder="1" applyAlignment="1">
      <alignment horizontal="right" vertical="top"/>
    </xf>
    <xf numFmtId="170" fontId="2002" fillId="2" borderId="1" xfId="0" applyNumberFormat="1" applyFont="1" applyFill="1" applyBorder="1" applyAlignment="1" applyProtection="1">
      <alignment horizontal="right" vertical="top"/>
      <protection locked="0"/>
    </xf>
    <xf numFmtId="171" fontId="2003" fillId="0" borderId="1" xfId="0" applyNumberFormat="1" applyFont="1" applyBorder="1" applyAlignment="1">
      <alignment horizontal="right" vertical="top"/>
    </xf>
    <xf numFmtId="4" fontId="2004" fillId="0" borderId="1" xfId="0" applyNumberFormat="1" applyFont="1" applyBorder="1" applyAlignment="1">
      <alignment horizontal="right" vertical="top"/>
    </xf>
    <xf numFmtId="4" fontId="2005" fillId="0" borderId="1" xfId="0" applyNumberFormat="1" applyFont="1" applyBorder="1" applyAlignment="1">
      <alignment horizontal="right" vertical="top"/>
    </xf>
    <xf numFmtId="0" fontId="2006" fillId="0" borderId="0" xfId="0" applyFont="1"/>
    <xf numFmtId="0" fontId="2007" fillId="0" borderId="1" xfId="0" applyFont="1" applyBorder="1" applyAlignment="1">
      <alignment horizontal="left" vertical="top"/>
    </xf>
    <xf numFmtId="0" fontId="2008" fillId="0" borderId="1" xfId="0" applyFont="1" applyBorder="1" applyAlignment="1">
      <alignment horizontal="left" vertical="top" wrapText="1"/>
    </xf>
    <xf numFmtId="0" fontId="2009" fillId="0" borderId="1" xfId="0" applyFont="1" applyBorder="1" applyAlignment="1">
      <alignment horizontal="center" vertical="top"/>
    </xf>
    <xf numFmtId="168" fontId="2010" fillId="0" borderId="1" xfId="0" applyNumberFormat="1" applyFont="1" applyBorder="1" applyAlignment="1">
      <alignment horizontal="right" vertical="top"/>
    </xf>
    <xf numFmtId="169" fontId="2011" fillId="0" borderId="1" xfId="0" applyNumberFormat="1" applyFont="1" applyBorder="1" applyAlignment="1">
      <alignment horizontal="right" vertical="top"/>
    </xf>
    <xf numFmtId="169" fontId="2012" fillId="0" borderId="1" xfId="0" applyNumberFormat="1" applyFont="1" applyBorder="1" applyAlignment="1">
      <alignment horizontal="right" vertical="top"/>
    </xf>
    <xf numFmtId="169" fontId="2013" fillId="0" borderId="1" xfId="0" applyNumberFormat="1" applyFont="1" applyBorder="1" applyAlignment="1">
      <alignment horizontal="right" vertical="top"/>
    </xf>
    <xf numFmtId="170" fontId="2014" fillId="2" borderId="1" xfId="0" applyNumberFormat="1" applyFont="1" applyFill="1" applyBorder="1" applyAlignment="1" applyProtection="1">
      <alignment horizontal="right" vertical="top"/>
      <protection locked="0"/>
    </xf>
    <xf numFmtId="171" fontId="2015" fillId="0" borderId="1" xfId="0" applyNumberFormat="1" applyFont="1" applyBorder="1" applyAlignment="1">
      <alignment horizontal="right" vertical="top"/>
    </xf>
    <xf numFmtId="4" fontId="2016" fillId="0" borderId="1" xfId="0" applyNumberFormat="1" applyFont="1" applyBorder="1" applyAlignment="1">
      <alignment horizontal="right" vertical="top"/>
    </xf>
    <xf numFmtId="4" fontId="2017" fillId="0" borderId="1" xfId="0" applyNumberFormat="1" applyFont="1" applyBorder="1" applyAlignment="1">
      <alignment horizontal="right" vertical="top"/>
    </xf>
    <xf numFmtId="0" fontId="2018" fillId="0" borderId="0" xfId="0" applyFont="1"/>
    <xf numFmtId="0" fontId="2019" fillId="0" borderId="1" xfId="0" applyFont="1" applyBorder="1" applyAlignment="1">
      <alignment horizontal="left" vertical="top"/>
    </xf>
    <xf numFmtId="0" fontId="2020" fillId="0" borderId="1" xfId="0" applyFont="1" applyBorder="1" applyAlignment="1">
      <alignment horizontal="left" vertical="top" wrapText="1"/>
    </xf>
    <xf numFmtId="0" fontId="2021" fillId="0" borderId="1" xfId="0" applyFont="1" applyBorder="1" applyAlignment="1">
      <alignment horizontal="center" vertical="top"/>
    </xf>
    <xf numFmtId="168" fontId="2022" fillId="0" borderId="1" xfId="0" applyNumberFormat="1" applyFont="1" applyBorder="1" applyAlignment="1">
      <alignment horizontal="right" vertical="top"/>
    </xf>
    <xf numFmtId="169" fontId="2023" fillId="0" borderId="1" xfId="0" applyNumberFormat="1" applyFont="1" applyBorder="1" applyAlignment="1">
      <alignment horizontal="right" vertical="top"/>
    </xf>
    <xf numFmtId="169" fontId="2024" fillId="0" borderId="1" xfId="0" applyNumberFormat="1" applyFont="1" applyBorder="1" applyAlignment="1">
      <alignment horizontal="right" vertical="top"/>
    </xf>
    <xf numFmtId="169" fontId="2025" fillId="0" borderId="1" xfId="0" applyNumberFormat="1" applyFont="1" applyBorder="1" applyAlignment="1">
      <alignment horizontal="right" vertical="top"/>
    </xf>
    <xf numFmtId="170" fontId="2026" fillId="2" borderId="1" xfId="0" applyNumberFormat="1" applyFont="1" applyFill="1" applyBorder="1" applyAlignment="1" applyProtection="1">
      <alignment horizontal="right" vertical="top"/>
      <protection locked="0"/>
    </xf>
    <xf numFmtId="171" fontId="2027" fillId="0" borderId="1" xfId="0" applyNumberFormat="1" applyFont="1" applyBorder="1" applyAlignment="1">
      <alignment horizontal="right" vertical="top"/>
    </xf>
    <xf numFmtId="4" fontId="2028" fillId="0" borderId="1" xfId="0" applyNumberFormat="1" applyFont="1" applyBorder="1" applyAlignment="1">
      <alignment horizontal="right" vertical="top"/>
    </xf>
    <xf numFmtId="4" fontId="2029" fillId="0" borderId="1" xfId="0" applyNumberFormat="1" applyFont="1" applyBorder="1" applyAlignment="1">
      <alignment horizontal="right" vertical="top"/>
    </xf>
    <xf numFmtId="0" fontId="2030" fillId="0" borderId="0" xfId="0" applyFont="1"/>
    <xf numFmtId="0" fontId="2031" fillId="0" borderId="1" xfId="0" applyFont="1" applyBorder="1" applyAlignment="1">
      <alignment horizontal="left" vertical="top"/>
    </xf>
    <xf numFmtId="0" fontId="2032" fillId="0" borderId="1" xfId="0" applyFont="1" applyBorder="1" applyAlignment="1">
      <alignment horizontal="left" vertical="top" wrapText="1"/>
    </xf>
    <xf numFmtId="0" fontId="2033" fillId="0" borderId="1" xfId="0" applyFont="1" applyBorder="1" applyAlignment="1">
      <alignment horizontal="center" vertical="top"/>
    </xf>
    <xf numFmtId="168" fontId="2034" fillId="0" borderId="1" xfId="0" applyNumberFormat="1" applyFont="1" applyBorder="1" applyAlignment="1">
      <alignment horizontal="right" vertical="top"/>
    </xf>
    <xf numFmtId="169" fontId="2035" fillId="0" borderId="1" xfId="0" applyNumberFormat="1" applyFont="1" applyBorder="1" applyAlignment="1">
      <alignment horizontal="right" vertical="top"/>
    </xf>
    <xf numFmtId="169" fontId="2036" fillId="0" borderId="1" xfId="0" applyNumberFormat="1" applyFont="1" applyBorder="1" applyAlignment="1">
      <alignment horizontal="right" vertical="top"/>
    </xf>
    <xf numFmtId="169" fontId="2037" fillId="0" borderId="1" xfId="0" applyNumberFormat="1" applyFont="1" applyBorder="1" applyAlignment="1">
      <alignment horizontal="right" vertical="top"/>
    </xf>
    <xf numFmtId="170" fontId="2038" fillId="2" borderId="1" xfId="0" applyNumberFormat="1" applyFont="1" applyFill="1" applyBorder="1" applyAlignment="1" applyProtection="1">
      <alignment horizontal="right" vertical="top"/>
      <protection locked="0"/>
    </xf>
    <xf numFmtId="171" fontId="2039" fillId="0" borderId="1" xfId="0" applyNumberFormat="1" applyFont="1" applyBorder="1" applyAlignment="1">
      <alignment horizontal="right" vertical="top"/>
    </xf>
    <xf numFmtId="4" fontId="2040" fillId="0" borderId="1" xfId="0" applyNumberFormat="1" applyFont="1" applyBorder="1" applyAlignment="1">
      <alignment horizontal="right" vertical="top"/>
    </xf>
    <xf numFmtId="4" fontId="2041" fillId="0" borderId="1" xfId="0" applyNumberFormat="1" applyFont="1" applyBorder="1" applyAlignment="1">
      <alignment horizontal="right" vertical="top"/>
    </xf>
    <xf numFmtId="0" fontId="2042" fillId="0" borderId="0" xfId="0" applyFont="1"/>
    <xf numFmtId="0" fontId="2043" fillId="0" borderId="1" xfId="0" applyFont="1" applyBorder="1" applyAlignment="1">
      <alignment horizontal="left" vertical="top"/>
    </xf>
    <xf numFmtId="0" fontId="2044" fillId="0" borderId="1" xfId="0" applyFont="1" applyBorder="1" applyAlignment="1">
      <alignment horizontal="left" vertical="top" wrapText="1"/>
    </xf>
    <xf numFmtId="0" fontId="2045" fillId="0" borderId="1" xfId="0" applyFont="1" applyBorder="1" applyAlignment="1">
      <alignment horizontal="center" vertical="top"/>
    </xf>
    <xf numFmtId="168" fontId="2046" fillId="0" borderId="1" xfId="0" applyNumberFormat="1" applyFont="1" applyBorder="1" applyAlignment="1">
      <alignment horizontal="right" vertical="top"/>
    </xf>
    <xf numFmtId="169" fontId="2047" fillId="0" borderId="1" xfId="0" applyNumberFormat="1" applyFont="1" applyBorder="1" applyAlignment="1">
      <alignment horizontal="right" vertical="top"/>
    </xf>
    <xf numFmtId="169" fontId="2048" fillId="0" borderId="1" xfId="0" applyNumberFormat="1" applyFont="1" applyBorder="1" applyAlignment="1">
      <alignment horizontal="right" vertical="top"/>
    </xf>
    <xf numFmtId="169" fontId="2049" fillId="0" borderId="1" xfId="0" applyNumberFormat="1" applyFont="1" applyBorder="1" applyAlignment="1">
      <alignment horizontal="right" vertical="top"/>
    </xf>
    <xf numFmtId="170" fontId="2050" fillId="2" borderId="1" xfId="0" applyNumberFormat="1" applyFont="1" applyFill="1" applyBorder="1" applyAlignment="1" applyProtection="1">
      <alignment horizontal="right" vertical="top"/>
      <protection locked="0"/>
    </xf>
    <xf numFmtId="171" fontId="2051" fillId="0" borderId="1" xfId="0" applyNumberFormat="1" applyFont="1" applyBorder="1" applyAlignment="1">
      <alignment horizontal="right" vertical="top"/>
    </xf>
    <xf numFmtId="4" fontId="2052" fillId="0" borderId="1" xfId="0" applyNumberFormat="1" applyFont="1" applyBorder="1" applyAlignment="1">
      <alignment horizontal="right" vertical="top"/>
    </xf>
    <xf numFmtId="4" fontId="2053" fillId="0" borderId="1" xfId="0" applyNumberFormat="1" applyFont="1" applyBorder="1" applyAlignment="1">
      <alignment horizontal="right" vertical="top"/>
    </xf>
    <xf numFmtId="0" fontId="2054" fillId="0" borderId="0" xfId="0" applyFont="1"/>
    <xf numFmtId="0" fontId="2055" fillId="0" borderId="1" xfId="0" applyFont="1" applyBorder="1" applyAlignment="1">
      <alignment horizontal="left" vertical="top"/>
    </xf>
    <xf numFmtId="0" fontId="2056" fillId="0" borderId="1" xfId="0" applyFont="1" applyBorder="1" applyAlignment="1">
      <alignment horizontal="left" vertical="top" wrapText="1"/>
    </xf>
    <xf numFmtId="0" fontId="2057" fillId="0" borderId="1" xfId="0" applyFont="1" applyBorder="1" applyAlignment="1">
      <alignment horizontal="center" vertical="top"/>
    </xf>
    <xf numFmtId="168" fontId="2058" fillId="0" borderId="1" xfId="0" applyNumberFormat="1" applyFont="1" applyBorder="1" applyAlignment="1">
      <alignment horizontal="right" vertical="top"/>
    </xf>
    <xf numFmtId="169" fontId="2059" fillId="0" borderId="1" xfId="0" applyNumberFormat="1" applyFont="1" applyBorder="1" applyAlignment="1">
      <alignment horizontal="right" vertical="top"/>
    </xf>
    <xf numFmtId="169" fontId="2060" fillId="0" borderId="1" xfId="0" applyNumberFormat="1" applyFont="1" applyBorder="1" applyAlignment="1">
      <alignment horizontal="right" vertical="top"/>
    </xf>
    <xf numFmtId="169" fontId="2061" fillId="0" borderId="1" xfId="0" applyNumberFormat="1" applyFont="1" applyBorder="1" applyAlignment="1">
      <alignment horizontal="right" vertical="top"/>
    </xf>
    <xf numFmtId="170" fontId="2062" fillId="2" borderId="1" xfId="0" applyNumberFormat="1" applyFont="1" applyFill="1" applyBorder="1" applyAlignment="1" applyProtection="1">
      <alignment horizontal="right" vertical="top"/>
      <protection locked="0"/>
    </xf>
    <xf numFmtId="171" fontId="2063" fillId="0" borderId="1" xfId="0" applyNumberFormat="1" applyFont="1" applyBorder="1" applyAlignment="1">
      <alignment horizontal="right" vertical="top"/>
    </xf>
    <xf numFmtId="4" fontId="2064" fillId="0" borderId="1" xfId="0" applyNumberFormat="1" applyFont="1" applyBorder="1" applyAlignment="1">
      <alignment horizontal="right" vertical="top"/>
    </xf>
    <xf numFmtId="4" fontId="2065" fillId="0" borderId="1" xfId="0" applyNumberFormat="1" applyFont="1" applyBorder="1" applyAlignment="1">
      <alignment horizontal="right" vertical="top"/>
    </xf>
    <xf numFmtId="0" fontId="2066" fillId="0" borderId="0" xfId="0" applyFont="1"/>
    <xf numFmtId="0" fontId="2067" fillId="3" borderId="1" xfId="0" applyFont="1" applyFill="1" applyBorder="1" applyAlignment="1">
      <alignment horizontal="left"/>
    </xf>
    <xf numFmtId="0" fontId="2075" fillId="3" borderId="1" xfId="0" applyFont="1" applyFill="1" applyBorder="1" applyAlignment="1">
      <alignment horizontal="left"/>
    </xf>
    <xf numFmtId="0" fontId="2076" fillId="3" borderId="1" xfId="0" applyFont="1" applyFill="1" applyBorder="1" applyAlignment="1">
      <alignment horizontal="left"/>
    </xf>
    <xf numFmtId="4" fontId="2077" fillId="3" borderId="1" xfId="0" applyNumberFormat="1" applyFont="1" applyFill="1" applyBorder="1" applyAlignment="1">
      <alignment horizontal="right"/>
    </xf>
    <xf numFmtId="0" fontId="2078" fillId="0" borderId="0" xfId="0" applyFont="1"/>
    <xf numFmtId="0" fontId="2079" fillId="0" borderId="1" xfId="0" applyFont="1" applyBorder="1" applyAlignment="1">
      <alignment horizontal="left" vertical="top"/>
    </xf>
    <xf numFmtId="0" fontId="2080" fillId="0" borderId="1" xfId="0" applyFont="1" applyBorder="1" applyAlignment="1">
      <alignment horizontal="left" vertical="top" wrapText="1"/>
    </xf>
    <xf numFmtId="0" fontId="2081" fillId="0" borderId="1" xfId="0" applyFont="1" applyBorder="1" applyAlignment="1">
      <alignment horizontal="center" vertical="top"/>
    </xf>
    <xf numFmtId="168" fontId="2082" fillId="0" borderId="1" xfId="0" applyNumberFormat="1" applyFont="1" applyBorder="1" applyAlignment="1">
      <alignment horizontal="right" vertical="top"/>
    </xf>
    <xf numFmtId="169" fontId="2083" fillId="0" borderId="1" xfId="0" applyNumberFormat="1" applyFont="1" applyBorder="1" applyAlignment="1">
      <alignment horizontal="right" vertical="top"/>
    </xf>
    <xf numFmtId="169" fontId="2084" fillId="0" borderId="1" xfId="0" applyNumberFormat="1" applyFont="1" applyBorder="1" applyAlignment="1">
      <alignment horizontal="right" vertical="top"/>
    </xf>
    <xf numFmtId="169" fontId="2085" fillId="0" borderId="1" xfId="0" applyNumberFormat="1" applyFont="1" applyBorder="1" applyAlignment="1">
      <alignment horizontal="right" vertical="top"/>
    </xf>
    <xf numFmtId="170" fontId="2086" fillId="2" borderId="1" xfId="0" applyNumberFormat="1" applyFont="1" applyFill="1" applyBorder="1" applyAlignment="1" applyProtection="1">
      <alignment horizontal="right" vertical="top"/>
      <protection locked="0"/>
    </xf>
    <xf numFmtId="171" fontId="2087" fillId="0" borderId="1" xfId="0" applyNumberFormat="1" applyFont="1" applyBorder="1" applyAlignment="1">
      <alignment horizontal="right" vertical="top"/>
    </xf>
    <xf numFmtId="4" fontId="2088" fillId="0" borderId="1" xfId="0" applyNumberFormat="1" applyFont="1" applyBorder="1" applyAlignment="1">
      <alignment horizontal="right" vertical="top"/>
    </xf>
    <xf numFmtId="4" fontId="2089" fillId="0" borderId="1" xfId="0" applyNumberFormat="1" applyFont="1" applyBorder="1" applyAlignment="1">
      <alignment horizontal="right" vertical="top"/>
    </xf>
    <xf numFmtId="0" fontId="2090" fillId="0" borderId="0" xfId="0" applyFont="1"/>
    <xf numFmtId="0" fontId="2091" fillId="0" borderId="1" xfId="0" applyFont="1" applyBorder="1" applyAlignment="1">
      <alignment horizontal="left" vertical="top"/>
    </xf>
    <xf numFmtId="0" fontId="2092" fillId="0" borderId="1" xfId="0" applyFont="1" applyBorder="1" applyAlignment="1">
      <alignment horizontal="left" vertical="top" wrapText="1"/>
    </xf>
    <xf numFmtId="0" fontId="2093" fillId="0" borderId="1" xfId="0" applyFont="1" applyBorder="1" applyAlignment="1">
      <alignment horizontal="center" vertical="top"/>
    </xf>
    <xf numFmtId="168" fontId="2094" fillId="0" borderId="1" xfId="0" applyNumberFormat="1" applyFont="1" applyBorder="1" applyAlignment="1">
      <alignment horizontal="right" vertical="top"/>
    </xf>
    <xf numFmtId="169" fontId="2095" fillId="0" borderId="1" xfId="0" applyNumberFormat="1" applyFont="1" applyBorder="1" applyAlignment="1">
      <alignment horizontal="right" vertical="top"/>
    </xf>
    <xf numFmtId="169" fontId="2096" fillId="0" borderId="1" xfId="0" applyNumberFormat="1" applyFont="1" applyBorder="1" applyAlignment="1">
      <alignment horizontal="right" vertical="top"/>
    </xf>
    <xf numFmtId="169" fontId="2097" fillId="0" borderId="1" xfId="0" applyNumberFormat="1" applyFont="1" applyBorder="1" applyAlignment="1">
      <alignment horizontal="right" vertical="top"/>
    </xf>
    <xf numFmtId="170" fontId="2098" fillId="2" borderId="1" xfId="0" applyNumberFormat="1" applyFont="1" applyFill="1" applyBorder="1" applyAlignment="1" applyProtection="1">
      <alignment horizontal="right" vertical="top"/>
      <protection locked="0"/>
    </xf>
    <xf numFmtId="171" fontId="2099" fillId="0" borderId="1" xfId="0" applyNumberFormat="1" applyFont="1" applyBorder="1" applyAlignment="1">
      <alignment horizontal="right" vertical="top"/>
    </xf>
    <xf numFmtId="4" fontId="2100" fillId="0" borderId="1" xfId="0" applyNumberFormat="1" applyFont="1" applyBorder="1" applyAlignment="1">
      <alignment horizontal="right" vertical="top"/>
    </xf>
    <xf numFmtId="4" fontId="2101" fillId="0" borderId="1" xfId="0" applyNumberFormat="1" applyFont="1" applyBorder="1" applyAlignment="1">
      <alignment horizontal="right" vertical="top"/>
    </xf>
    <xf numFmtId="0" fontId="2102" fillId="0" borderId="0" xfId="0" applyFont="1"/>
    <xf numFmtId="0" fontId="2103" fillId="3" borderId="1" xfId="0" applyFont="1" applyFill="1" applyBorder="1" applyAlignment="1">
      <alignment horizontal="left"/>
    </xf>
    <xf numFmtId="0" fontId="2111" fillId="3" borderId="1" xfId="0" applyFont="1" applyFill="1" applyBorder="1" applyAlignment="1">
      <alignment horizontal="left"/>
    </xf>
    <xf numFmtId="0" fontId="2112" fillId="3" borderId="1" xfId="0" applyFont="1" applyFill="1" applyBorder="1" applyAlignment="1">
      <alignment horizontal="left"/>
    </xf>
    <xf numFmtId="4" fontId="2113" fillId="3" borderId="1" xfId="0" applyNumberFormat="1" applyFont="1" applyFill="1" applyBorder="1" applyAlignment="1">
      <alignment horizontal="right"/>
    </xf>
    <xf numFmtId="0" fontId="2114" fillId="0" borderId="0" xfId="0" applyFont="1"/>
    <xf numFmtId="0" fontId="2115" fillId="0" borderId="1" xfId="0" applyFont="1" applyBorder="1" applyAlignment="1">
      <alignment horizontal="left" vertical="top"/>
    </xf>
    <xf numFmtId="0" fontId="2116" fillId="0" borderId="1" xfId="0" applyFont="1" applyBorder="1" applyAlignment="1">
      <alignment horizontal="left" vertical="top" wrapText="1"/>
    </xf>
    <xf numFmtId="0" fontId="2117" fillId="0" borderId="1" xfId="0" applyFont="1" applyBorder="1" applyAlignment="1">
      <alignment horizontal="center" vertical="top"/>
    </xf>
    <xf numFmtId="168" fontId="2118" fillId="0" borderId="1" xfId="0" applyNumberFormat="1" applyFont="1" applyBorder="1" applyAlignment="1">
      <alignment horizontal="right" vertical="top"/>
    </xf>
    <xf numFmtId="169" fontId="2119" fillId="0" borderId="1" xfId="0" applyNumberFormat="1" applyFont="1" applyBorder="1" applyAlignment="1">
      <alignment horizontal="right" vertical="top"/>
    </xf>
    <xf numFmtId="169" fontId="2120" fillId="0" borderId="1" xfId="0" applyNumberFormat="1" applyFont="1" applyBorder="1" applyAlignment="1">
      <alignment horizontal="right" vertical="top"/>
    </xf>
    <xf numFmtId="169" fontId="2121" fillId="0" borderId="1" xfId="0" applyNumberFormat="1" applyFont="1" applyBorder="1" applyAlignment="1">
      <alignment horizontal="right" vertical="top"/>
    </xf>
    <xf numFmtId="170" fontId="2122" fillId="2" borderId="1" xfId="0" applyNumberFormat="1" applyFont="1" applyFill="1" applyBorder="1" applyAlignment="1" applyProtection="1">
      <alignment horizontal="right" vertical="top"/>
      <protection locked="0"/>
    </xf>
    <xf numFmtId="171" fontId="2123" fillId="0" borderId="1" xfId="0" applyNumberFormat="1" applyFont="1" applyBorder="1" applyAlignment="1">
      <alignment horizontal="right" vertical="top"/>
    </xf>
    <xf numFmtId="4" fontId="2124" fillId="0" borderId="1" xfId="0" applyNumberFormat="1" applyFont="1" applyBorder="1" applyAlignment="1">
      <alignment horizontal="right" vertical="top"/>
    </xf>
    <xf numFmtId="4" fontId="2125" fillId="0" borderId="1" xfId="0" applyNumberFormat="1" applyFont="1" applyBorder="1" applyAlignment="1">
      <alignment horizontal="right" vertical="top"/>
    </xf>
    <xf numFmtId="0" fontId="2126" fillId="0" borderId="0" xfId="0" applyFont="1"/>
    <xf numFmtId="0" fontId="2127" fillId="0" borderId="1" xfId="0" applyFont="1" applyBorder="1" applyAlignment="1">
      <alignment horizontal="left" vertical="top"/>
    </xf>
    <xf numFmtId="0" fontId="2128" fillId="0" borderId="1" xfId="0" applyFont="1" applyBorder="1" applyAlignment="1">
      <alignment horizontal="left" vertical="top" wrapText="1"/>
    </xf>
    <xf numFmtId="0" fontId="2129" fillId="0" borderId="1" xfId="0" applyFont="1" applyBorder="1" applyAlignment="1">
      <alignment horizontal="center" vertical="top"/>
    </xf>
    <xf numFmtId="168" fontId="2130" fillId="0" borderId="1" xfId="0" applyNumberFormat="1" applyFont="1" applyBorder="1" applyAlignment="1">
      <alignment horizontal="right" vertical="top"/>
    </xf>
    <xf numFmtId="169" fontId="2131" fillId="0" borderId="1" xfId="0" applyNumberFormat="1" applyFont="1" applyBorder="1" applyAlignment="1">
      <alignment horizontal="right" vertical="top"/>
    </xf>
    <xf numFmtId="169" fontId="2132" fillId="0" borderId="1" xfId="0" applyNumberFormat="1" applyFont="1" applyBorder="1" applyAlignment="1">
      <alignment horizontal="right" vertical="top"/>
    </xf>
    <xf numFmtId="169" fontId="2133" fillId="0" borderId="1" xfId="0" applyNumberFormat="1" applyFont="1" applyBorder="1" applyAlignment="1">
      <alignment horizontal="right" vertical="top"/>
    </xf>
    <xf numFmtId="170" fontId="2134" fillId="2" borderId="1" xfId="0" applyNumberFormat="1" applyFont="1" applyFill="1" applyBorder="1" applyAlignment="1" applyProtection="1">
      <alignment horizontal="right" vertical="top"/>
      <protection locked="0"/>
    </xf>
    <xf numFmtId="171" fontId="2135" fillId="0" borderId="1" xfId="0" applyNumberFormat="1" applyFont="1" applyBorder="1" applyAlignment="1">
      <alignment horizontal="right" vertical="top"/>
    </xf>
    <xf numFmtId="4" fontId="2136" fillId="0" borderId="1" xfId="0" applyNumberFormat="1" applyFont="1" applyBorder="1" applyAlignment="1">
      <alignment horizontal="right" vertical="top"/>
    </xf>
    <xf numFmtId="4" fontId="2137" fillId="0" borderId="1" xfId="0" applyNumberFormat="1" applyFont="1" applyBorder="1" applyAlignment="1">
      <alignment horizontal="right" vertical="top"/>
    </xf>
    <xf numFmtId="0" fontId="2138" fillId="0" borderId="0" xfId="0" applyFont="1"/>
    <xf numFmtId="0" fontId="2139" fillId="0" borderId="1" xfId="0" applyFont="1" applyBorder="1" applyAlignment="1">
      <alignment horizontal="left" vertical="top"/>
    </xf>
    <xf numFmtId="0" fontId="2140" fillId="0" borderId="1" xfId="0" applyFont="1" applyBorder="1" applyAlignment="1">
      <alignment horizontal="left" vertical="top" wrapText="1"/>
    </xf>
    <xf numFmtId="0" fontId="2141" fillId="0" borderId="1" xfId="0" applyFont="1" applyBorder="1" applyAlignment="1">
      <alignment horizontal="center" vertical="top"/>
    </xf>
    <xf numFmtId="168" fontId="2142" fillId="0" borderId="1" xfId="0" applyNumberFormat="1" applyFont="1" applyBorder="1" applyAlignment="1">
      <alignment horizontal="right" vertical="top"/>
    </xf>
    <xf numFmtId="169" fontId="2143" fillId="0" borderId="1" xfId="0" applyNumberFormat="1" applyFont="1" applyBorder="1" applyAlignment="1">
      <alignment horizontal="right" vertical="top"/>
    </xf>
    <xf numFmtId="169" fontId="2144" fillId="0" borderId="1" xfId="0" applyNumberFormat="1" applyFont="1" applyBorder="1" applyAlignment="1">
      <alignment horizontal="right" vertical="top"/>
    </xf>
    <xf numFmtId="169" fontId="2145" fillId="0" borderId="1" xfId="0" applyNumberFormat="1" applyFont="1" applyBorder="1" applyAlignment="1">
      <alignment horizontal="right" vertical="top"/>
    </xf>
    <xf numFmtId="170" fontId="2146" fillId="2" borderId="1" xfId="0" applyNumberFormat="1" applyFont="1" applyFill="1" applyBorder="1" applyAlignment="1" applyProtection="1">
      <alignment horizontal="right" vertical="top"/>
      <protection locked="0"/>
    </xf>
    <xf numFmtId="171" fontId="2147" fillId="0" borderId="1" xfId="0" applyNumberFormat="1" applyFont="1" applyBorder="1" applyAlignment="1">
      <alignment horizontal="right" vertical="top"/>
    </xf>
    <xf numFmtId="4" fontId="2148" fillId="0" borderId="1" xfId="0" applyNumberFormat="1" applyFont="1" applyBorder="1" applyAlignment="1">
      <alignment horizontal="right" vertical="top"/>
    </xf>
    <xf numFmtId="4" fontId="2149" fillId="0" borderId="1" xfId="0" applyNumberFormat="1" applyFont="1" applyBorder="1" applyAlignment="1">
      <alignment horizontal="right" vertical="top"/>
    </xf>
    <xf numFmtId="0" fontId="2150" fillId="0" borderId="0" xfId="0" applyFont="1"/>
    <xf numFmtId="0" fontId="2151" fillId="0" borderId="1" xfId="0" applyFont="1" applyBorder="1" applyAlignment="1">
      <alignment horizontal="left" vertical="top"/>
    </xf>
    <xf numFmtId="0" fontId="2152" fillId="0" borderId="1" xfId="0" applyFont="1" applyBorder="1" applyAlignment="1">
      <alignment horizontal="left" vertical="top" wrapText="1"/>
    </xf>
    <xf numFmtId="0" fontId="2153" fillId="0" borderId="1" xfId="0" applyFont="1" applyBorder="1" applyAlignment="1">
      <alignment horizontal="center" vertical="top"/>
    </xf>
    <xf numFmtId="168" fontId="2154" fillId="0" borderId="1" xfId="0" applyNumberFormat="1" applyFont="1" applyBorder="1" applyAlignment="1">
      <alignment horizontal="right" vertical="top"/>
    </xf>
    <xf numFmtId="169" fontId="2155" fillId="0" borderId="1" xfId="0" applyNumberFormat="1" applyFont="1" applyBorder="1" applyAlignment="1">
      <alignment horizontal="right" vertical="top"/>
    </xf>
    <xf numFmtId="169" fontId="2156" fillId="0" borderId="1" xfId="0" applyNumberFormat="1" applyFont="1" applyBorder="1" applyAlignment="1">
      <alignment horizontal="right" vertical="top"/>
    </xf>
    <xf numFmtId="169" fontId="2157" fillId="0" borderId="1" xfId="0" applyNumberFormat="1" applyFont="1" applyBorder="1" applyAlignment="1">
      <alignment horizontal="right" vertical="top"/>
    </xf>
    <xf numFmtId="170" fontId="2158" fillId="2" borderId="1" xfId="0" applyNumberFormat="1" applyFont="1" applyFill="1" applyBorder="1" applyAlignment="1" applyProtection="1">
      <alignment horizontal="right" vertical="top"/>
      <protection locked="0"/>
    </xf>
    <xf numFmtId="171" fontId="2159" fillId="0" borderId="1" xfId="0" applyNumberFormat="1" applyFont="1" applyBorder="1" applyAlignment="1">
      <alignment horizontal="right" vertical="top"/>
    </xf>
    <xf numFmtId="4" fontId="2160" fillId="0" borderId="1" xfId="0" applyNumberFormat="1" applyFont="1" applyBorder="1" applyAlignment="1">
      <alignment horizontal="right" vertical="top"/>
    </xf>
    <xf numFmtId="4" fontId="2161" fillId="0" borderId="1" xfId="0" applyNumberFormat="1" applyFont="1" applyBorder="1" applyAlignment="1">
      <alignment horizontal="right" vertical="top"/>
    </xf>
    <xf numFmtId="0" fontId="2162" fillId="0" borderId="0" xfId="0" applyFont="1"/>
    <xf numFmtId="0" fontId="2163" fillId="0" borderId="1" xfId="0" applyFont="1" applyBorder="1" applyAlignment="1">
      <alignment horizontal="left" vertical="top"/>
    </xf>
    <xf numFmtId="0" fontId="2164" fillId="0" borderId="1" xfId="0" applyFont="1" applyBorder="1" applyAlignment="1">
      <alignment horizontal="left" vertical="top" wrapText="1"/>
    </xf>
    <xf numFmtId="0" fontId="2165" fillId="0" borderId="1" xfId="0" applyFont="1" applyBorder="1" applyAlignment="1">
      <alignment horizontal="center" vertical="top"/>
    </xf>
    <xf numFmtId="168" fontId="2166" fillId="0" borderId="1" xfId="0" applyNumberFormat="1" applyFont="1" applyBorder="1" applyAlignment="1">
      <alignment horizontal="right" vertical="top"/>
    </xf>
    <xf numFmtId="169" fontId="2167" fillId="0" borderId="1" xfId="0" applyNumberFormat="1" applyFont="1" applyBorder="1" applyAlignment="1">
      <alignment horizontal="right" vertical="top"/>
    </xf>
    <xf numFmtId="169" fontId="2168" fillId="0" borderId="1" xfId="0" applyNumberFormat="1" applyFont="1" applyBorder="1" applyAlignment="1">
      <alignment horizontal="right" vertical="top"/>
    </xf>
    <xf numFmtId="169" fontId="2169" fillId="0" borderId="1" xfId="0" applyNumberFormat="1" applyFont="1" applyBorder="1" applyAlignment="1">
      <alignment horizontal="right" vertical="top"/>
    </xf>
    <xf numFmtId="170" fontId="2170" fillId="2" borderId="1" xfId="0" applyNumberFormat="1" applyFont="1" applyFill="1" applyBorder="1" applyAlignment="1" applyProtection="1">
      <alignment horizontal="right" vertical="top"/>
      <protection locked="0"/>
    </xf>
    <xf numFmtId="171" fontId="2171" fillId="0" borderId="1" xfId="0" applyNumberFormat="1" applyFont="1" applyBorder="1" applyAlignment="1">
      <alignment horizontal="right" vertical="top"/>
    </xf>
    <xf numFmtId="4" fontId="2172" fillId="0" borderId="1" xfId="0" applyNumberFormat="1" applyFont="1" applyBorder="1" applyAlignment="1">
      <alignment horizontal="right" vertical="top"/>
    </xf>
    <xf numFmtId="4" fontId="2173" fillId="0" borderId="1" xfId="0" applyNumberFormat="1" applyFont="1" applyBorder="1" applyAlignment="1">
      <alignment horizontal="right" vertical="top"/>
    </xf>
    <xf numFmtId="0" fontId="2174" fillId="0" borderId="0" xfId="0" applyFont="1"/>
    <xf numFmtId="0" fontId="2175" fillId="0" borderId="1" xfId="0" applyFont="1" applyBorder="1" applyAlignment="1">
      <alignment horizontal="left" vertical="top"/>
    </xf>
    <xf numFmtId="0" fontId="2176" fillId="0" borderId="1" xfId="0" applyFont="1" applyBorder="1" applyAlignment="1">
      <alignment horizontal="left" vertical="top" wrapText="1"/>
    </xf>
    <xf numFmtId="0" fontId="2177" fillId="0" borderId="1" xfId="0" applyFont="1" applyBorder="1" applyAlignment="1">
      <alignment horizontal="center" vertical="top"/>
    </xf>
    <xf numFmtId="168" fontId="2178" fillId="0" borderId="1" xfId="0" applyNumberFormat="1" applyFont="1" applyBorder="1" applyAlignment="1">
      <alignment horizontal="right" vertical="top"/>
    </xf>
    <xf numFmtId="169" fontId="2179" fillId="0" borderId="1" xfId="0" applyNumberFormat="1" applyFont="1" applyBorder="1" applyAlignment="1">
      <alignment horizontal="right" vertical="top"/>
    </xf>
    <xf numFmtId="169" fontId="2180" fillId="0" borderId="1" xfId="0" applyNumberFormat="1" applyFont="1" applyBorder="1" applyAlignment="1">
      <alignment horizontal="right" vertical="top"/>
    </xf>
    <xf numFmtId="169" fontId="2181" fillId="0" borderId="1" xfId="0" applyNumberFormat="1" applyFont="1" applyBorder="1" applyAlignment="1">
      <alignment horizontal="right" vertical="top"/>
    </xf>
    <xf numFmtId="170" fontId="2182" fillId="2" borderId="1" xfId="0" applyNumberFormat="1" applyFont="1" applyFill="1" applyBorder="1" applyAlignment="1" applyProtection="1">
      <alignment horizontal="right" vertical="top"/>
      <protection locked="0"/>
    </xf>
    <xf numFmtId="171" fontId="2183" fillId="0" borderId="1" xfId="0" applyNumberFormat="1" applyFont="1" applyBorder="1" applyAlignment="1">
      <alignment horizontal="right" vertical="top"/>
    </xf>
    <xf numFmtId="4" fontId="2184" fillId="0" borderId="1" xfId="0" applyNumberFormat="1" applyFont="1" applyBorder="1" applyAlignment="1">
      <alignment horizontal="right" vertical="top"/>
    </xf>
    <xf numFmtId="4" fontId="2185" fillId="0" borderId="1" xfId="0" applyNumberFormat="1" applyFont="1" applyBorder="1" applyAlignment="1">
      <alignment horizontal="right" vertical="top"/>
    </xf>
    <xf numFmtId="0" fontId="2186" fillId="0" borderId="0" xfId="0" applyFont="1"/>
    <xf numFmtId="0" fontId="2187" fillId="0" borderId="1" xfId="0" applyFont="1" applyBorder="1" applyAlignment="1">
      <alignment horizontal="left" vertical="top"/>
    </xf>
    <xf numFmtId="0" fontId="2188" fillId="0" borderId="1" xfId="0" applyFont="1" applyBorder="1" applyAlignment="1">
      <alignment horizontal="left" vertical="top" wrapText="1"/>
    </xf>
    <xf numFmtId="0" fontId="2189" fillId="0" borderId="1" xfId="0" applyFont="1" applyBorder="1" applyAlignment="1">
      <alignment horizontal="center" vertical="top"/>
    </xf>
    <xf numFmtId="168" fontId="2190" fillId="0" borderId="1" xfId="0" applyNumberFormat="1" applyFont="1" applyBorder="1" applyAlignment="1">
      <alignment horizontal="right" vertical="top"/>
    </xf>
    <xf numFmtId="169" fontId="2191" fillId="0" borderId="1" xfId="0" applyNumberFormat="1" applyFont="1" applyBorder="1" applyAlignment="1">
      <alignment horizontal="right" vertical="top"/>
    </xf>
    <xf numFmtId="169" fontId="2192" fillId="0" borderId="1" xfId="0" applyNumberFormat="1" applyFont="1" applyBorder="1" applyAlignment="1">
      <alignment horizontal="right" vertical="top"/>
    </xf>
    <xf numFmtId="169" fontId="2193" fillId="0" borderId="1" xfId="0" applyNumberFormat="1" applyFont="1" applyBorder="1" applyAlignment="1">
      <alignment horizontal="right" vertical="top"/>
    </xf>
    <xf numFmtId="170" fontId="2194" fillId="2" borderId="1" xfId="0" applyNumberFormat="1" applyFont="1" applyFill="1" applyBorder="1" applyAlignment="1" applyProtection="1">
      <alignment horizontal="right" vertical="top"/>
      <protection locked="0"/>
    </xf>
    <xf numFmtId="171" fontId="2195" fillId="0" borderId="1" xfId="0" applyNumberFormat="1" applyFont="1" applyBorder="1" applyAlignment="1">
      <alignment horizontal="right" vertical="top"/>
    </xf>
    <xf numFmtId="4" fontId="2196" fillId="0" borderId="1" xfId="0" applyNumberFormat="1" applyFont="1" applyBorder="1" applyAlignment="1">
      <alignment horizontal="right" vertical="top"/>
    </xf>
    <xf numFmtId="4" fontId="2197" fillId="0" borderId="1" xfId="0" applyNumberFormat="1" applyFont="1" applyBorder="1" applyAlignment="1">
      <alignment horizontal="right" vertical="top"/>
    </xf>
    <xf numFmtId="0" fontId="2198" fillId="0" borderId="0" xfId="0" applyFont="1"/>
    <xf numFmtId="0" fontId="2199" fillId="0" borderId="1" xfId="0" applyFont="1" applyBorder="1" applyAlignment="1">
      <alignment horizontal="left" vertical="top"/>
    </xf>
    <xf numFmtId="0" fontId="2200" fillId="0" borderId="1" xfId="0" applyFont="1" applyBorder="1" applyAlignment="1">
      <alignment horizontal="left" vertical="top" wrapText="1"/>
    </xf>
    <xf numFmtId="0" fontId="2201" fillId="0" borderId="1" xfId="0" applyFont="1" applyBorder="1" applyAlignment="1">
      <alignment horizontal="center" vertical="top"/>
    </xf>
    <xf numFmtId="168" fontId="2202" fillId="0" borderId="1" xfId="0" applyNumberFormat="1" applyFont="1" applyBorder="1" applyAlignment="1">
      <alignment horizontal="right" vertical="top"/>
    </xf>
    <xf numFmtId="169" fontId="2203" fillId="0" borderId="1" xfId="0" applyNumberFormat="1" applyFont="1" applyBorder="1" applyAlignment="1">
      <alignment horizontal="right" vertical="top"/>
    </xf>
    <xf numFmtId="169" fontId="2204" fillId="0" borderId="1" xfId="0" applyNumberFormat="1" applyFont="1" applyBorder="1" applyAlignment="1">
      <alignment horizontal="right" vertical="top"/>
    </xf>
    <xf numFmtId="169" fontId="2205" fillId="0" borderId="1" xfId="0" applyNumberFormat="1" applyFont="1" applyBorder="1" applyAlignment="1">
      <alignment horizontal="right" vertical="top"/>
    </xf>
    <xf numFmtId="170" fontId="2206" fillId="2" borderId="1" xfId="0" applyNumberFormat="1" applyFont="1" applyFill="1" applyBorder="1" applyAlignment="1" applyProtection="1">
      <alignment horizontal="right" vertical="top"/>
      <protection locked="0"/>
    </xf>
    <xf numFmtId="171" fontId="2207" fillId="0" borderId="1" xfId="0" applyNumberFormat="1" applyFont="1" applyBorder="1" applyAlignment="1">
      <alignment horizontal="right" vertical="top"/>
    </xf>
    <xf numFmtId="4" fontId="2208" fillId="0" borderId="1" xfId="0" applyNumberFormat="1" applyFont="1" applyBorder="1" applyAlignment="1">
      <alignment horizontal="right" vertical="top"/>
    </xf>
    <xf numFmtId="4" fontId="2209" fillId="0" borderId="1" xfId="0" applyNumberFormat="1" applyFont="1" applyBorder="1" applyAlignment="1">
      <alignment horizontal="right" vertical="top"/>
    </xf>
    <xf numFmtId="0" fontId="2210" fillId="0" borderId="0" xfId="0" applyFont="1"/>
    <xf numFmtId="0" fontId="2211" fillId="0" borderId="1" xfId="0" applyFont="1" applyBorder="1" applyAlignment="1">
      <alignment horizontal="left" vertical="top"/>
    </xf>
    <xf numFmtId="0" fontId="2212" fillId="0" borderId="1" xfId="0" applyFont="1" applyBorder="1" applyAlignment="1">
      <alignment horizontal="left" vertical="top" wrapText="1"/>
    </xf>
    <xf numFmtId="0" fontId="2213" fillId="0" borderId="1" xfId="0" applyFont="1" applyBorder="1" applyAlignment="1">
      <alignment horizontal="center" vertical="top"/>
    </xf>
    <xf numFmtId="168" fontId="2214" fillId="0" borderId="1" xfId="0" applyNumberFormat="1" applyFont="1" applyBorder="1" applyAlignment="1">
      <alignment horizontal="right" vertical="top"/>
    </xf>
    <xf numFmtId="169" fontId="2215" fillId="0" borderId="1" xfId="0" applyNumberFormat="1" applyFont="1" applyBorder="1" applyAlignment="1">
      <alignment horizontal="right" vertical="top"/>
    </xf>
    <xf numFmtId="169" fontId="2216" fillId="0" borderId="1" xfId="0" applyNumberFormat="1" applyFont="1" applyBorder="1" applyAlignment="1">
      <alignment horizontal="right" vertical="top"/>
    </xf>
    <xf numFmtId="169" fontId="2217" fillId="0" borderId="1" xfId="0" applyNumberFormat="1" applyFont="1" applyBorder="1" applyAlignment="1">
      <alignment horizontal="right" vertical="top"/>
    </xf>
    <xf numFmtId="170" fontId="2218" fillId="2" borderId="1" xfId="0" applyNumberFormat="1" applyFont="1" applyFill="1" applyBorder="1" applyAlignment="1" applyProtection="1">
      <alignment horizontal="right" vertical="top"/>
      <protection locked="0"/>
    </xf>
    <xf numFmtId="171" fontId="2219" fillId="0" borderId="1" xfId="0" applyNumberFormat="1" applyFont="1" applyBorder="1" applyAlignment="1">
      <alignment horizontal="right" vertical="top"/>
    </xf>
    <xf numFmtId="4" fontId="2220" fillId="0" borderId="1" xfId="0" applyNumberFormat="1" applyFont="1" applyBorder="1" applyAlignment="1">
      <alignment horizontal="right" vertical="top"/>
    </xf>
    <xf numFmtId="4" fontId="2221" fillId="0" borderId="1" xfId="0" applyNumberFormat="1" applyFont="1" applyBorder="1" applyAlignment="1">
      <alignment horizontal="right" vertical="top"/>
    </xf>
    <xf numFmtId="0" fontId="2222" fillId="0" borderId="0" xfId="0" applyFont="1"/>
    <xf numFmtId="0" fontId="2223" fillId="3" borderId="1" xfId="0" applyFont="1" applyFill="1" applyBorder="1" applyAlignment="1">
      <alignment horizontal="left"/>
    </xf>
    <xf numFmtId="0" fontId="2231" fillId="3" borderId="1" xfId="0" applyFont="1" applyFill="1" applyBorder="1" applyAlignment="1">
      <alignment horizontal="left"/>
    </xf>
    <xf numFmtId="0" fontId="2232" fillId="3" borderId="1" xfId="0" applyFont="1" applyFill="1" applyBorder="1" applyAlignment="1">
      <alignment horizontal="left"/>
    </xf>
    <xf numFmtId="4" fontId="2233" fillId="3" borderId="1" xfId="0" applyNumberFormat="1" applyFont="1" applyFill="1" applyBorder="1" applyAlignment="1">
      <alignment horizontal="right"/>
    </xf>
    <xf numFmtId="0" fontId="2234" fillId="0" borderId="0" xfId="0" applyFont="1"/>
    <xf numFmtId="0" fontId="2235" fillId="0" borderId="1" xfId="0" applyFont="1" applyBorder="1" applyAlignment="1">
      <alignment horizontal="left" vertical="top"/>
    </xf>
    <xf numFmtId="0" fontId="2236" fillId="0" borderId="1" xfId="0" applyFont="1" applyBorder="1" applyAlignment="1">
      <alignment horizontal="left" vertical="top" wrapText="1"/>
    </xf>
    <xf numFmtId="0" fontId="2237" fillId="0" borderId="1" xfId="0" applyFont="1" applyBorder="1" applyAlignment="1">
      <alignment horizontal="center" vertical="top"/>
    </xf>
    <xf numFmtId="168" fontId="2238" fillId="0" borderId="1" xfId="0" applyNumberFormat="1" applyFont="1" applyBorder="1" applyAlignment="1">
      <alignment horizontal="right" vertical="top"/>
    </xf>
    <xf numFmtId="169" fontId="2239" fillId="0" borderId="1" xfId="0" applyNumberFormat="1" applyFont="1" applyBorder="1" applyAlignment="1">
      <alignment horizontal="right" vertical="top"/>
    </xf>
    <xf numFmtId="169" fontId="2240" fillId="0" borderId="1" xfId="0" applyNumberFormat="1" applyFont="1" applyBorder="1" applyAlignment="1">
      <alignment horizontal="right" vertical="top"/>
    </xf>
    <xf numFmtId="169" fontId="2241" fillId="0" borderId="1" xfId="0" applyNumberFormat="1" applyFont="1" applyBorder="1" applyAlignment="1">
      <alignment horizontal="right" vertical="top"/>
    </xf>
    <xf numFmtId="170" fontId="2242" fillId="2" borderId="1" xfId="0" applyNumberFormat="1" applyFont="1" applyFill="1" applyBorder="1" applyAlignment="1" applyProtection="1">
      <alignment horizontal="right" vertical="top"/>
      <protection locked="0"/>
    </xf>
    <xf numFmtId="171" fontId="2243" fillId="0" borderId="1" xfId="0" applyNumberFormat="1" applyFont="1" applyBorder="1" applyAlignment="1">
      <alignment horizontal="right" vertical="top"/>
    </xf>
    <xf numFmtId="4" fontId="2244" fillId="0" borderId="1" xfId="0" applyNumberFormat="1" applyFont="1" applyBorder="1" applyAlignment="1">
      <alignment horizontal="right" vertical="top"/>
    </xf>
    <xf numFmtId="4" fontId="2245" fillId="0" borderId="1" xfId="0" applyNumberFormat="1" applyFont="1" applyBorder="1" applyAlignment="1">
      <alignment horizontal="right" vertical="top"/>
    </xf>
    <xf numFmtId="0" fontId="2246" fillId="0" borderId="0" xfId="0" applyFont="1"/>
    <xf numFmtId="0" fontId="2247" fillId="0" borderId="1" xfId="0" applyFont="1" applyBorder="1" applyAlignment="1">
      <alignment horizontal="left" vertical="top"/>
    </xf>
    <xf numFmtId="0" fontId="2248" fillId="0" borderId="1" xfId="0" applyFont="1" applyBorder="1" applyAlignment="1">
      <alignment horizontal="left" vertical="top" wrapText="1"/>
    </xf>
    <xf numFmtId="0" fontId="2249" fillId="0" borderId="1" xfId="0" applyFont="1" applyBorder="1" applyAlignment="1">
      <alignment horizontal="center" vertical="top"/>
    </xf>
    <xf numFmtId="168" fontId="2250" fillId="0" borderId="1" xfId="0" applyNumberFormat="1" applyFont="1" applyBorder="1" applyAlignment="1">
      <alignment horizontal="right" vertical="top"/>
    </xf>
    <xf numFmtId="169" fontId="2251" fillId="0" borderId="1" xfId="0" applyNumberFormat="1" applyFont="1" applyBorder="1" applyAlignment="1">
      <alignment horizontal="right" vertical="top"/>
    </xf>
    <xf numFmtId="169" fontId="2252" fillId="0" borderId="1" xfId="0" applyNumberFormat="1" applyFont="1" applyBorder="1" applyAlignment="1">
      <alignment horizontal="right" vertical="top"/>
    </xf>
    <xf numFmtId="169" fontId="2253" fillId="0" borderId="1" xfId="0" applyNumberFormat="1" applyFont="1" applyBorder="1" applyAlignment="1">
      <alignment horizontal="right" vertical="top"/>
    </xf>
    <xf numFmtId="170" fontId="2254" fillId="2" borderId="1" xfId="0" applyNumberFormat="1" applyFont="1" applyFill="1" applyBorder="1" applyAlignment="1" applyProtection="1">
      <alignment horizontal="right" vertical="top"/>
      <protection locked="0"/>
    </xf>
    <xf numFmtId="171" fontId="2255" fillId="0" borderId="1" xfId="0" applyNumberFormat="1" applyFont="1" applyBorder="1" applyAlignment="1">
      <alignment horizontal="right" vertical="top"/>
    </xf>
    <xf numFmtId="4" fontId="2256" fillId="0" borderId="1" xfId="0" applyNumberFormat="1" applyFont="1" applyBorder="1" applyAlignment="1">
      <alignment horizontal="right" vertical="top"/>
    </xf>
    <xf numFmtId="4" fontId="2257" fillId="0" borderId="1" xfId="0" applyNumberFormat="1" applyFont="1" applyBorder="1" applyAlignment="1">
      <alignment horizontal="right" vertical="top"/>
    </xf>
    <xf numFmtId="0" fontId="2258" fillId="0" borderId="0" xfId="0" applyFont="1"/>
    <xf numFmtId="0" fontId="2259" fillId="0" borderId="1" xfId="0" applyFont="1" applyBorder="1" applyAlignment="1">
      <alignment horizontal="left" vertical="top"/>
    </xf>
    <xf numFmtId="0" fontId="2260" fillId="0" borderId="1" xfId="0" applyFont="1" applyBorder="1" applyAlignment="1">
      <alignment horizontal="left" vertical="top" wrapText="1"/>
    </xf>
    <xf numFmtId="0" fontId="2261" fillId="0" borderId="1" xfId="0" applyFont="1" applyBorder="1" applyAlignment="1">
      <alignment horizontal="center" vertical="top"/>
    </xf>
    <xf numFmtId="168" fontId="2262" fillId="0" borderId="1" xfId="0" applyNumberFormat="1" applyFont="1" applyBorder="1" applyAlignment="1">
      <alignment horizontal="right" vertical="top"/>
    </xf>
    <xf numFmtId="169" fontId="2263" fillId="0" borderId="1" xfId="0" applyNumberFormat="1" applyFont="1" applyBorder="1" applyAlignment="1">
      <alignment horizontal="right" vertical="top"/>
    </xf>
    <xf numFmtId="169" fontId="2264" fillId="0" borderId="1" xfId="0" applyNumberFormat="1" applyFont="1" applyBorder="1" applyAlignment="1">
      <alignment horizontal="right" vertical="top"/>
    </xf>
    <xf numFmtId="169" fontId="2265" fillId="0" borderId="1" xfId="0" applyNumberFormat="1" applyFont="1" applyBorder="1" applyAlignment="1">
      <alignment horizontal="right" vertical="top"/>
    </xf>
    <xf numFmtId="170" fontId="2266" fillId="2" borderId="1" xfId="0" applyNumberFormat="1" applyFont="1" applyFill="1" applyBorder="1" applyAlignment="1" applyProtection="1">
      <alignment horizontal="right" vertical="top"/>
      <protection locked="0"/>
    </xf>
    <xf numFmtId="171" fontId="2267" fillId="0" borderId="1" xfId="0" applyNumberFormat="1" applyFont="1" applyBorder="1" applyAlignment="1">
      <alignment horizontal="right" vertical="top"/>
    </xf>
    <xf numFmtId="4" fontId="2268" fillId="0" borderId="1" xfId="0" applyNumberFormat="1" applyFont="1" applyBorder="1" applyAlignment="1">
      <alignment horizontal="right" vertical="top"/>
    </xf>
    <xf numFmtId="4" fontId="2269" fillId="0" borderId="1" xfId="0" applyNumberFormat="1" applyFont="1" applyBorder="1" applyAlignment="1">
      <alignment horizontal="right" vertical="top"/>
    </xf>
    <xf numFmtId="0" fontId="2270" fillId="0" borderId="0" xfId="0" applyFont="1"/>
    <xf numFmtId="0" fontId="2271" fillId="0" borderId="1" xfId="0" applyFont="1" applyBorder="1" applyAlignment="1">
      <alignment horizontal="left" vertical="top"/>
    </xf>
    <xf numFmtId="0" fontId="2272" fillId="0" borderId="1" xfId="0" applyFont="1" applyBorder="1" applyAlignment="1">
      <alignment horizontal="left" vertical="top" wrapText="1"/>
    </xf>
    <xf numFmtId="0" fontId="2273" fillId="0" borderId="1" xfId="0" applyFont="1" applyBorder="1" applyAlignment="1">
      <alignment horizontal="center" vertical="top"/>
    </xf>
    <xf numFmtId="168" fontId="2274" fillId="0" borderId="1" xfId="0" applyNumberFormat="1" applyFont="1" applyBorder="1" applyAlignment="1">
      <alignment horizontal="right" vertical="top"/>
    </xf>
    <xf numFmtId="169" fontId="2275" fillId="0" borderId="1" xfId="0" applyNumberFormat="1" applyFont="1" applyBorder="1" applyAlignment="1">
      <alignment horizontal="right" vertical="top"/>
    </xf>
    <xf numFmtId="169" fontId="2276" fillId="0" borderId="1" xfId="0" applyNumberFormat="1" applyFont="1" applyBorder="1" applyAlignment="1">
      <alignment horizontal="right" vertical="top"/>
    </xf>
    <xf numFmtId="169" fontId="2277" fillId="0" borderId="1" xfId="0" applyNumberFormat="1" applyFont="1" applyBorder="1" applyAlignment="1">
      <alignment horizontal="right" vertical="top"/>
    </xf>
    <xf numFmtId="170" fontId="2278" fillId="2" borderId="1" xfId="0" applyNumberFormat="1" applyFont="1" applyFill="1" applyBorder="1" applyAlignment="1" applyProtection="1">
      <alignment horizontal="right" vertical="top"/>
      <protection locked="0"/>
    </xf>
    <xf numFmtId="171" fontId="2279" fillId="0" borderId="1" xfId="0" applyNumberFormat="1" applyFont="1" applyBorder="1" applyAlignment="1">
      <alignment horizontal="right" vertical="top"/>
    </xf>
    <xf numFmtId="4" fontId="2280" fillId="0" borderId="1" xfId="0" applyNumberFormat="1" applyFont="1" applyBorder="1" applyAlignment="1">
      <alignment horizontal="right" vertical="top"/>
    </xf>
    <xf numFmtId="4" fontId="2281" fillId="0" borderId="1" xfId="0" applyNumberFormat="1" applyFont="1" applyBorder="1" applyAlignment="1">
      <alignment horizontal="right" vertical="top"/>
    </xf>
    <xf numFmtId="0" fontId="2282" fillId="0" borderId="0" xfId="0" applyFont="1"/>
    <xf numFmtId="0" fontId="2283" fillId="0" borderId="1" xfId="0" applyFont="1" applyBorder="1" applyAlignment="1">
      <alignment horizontal="left" vertical="top"/>
    </xf>
    <xf numFmtId="0" fontId="2284" fillId="0" borderId="1" xfId="0" applyFont="1" applyBorder="1" applyAlignment="1">
      <alignment horizontal="left" vertical="top" wrapText="1"/>
    </xf>
    <xf numFmtId="0" fontId="2285" fillId="0" borderId="1" xfId="0" applyFont="1" applyBorder="1" applyAlignment="1">
      <alignment horizontal="center" vertical="top"/>
    </xf>
    <xf numFmtId="168" fontId="2286" fillId="0" borderId="1" xfId="0" applyNumberFormat="1" applyFont="1" applyBorder="1" applyAlignment="1">
      <alignment horizontal="right" vertical="top"/>
    </xf>
    <xf numFmtId="169" fontId="2287" fillId="0" borderId="1" xfId="0" applyNumberFormat="1" applyFont="1" applyBorder="1" applyAlignment="1">
      <alignment horizontal="right" vertical="top"/>
    </xf>
    <xf numFmtId="169" fontId="2288" fillId="0" borderId="1" xfId="0" applyNumberFormat="1" applyFont="1" applyBorder="1" applyAlignment="1">
      <alignment horizontal="right" vertical="top"/>
    </xf>
    <xf numFmtId="169" fontId="2289" fillId="0" borderId="1" xfId="0" applyNumberFormat="1" applyFont="1" applyBorder="1" applyAlignment="1">
      <alignment horizontal="right" vertical="top"/>
    </xf>
    <xf numFmtId="170" fontId="2290" fillId="2" borderId="1" xfId="0" applyNumberFormat="1" applyFont="1" applyFill="1" applyBorder="1" applyAlignment="1" applyProtection="1">
      <alignment horizontal="right" vertical="top"/>
      <protection locked="0"/>
    </xf>
    <xf numFmtId="171" fontId="2291" fillId="0" borderId="1" xfId="0" applyNumberFormat="1" applyFont="1" applyBorder="1" applyAlignment="1">
      <alignment horizontal="right" vertical="top"/>
    </xf>
    <xf numFmtId="4" fontId="2292" fillId="0" borderId="1" xfId="0" applyNumberFormat="1" applyFont="1" applyBorder="1" applyAlignment="1">
      <alignment horizontal="right" vertical="top"/>
    </xf>
    <xf numFmtId="4" fontId="2293" fillId="0" borderId="1" xfId="0" applyNumberFormat="1" applyFont="1" applyBorder="1" applyAlignment="1">
      <alignment horizontal="right" vertical="top"/>
    </xf>
    <xf numFmtId="0" fontId="2294" fillId="0" borderId="0" xfId="0" applyFont="1"/>
    <xf numFmtId="0" fontId="2295" fillId="0" borderId="1" xfId="0" applyFont="1" applyBorder="1" applyAlignment="1">
      <alignment horizontal="left" vertical="top"/>
    </xf>
    <xf numFmtId="0" fontId="2296" fillId="0" borderId="1" xfId="0" applyFont="1" applyBorder="1" applyAlignment="1">
      <alignment horizontal="left" vertical="top" wrapText="1"/>
    </xf>
    <xf numFmtId="0" fontId="2297" fillId="0" borderId="1" xfId="0" applyFont="1" applyBorder="1" applyAlignment="1">
      <alignment horizontal="center" vertical="top"/>
    </xf>
    <xf numFmtId="168" fontId="2298" fillId="0" borderId="1" xfId="0" applyNumberFormat="1" applyFont="1" applyBorder="1" applyAlignment="1">
      <alignment horizontal="right" vertical="top"/>
    </xf>
    <xf numFmtId="169" fontId="2299" fillId="0" borderId="1" xfId="0" applyNumberFormat="1" applyFont="1" applyBorder="1" applyAlignment="1">
      <alignment horizontal="right" vertical="top"/>
    </xf>
    <xf numFmtId="169" fontId="2300" fillId="0" borderId="1" xfId="0" applyNumberFormat="1" applyFont="1" applyBorder="1" applyAlignment="1">
      <alignment horizontal="right" vertical="top"/>
    </xf>
    <xf numFmtId="169" fontId="2301" fillId="0" borderId="1" xfId="0" applyNumberFormat="1" applyFont="1" applyBorder="1" applyAlignment="1">
      <alignment horizontal="right" vertical="top"/>
    </xf>
    <xf numFmtId="170" fontId="2302" fillId="2" borderId="1" xfId="0" applyNumberFormat="1" applyFont="1" applyFill="1" applyBorder="1" applyAlignment="1" applyProtection="1">
      <alignment horizontal="right" vertical="top"/>
      <protection locked="0"/>
    </xf>
    <xf numFmtId="171" fontId="2303" fillId="0" borderId="1" xfId="0" applyNumberFormat="1" applyFont="1" applyBorder="1" applyAlignment="1">
      <alignment horizontal="right" vertical="top"/>
    </xf>
    <xf numFmtId="4" fontId="2304" fillId="0" borderId="1" xfId="0" applyNumberFormat="1" applyFont="1" applyBorder="1" applyAlignment="1">
      <alignment horizontal="right" vertical="top"/>
    </xf>
    <xf numFmtId="4" fontId="2305" fillId="0" borderId="1" xfId="0" applyNumberFormat="1" applyFont="1" applyBorder="1" applyAlignment="1">
      <alignment horizontal="right" vertical="top"/>
    </xf>
    <xf numFmtId="0" fontId="2306" fillId="0" borderId="0" xfId="0" applyFont="1"/>
    <xf numFmtId="0" fontId="2307" fillId="3" borderId="1" xfId="0" applyFont="1" applyFill="1" applyBorder="1" applyAlignment="1">
      <alignment horizontal="left"/>
    </xf>
    <xf numFmtId="0" fontId="2315" fillId="3" borderId="1" xfId="0" applyFont="1" applyFill="1" applyBorder="1" applyAlignment="1">
      <alignment horizontal="left"/>
    </xf>
    <xf numFmtId="0" fontId="2316" fillId="3" borderId="1" xfId="0" applyFont="1" applyFill="1" applyBorder="1" applyAlignment="1">
      <alignment horizontal="left"/>
    </xf>
    <xf numFmtId="0" fontId="2317" fillId="0" borderId="0" xfId="0" applyFont="1"/>
    <xf numFmtId="0" fontId="2318" fillId="3" borderId="1" xfId="0" applyFont="1" applyFill="1" applyBorder="1" applyAlignment="1">
      <alignment horizontal="left"/>
    </xf>
    <xf numFmtId="0" fontId="2326" fillId="3" borderId="1" xfId="0" applyFont="1" applyFill="1" applyBorder="1" applyAlignment="1">
      <alignment horizontal="left"/>
    </xf>
    <xf numFmtId="0" fontId="2327" fillId="3" borderId="1" xfId="0" applyFont="1" applyFill="1" applyBorder="1" applyAlignment="1">
      <alignment horizontal="left"/>
    </xf>
    <xf numFmtId="4" fontId="2328" fillId="3" borderId="1" xfId="0" applyNumberFormat="1" applyFont="1" applyFill="1" applyBorder="1" applyAlignment="1">
      <alignment horizontal="right"/>
    </xf>
    <xf numFmtId="0" fontId="2329" fillId="0" borderId="0" xfId="0" applyFont="1"/>
    <xf numFmtId="0" fontId="2330" fillId="0" borderId="1" xfId="0" applyFont="1" applyBorder="1" applyAlignment="1">
      <alignment horizontal="left" vertical="top"/>
    </xf>
    <xf numFmtId="0" fontId="2331" fillId="0" borderId="1" xfId="0" applyFont="1" applyBorder="1" applyAlignment="1">
      <alignment horizontal="left" vertical="top" wrapText="1"/>
    </xf>
    <xf numFmtId="0" fontId="2332" fillId="0" borderId="1" xfId="0" applyFont="1" applyBorder="1" applyAlignment="1">
      <alignment horizontal="center" vertical="top"/>
    </xf>
    <xf numFmtId="168" fontId="2333" fillId="0" borderId="1" xfId="0" applyNumberFormat="1" applyFont="1" applyBorder="1" applyAlignment="1">
      <alignment horizontal="right" vertical="top"/>
    </xf>
    <xf numFmtId="169" fontId="2334" fillId="0" borderId="1" xfId="0" applyNumberFormat="1" applyFont="1" applyBorder="1" applyAlignment="1">
      <alignment horizontal="right" vertical="top"/>
    </xf>
    <xf numFmtId="169" fontId="2335" fillId="0" borderId="1" xfId="0" applyNumberFormat="1" applyFont="1" applyBorder="1" applyAlignment="1">
      <alignment horizontal="right" vertical="top"/>
    </xf>
    <xf numFmtId="169" fontId="2336" fillId="0" borderId="1" xfId="0" applyNumberFormat="1" applyFont="1" applyBorder="1" applyAlignment="1">
      <alignment horizontal="right" vertical="top"/>
    </xf>
    <xf numFmtId="170" fontId="2337" fillId="2" borderId="1" xfId="0" applyNumberFormat="1" applyFont="1" applyFill="1" applyBorder="1" applyAlignment="1" applyProtection="1">
      <alignment horizontal="right" vertical="top"/>
      <protection locked="0"/>
    </xf>
    <xf numFmtId="171" fontId="2338" fillId="0" borderId="1" xfId="0" applyNumberFormat="1" applyFont="1" applyBorder="1" applyAlignment="1">
      <alignment horizontal="right" vertical="top"/>
    </xf>
    <xf numFmtId="4" fontId="2339" fillId="0" borderId="1" xfId="0" applyNumberFormat="1" applyFont="1" applyBorder="1" applyAlignment="1">
      <alignment horizontal="right" vertical="top"/>
    </xf>
    <xf numFmtId="4" fontId="2340" fillId="0" borderId="1" xfId="0" applyNumberFormat="1" applyFont="1" applyBorder="1" applyAlignment="1">
      <alignment horizontal="right" vertical="top"/>
    </xf>
    <xf numFmtId="0" fontId="2341" fillId="0" borderId="0" xfId="0" applyFont="1"/>
    <xf numFmtId="0" fontId="2342" fillId="0" borderId="1" xfId="0" applyFont="1" applyBorder="1" applyAlignment="1">
      <alignment horizontal="left" vertical="top"/>
    </xf>
    <xf numFmtId="0" fontId="2343" fillId="0" borderId="1" xfId="0" applyFont="1" applyBorder="1" applyAlignment="1">
      <alignment horizontal="left" vertical="top" wrapText="1"/>
    </xf>
    <xf numFmtId="0" fontId="2344" fillId="0" borderId="1" xfId="0" applyFont="1" applyBorder="1" applyAlignment="1">
      <alignment horizontal="center" vertical="top"/>
    </xf>
    <xf numFmtId="168" fontId="2345" fillId="0" borderId="1" xfId="0" applyNumberFormat="1" applyFont="1" applyBorder="1" applyAlignment="1">
      <alignment horizontal="right" vertical="top"/>
    </xf>
    <xf numFmtId="169" fontId="2346" fillId="0" borderId="1" xfId="0" applyNumberFormat="1" applyFont="1" applyBorder="1" applyAlignment="1">
      <alignment horizontal="right" vertical="top"/>
    </xf>
    <xf numFmtId="169" fontId="2347" fillId="0" borderId="1" xfId="0" applyNumberFormat="1" applyFont="1" applyBorder="1" applyAlignment="1">
      <alignment horizontal="right" vertical="top"/>
    </xf>
    <xf numFmtId="169" fontId="2348" fillId="0" borderId="1" xfId="0" applyNumberFormat="1" applyFont="1" applyBorder="1" applyAlignment="1">
      <alignment horizontal="right" vertical="top"/>
    </xf>
    <xf numFmtId="170" fontId="2349" fillId="2" borderId="1" xfId="0" applyNumberFormat="1" applyFont="1" applyFill="1" applyBorder="1" applyAlignment="1" applyProtection="1">
      <alignment horizontal="right" vertical="top"/>
      <protection locked="0"/>
    </xf>
    <xf numFmtId="171" fontId="2350" fillId="0" borderId="1" xfId="0" applyNumberFormat="1" applyFont="1" applyBorder="1" applyAlignment="1">
      <alignment horizontal="right" vertical="top"/>
    </xf>
    <xf numFmtId="4" fontId="2351" fillId="0" borderId="1" xfId="0" applyNumberFormat="1" applyFont="1" applyBorder="1" applyAlignment="1">
      <alignment horizontal="right" vertical="top"/>
    </xf>
    <xf numFmtId="4" fontId="2352" fillId="0" borderId="1" xfId="0" applyNumberFormat="1" applyFont="1" applyBorder="1" applyAlignment="1">
      <alignment horizontal="right" vertical="top"/>
    </xf>
    <xf numFmtId="0" fontId="2353" fillId="0" borderId="0" xfId="0" applyFont="1"/>
    <xf numFmtId="0" fontId="2354" fillId="0" borderId="1" xfId="0" applyFont="1" applyBorder="1" applyAlignment="1">
      <alignment horizontal="left" vertical="top"/>
    </xf>
    <xf numFmtId="0" fontId="2355" fillId="0" borderId="1" xfId="0" applyFont="1" applyBorder="1" applyAlignment="1">
      <alignment horizontal="left" vertical="top" wrapText="1"/>
    </xf>
    <xf numFmtId="0" fontId="2356" fillId="0" borderId="1" xfId="0" applyFont="1" applyBorder="1" applyAlignment="1">
      <alignment horizontal="center" vertical="top"/>
    </xf>
    <xf numFmtId="168" fontId="2357" fillId="0" borderId="1" xfId="0" applyNumberFormat="1" applyFont="1" applyBorder="1" applyAlignment="1">
      <alignment horizontal="right" vertical="top"/>
    </xf>
    <xf numFmtId="169" fontId="2358" fillId="0" borderId="1" xfId="0" applyNumberFormat="1" applyFont="1" applyBorder="1" applyAlignment="1">
      <alignment horizontal="right" vertical="top"/>
    </xf>
    <xf numFmtId="169" fontId="2359" fillId="0" borderId="1" xfId="0" applyNumberFormat="1" applyFont="1" applyBorder="1" applyAlignment="1">
      <alignment horizontal="right" vertical="top"/>
    </xf>
    <xf numFmtId="169" fontId="2360" fillId="0" borderId="1" xfId="0" applyNumberFormat="1" applyFont="1" applyBorder="1" applyAlignment="1">
      <alignment horizontal="right" vertical="top"/>
    </xf>
    <xf numFmtId="170" fontId="2361" fillId="2" borderId="1" xfId="0" applyNumberFormat="1" applyFont="1" applyFill="1" applyBorder="1" applyAlignment="1" applyProtection="1">
      <alignment horizontal="right" vertical="top"/>
      <protection locked="0"/>
    </xf>
    <xf numFmtId="171" fontId="2362" fillId="0" borderId="1" xfId="0" applyNumberFormat="1" applyFont="1" applyBorder="1" applyAlignment="1">
      <alignment horizontal="right" vertical="top"/>
    </xf>
    <xf numFmtId="4" fontId="2363" fillId="0" borderId="1" xfId="0" applyNumberFormat="1" applyFont="1" applyBorder="1" applyAlignment="1">
      <alignment horizontal="right" vertical="top"/>
    </xf>
    <xf numFmtId="4" fontId="2364" fillId="0" borderId="1" xfId="0" applyNumberFormat="1" applyFont="1" applyBorder="1" applyAlignment="1">
      <alignment horizontal="right" vertical="top"/>
    </xf>
    <xf numFmtId="0" fontId="2365" fillId="0" borderId="0" xfId="0" applyFont="1"/>
    <xf numFmtId="0" fontId="2366" fillId="0" borderId="1" xfId="0" applyFont="1" applyBorder="1" applyAlignment="1">
      <alignment horizontal="left" vertical="top"/>
    </xf>
    <xf numFmtId="0" fontId="2367" fillId="0" borderId="1" xfId="0" applyFont="1" applyBorder="1" applyAlignment="1">
      <alignment horizontal="left" vertical="top" wrapText="1"/>
    </xf>
    <xf numFmtId="0" fontId="2368" fillId="0" borderId="1" xfId="0" applyFont="1" applyBorder="1" applyAlignment="1">
      <alignment horizontal="center" vertical="top"/>
    </xf>
    <xf numFmtId="168" fontId="2369" fillId="0" borderId="1" xfId="0" applyNumberFormat="1" applyFont="1" applyBorder="1" applyAlignment="1">
      <alignment horizontal="right" vertical="top"/>
    </xf>
    <xf numFmtId="169" fontId="2370" fillId="0" borderId="1" xfId="0" applyNumberFormat="1" applyFont="1" applyBorder="1" applyAlignment="1">
      <alignment horizontal="right" vertical="top"/>
    </xf>
    <xf numFmtId="169" fontId="2371" fillId="0" borderId="1" xfId="0" applyNumberFormat="1" applyFont="1" applyBorder="1" applyAlignment="1">
      <alignment horizontal="right" vertical="top"/>
    </xf>
    <xf numFmtId="169" fontId="2372" fillId="0" borderId="1" xfId="0" applyNumberFormat="1" applyFont="1" applyBorder="1" applyAlignment="1">
      <alignment horizontal="right" vertical="top"/>
    </xf>
    <xf numFmtId="170" fontId="2373" fillId="2" borderId="1" xfId="0" applyNumberFormat="1" applyFont="1" applyFill="1" applyBorder="1" applyAlignment="1" applyProtection="1">
      <alignment horizontal="right" vertical="top"/>
      <protection locked="0"/>
    </xf>
    <xf numFmtId="171" fontId="2374" fillId="0" borderId="1" xfId="0" applyNumberFormat="1" applyFont="1" applyBorder="1" applyAlignment="1">
      <alignment horizontal="right" vertical="top"/>
    </xf>
    <xf numFmtId="4" fontId="2375" fillId="0" borderId="1" xfId="0" applyNumberFormat="1" applyFont="1" applyBorder="1" applyAlignment="1">
      <alignment horizontal="right" vertical="top"/>
    </xf>
    <xf numFmtId="4" fontId="2376" fillId="0" borderId="1" xfId="0" applyNumberFormat="1" applyFont="1" applyBorder="1" applyAlignment="1">
      <alignment horizontal="right" vertical="top"/>
    </xf>
    <xf numFmtId="0" fontId="2377" fillId="0" borderId="0" xfId="0" applyFont="1"/>
    <xf numFmtId="0" fontId="2378" fillId="0" borderId="1" xfId="0" applyFont="1" applyBorder="1" applyAlignment="1">
      <alignment horizontal="left" vertical="top"/>
    </xf>
    <xf numFmtId="0" fontId="2379" fillId="0" borderId="1" xfId="0" applyFont="1" applyBorder="1" applyAlignment="1">
      <alignment horizontal="left" vertical="top" wrapText="1"/>
    </xf>
    <xf numFmtId="0" fontId="2380" fillId="0" borderId="1" xfId="0" applyFont="1" applyBorder="1" applyAlignment="1">
      <alignment horizontal="center" vertical="top"/>
    </xf>
    <xf numFmtId="168" fontId="2381" fillId="0" borderId="1" xfId="0" applyNumberFormat="1" applyFont="1" applyBorder="1" applyAlignment="1">
      <alignment horizontal="right" vertical="top"/>
    </xf>
    <xf numFmtId="169" fontId="2382" fillId="0" borderId="1" xfId="0" applyNumberFormat="1" applyFont="1" applyBorder="1" applyAlignment="1">
      <alignment horizontal="right" vertical="top"/>
    </xf>
    <xf numFmtId="169" fontId="2383" fillId="0" borderId="1" xfId="0" applyNumberFormat="1" applyFont="1" applyBorder="1" applyAlignment="1">
      <alignment horizontal="right" vertical="top"/>
    </xf>
    <xf numFmtId="169" fontId="2384" fillId="0" borderId="1" xfId="0" applyNumberFormat="1" applyFont="1" applyBorder="1" applyAlignment="1">
      <alignment horizontal="right" vertical="top"/>
    </xf>
    <xf numFmtId="170" fontId="2385" fillId="2" borderId="1" xfId="0" applyNumberFormat="1" applyFont="1" applyFill="1" applyBorder="1" applyAlignment="1" applyProtection="1">
      <alignment horizontal="right" vertical="top"/>
      <protection locked="0"/>
    </xf>
    <xf numFmtId="171" fontId="2386" fillId="0" borderId="1" xfId="0" applyNumberFormat="1" applyFont="1" applyBorder="1" applyAlignment="1">
      <alignment horizontal="right" vertical="top"/>
    </xf>
    <xf numFmtId="4" fontId="2387" fillId="0" borderId="1" xfId="0" applyNumberFormat="1" applyFont="1" applyBorder="1" applyAlignment="1">
      <alignment horizontal="right" vertical="top"/>
    </xf>
    <xf numFmtId="4" fontId="2388" fillId="0" borderId="1" xfId="0" applyNumberFormat="1" applyFont="1" applyBorder="1" applyAlignment="1">
      <alignment horizontal="right" vertical="top"/>
    </xf>
    <xf numFmtId="0" fontId="2389" fillId="0" borderId="0" xfId="0" applyFont="1"/>
    <xf numFmtId="0" fontId="2390" fillId="0" borderId="1" xfId="0" applyFont="1" applyBorder="1" applyAlignment="1">
      <alignment horizontal="left" vertical="top"/>
    </xf>
    <xf numFmtId="0" fontId="2391" fillId="0" borderId="1" xfId="0" applyFont="1" applyBorder="1" applyAlignment="1">
      <alignment horizontal="left" vertical="top" wrapText="1"/>
    </xf>
    <xf numFmtId="0" fontId="2392" fillId="0" borderId="1" xfId="0" applyFont="1" applyBorder="1" applyAlignment="1">
      <alignment horizontal="center" vertical="top"/>
    </xf>
    <xf numFmtId="168" fontId="2393" fillId="0" borderId="1" xfId="0" applyNumberFormat="1" applyFont="1" applyBorder="1" applyAlignment="1">
      <alignment horizontal="right" vertical="top"/>
    </xf>
    <xf numFmtId="169" fontId="2394" fillId="0" borderId="1" xfId="0" applyNumberFormat="1" applyFont="1" applyBorder="1" applyAlignment="1">
      <alignment horizontal="right" vertical="top"/>
    </xf>
    <xf numFmtId="169" fontId="2395" fillId="0" borderId="1" xfId="0" applyNumberFormat="1" applyFont="1" applyBorder="1" applyAlignment="1">
      <alignment horizontal="right" vertical="top"/>
    </xf>
    <xf numFmtId="169" fontId="2396" fillId="0" borderId="1" xfId="0" applyNumberFormat="1" applyFont="1" applyBorder="1" applyAlignment="1">
      <alignment horizontal="right" vertical="top"/>
    </xf>
    <xf numFmtId="170" fontId="2397" fillId="2" borderId="1" xfId="0" applyNumberFormat="1" applyFont="1" applyFill="1" applyBorder="1" applyAlignment="1" applyProtection="1">
      <alignment horizontal="right" vertical="top"/>
      <protection locked="0"/>
    </xf>
    <xf numFmtId="171" fontId="2398" fillId="0" borderId="1" xfId="0" applyNumberFormat="1" applyFont="1" applyBorder="1" applyAlignment="1">
      <alignment horizontal="right" vertical="top"/>
    </xf>
    <xf numFmtId="4" fontId="2399" fillId="0" borderId="1" xfId="0" applyNumberFormat="1" applyFont="1" applyBorder="1" applyAlignment="1">
      <alignment horizontal="right" vertical="top"/>
    </xf>
    <xf numFmtId="4" fontId="2400" fillId="0" borderId="1" xfId="0" applyNumberFormat="1" applyFont="1" applyBorder="1" applyAlignment="1">
      <alignment horizontal="right" vertical="top"/>
    </xf>
    <xf numFmtId="0" fontId="2401" fillId="0" borderId="0" xfId="0" applyFont="1"/>
    <xf numFmtId="0" fontId="2402" fillId="3" borderId="1" xfId="0" applyFont="1" applyFill="1" applyBorder="1" applyAlignment="1">
      <alignment horizontal="left"/>
    </xf>
    <xf numFmtId="0" fontId="2410" fillId="3" borderId="1" xfId="0" applyFont="1" applyFill="1" applyBorder="1" applyAlignment="1">
      <alignment horizontal="left"/>
    </xf>
    <xf numFmtId="0" fontId="2411" fillId="3" borderId="1" xfId="0" applyFont="1" applyFill="1" applyBorder="1" applyAlignment="1">
      <alignment horizontal="left"/>
    </xf>
    <xf numFmtId="4" fontId="2412" fillId="3" borderId="1" xfId="0" applyNumberFormat="1" applyFont="1" applyFill="1" applyBorder="1" applyAlignment="1">
      <alignment horizontal="right"/>
    </xf>
    <xf numFmtId="0" fontId="2413" fillId="0" borderId="0" xfId="0" applyFont="1"/>
    <xf numFmtId="0" fontId="2414" fillId="0" borderId="1" xfId="0" applyFont="1" applyBorder="1" applyAlignment="1">
      <alignment horizontal="left" vertical="top"/>
    </xf>
    <xf numFmtId="0" fontId="2415" fillId="0" borderId="1" xfId="0" applyFont="1" applyBorder="1" applyAlignment="1">
      <alignment horizontal="left" vertical="top" wrapText="1"/>
    </xf>
    <xf numFmtId="0" fontId="2416" fillId="0" borderId="1" xfId="0" applyFont="1" applyBorder="1" applyAlignment="1">
      <alignment horizontal="center" vertical="top"/>
    </xf>
    <xf numFmtId="168" fontId="2417" fillId="0" borderId="1" xfId="0" applyNumberFormat="1" applyFont="1" applyBorder="1" applyAlignment="1">
      <alignment horizontal="right" vertical="top"/>
    </xf>
    <xf numFmtId="169" fontId="2418" fillId="0" borderId="1" xfId="0" applyNumberFormat="1" applyFont="1" applyBorder="1" applyAlignment="1">
      <alignment horizontal="right" vertical="top"/>
    </xf>
    <xf numFmtId="169" fontId="2419" fillId="0" borderId="1" xfId="0" applyNumberFormat="1" applyFont="1" applyBorder="1" applyAlignment="1">
      <alignment horizontal="right" vertical="top"/>
    </xf>
    <xf numFmtId="169" fontId="2420" fillId="0" borderId="1" xfId="0" applyNumberFormat="1" applyFont="1" applyBorder="1" applyAlignment="1">
      <alignment horizontal="right" vertical="top"/>
    </xf>
    <xf numFmtId="170" fontId="2421" fillId="2" borderId="1" xfId="0" applyNumberFormat="1" applyFont="1" applyFill="1" applyBorder="1" applyAlignment="1" applyProtection="1">
      <alignment horizontal="right" vertical="top"/>
      <protection locked="0"/>
    </xf>
    <xf numFmtId="171" fontId="2422" fillId="0" borderId="1" xfId="0" applyNumberFormat="1" applyFont="1" applyBorder="1" applyAlignment="1">
      <alignment horizontal="right" vertical="top"/>
    </xf>
    <xf numFmtId="4" fontId="2423" fillId="0" borderId="1" xfId="0" applyNumberFormat="1" applyFont="1" applyBorder="1" applyAlignment="1">
      <alignment horizontal="right" vertical="top"/>
    </xf>
    <xf numFmtId="4" fontId="2424" fillId="0" borderId="1" xfId="0" applyNumberFormat="1" applyFont="1" applyBorder="1" applyAlignment="1">
      <alignment horizontal="right" vertical="top"/>
    </xf>
    <xf numFmtId="0" fontId="2425" fillId="0" borderId="0" xfId="0" applyFont="1"/>
    <xf numFmtId="0" fontId="2426" fillId="0" borderId="1" xfId="0" applyFont="1" applyBorder="1" applyAlignment="1">
      <alignment horizontal="left" vertical="top"/>
    </xf>
    <xf numFmtId="0" fontId="2427" fillId="0" borderId="1" xfId="0" applyFont="1" applyBorder="1" applyAlignment="1">
      <alignment horizontal="left" vertical="top" wrapText="1"/>
    </xf>
    <xf numFmtId="0" fontId="2428" fillId="0" borderId="1" xfId="0" applyFont="1" applyBorder="1" applyAlignment="1">
      <alignment horizontal="center" vertical="top"/>
    </xf>
    <xf numFmtId="168" fontId="2429" fillId="0" borderId="1" xfId="0" applyNumberFormat="1" applyFont="1" applyBorder="1" applyAlignment="1">
      <alignment horizontal="right" vertical="top"/>
    </xf>
    <xf numFmtId="169" fontId="2430" fillId="0" borderId="1" xfId="0" applyNumberFormat="1" applyFont="1" applyBorder="1" applyAlignment="1">
      <alignment horizontal="right" vertical="top"/>
    </xf>
    <xf numFmtId="169" fontId="2431" fillId="0" borderId="1" xfId="0" applyNumberFormat="1" applyFont="1" applyBorder="1" applyAlignment="1">
      <alignment horizontal="right" vertical="top"/>
    </xf>
    <xf numFmtId="169" fontId="2432" fillId="0" borderId="1" xfId="0" applyNumberFormat="1" applyFont="1" applyBorder="1" applyAlignment="1">
      <alignment horizontal="right" vertical="top"/>
    </xf>
    <xf numFmtId="170" fontId="2433" fillId="2" borderId="1" xfId="0" applyNumberFormat="1" applyFont="1" applyFill="1" applyBorder="1" applyAlignment="1" applyProtection="1">
      <alignment horizontal="right" vertical="top"/>
      <protection locked="0"/>
    </xf>
    <xf numFmtId="171" fontId="2434" fillId="0" borderId="1" xfId="0" applyNumberFormat="1" applyFont="1" applyBorder="1" applyAlignment="1">
      <alignment horizontal="right" vertical="top"/>
    </xf>
    <xf numFmtId="4" fontId="2435" fillId="0" borderId="1" xfId="0" applyNumberFormat="1" applyFont="1" applyBorder="1" applyAlignment="1">
      <alignment horizontal="right" vertical="top"/>
    </xf>
    <xf numFmtId="4" fontId="2436" fillId="0" borderId="1" xfId="0" applyNumberFormat="1" applyFont="1" applyBorder="1" applyAlignment="1">
      <alignment horizontal="right" vertical="top"/>
    </xf>
    <xf numFmtId="0" fontId="2437" fillId="0" borderId="0" xfId="0" applyFont="1"/>
    <xf numFmtId="0" fontId="2438" fillId="3" borderId="1" xfId="0" applyFont="1" applyFill="1" applyBorder="1" applyAlignment="1">
      <alignment horizontal="left"/>
    </xf>
    <xf numFmtId="0" fontId="2446" fillId="3" borderId="1" xfId="0" applyFont="1" applyFill="1" applyBorder="1" applyAlignment="1">
      <alignment horizontal="left"/>
    </xf>
    <xf numFmtId="0" fontId="2447" fillId="3" borderId="1" xfId="0" applyFont="1" applyFill="1" applyBorder="1" applyAlignment="1">
      <alignment horizontal="left"/>
    </xf>
    <xf numFmtId="4" fontId="2448" fillId="3" borderId="1" xfId="0" applyNumberFormat="1" applyFont="1" applyFill="1" applyBorder="1" applyAlignment="1">
      <alignment horizontal="right"/>
    </xf>
    <xf numFmtId="0" fontId="2449" fillId="0" borderId="0" xfId="0" applyFont="1"/>
    <xf numFmtId="0" fontId="2450" fillId="0" borderId="1" xfId="0" applyFont="1" applyBorder="1" applyAlignment="1">
      <alignment horizontal="left" vertical="top"/>
    </xf>
    <xf numFmtId="0" fontId="2451" fillId="0" borderId="1" xfId="0" applyFont="1" applyBorder="1" applyAlignment="1">
      <alignment horizontal="left" vertical="top" wrapText="1"/>
    </xf>
    <xf numFmtId="0" fontId="2452" fillId="0" borderId="1" xfId="0" applyFont="1" applyBorder="1" applyAlignment="1">
      <alignment horizontal="center" vertical="top"/>
    </xf>
    <xf numFmtId="168" fontId="2453" fillId="0" borderId="1" xfId="0" applyNumberFormat="1" applyFont="1" applyBorder="1" applyAlignment="1">
      <alignment horizontal="right" vertical="top"/>
    </xf>
    <xf numFmtId="169" fontId="2454" fillId="0" borderId="1" xfId="0" applyNumberFormat="1" applyFont="1" applyBorder="1" applyAlignment="1">
      <alignment horizontal="right" vertical="top"/>
    </xf>
    <xf numFmtId="169" fontId="2455" fillId="0" borderId="1" xfId="0" applyNumberFormat="1" applyFont="1" applyBorder="1" applyAlignment="1">
      <alignment horizontal="right" vertical="top"/>
    </xf>
    <xf numFmtId="169" fontId="2456" fillId="0" borderId="1" xfId="0" applyNumberFormat="1" applyFont="1" applyBorder="1" applyAlignment="1">
      <alignment horizontal="right" vertical="top"/>
    </xf>
    <xf numFmtId="170" fontId="2457" fillId="2" borderId="1" xfId="0" applyNumberFormat="1" applyFont="1" applyFill="1" applyBorder="1" applyAlignment="1" applyProtection="1">
      <alignment horizontal="right" vertical="top"/>
      <protection locked="0"/>
    </xf>
    <xf numFmtId="171" fontId="2458" fillId="0" borderId="1" xfId="0" applyNumberFormat="1" applyFont="1" applyBorder="1" applyAlignment="1">
      <alignment horizontal="right" vertical="top"/>
    </xf>
    <xf numFmtId="4" fontId="2459" fillId="0" borderId="1" xfId="0" applyNumberFormat="1" applyFont="1" applyBorder="1" applyAlignment="1">
      <alignment horizontal="right" vertical="top"/>
    </xf>
    <xf numFmtId="4" fontId="2460" fillId="0" borderId="1" xfId="0" applyNumberFormat="1" applyFont="1" applyBorder="1" applyAlignment="1">
      <alignment horizontal="right" vertical="top"/>
    </xf>
    <xf numFmtId="0" fontId="2461" fillId="0" borderId="0" xfId="0" applyFont="1"/>
    <xf numFmtId="0" fontId="2462" fillId="0" borderId="1" xfId="0" applyFont="1" applyBorder="1" applyAlignment="1">
      <alignment horizontal="left" vertical="top"/>
    </xf>
    <xf numFmtId="0" fontId="2463" fillId="0" borderId="1" xfId="0" applyFont="1" applyBorder="1" applyAlignment="1">
      <alignment horizontal="left" vertical="top" wrapText="1"/>
    </xf>
    <xf numFmtId="0" fontId="2464" fillId="0" borderId="1" xfId="0" applyFont="1" applyBorder="1" applyAlignment="1">
      <alignment horizontal="center" vertical="top"/>
    </xf>
    <xf numFmtId="168" fontId="2465" fillId="0" borderId="1" xfId="0" applyNumberFormat="1" applyFont="1" applyBorder="1" applyAlignment="1">
      <alignment horizontal="right" vertical="top"/>
    </xf>
    <xf numFmtId="169" fontId="2466" fillId="0" borderId="1" xfId="0" applyNumberFormat="1" applyFont="1" applyBorder="1" applyAlignment="1">
      <alignment horizontal="right" vertical="top"/>
    </xf>
    <xf numFmtId="169" fontId="2467" fillId="0" borderId="1" xfId="0" applyNumberFormat="1" applyFont="1" applyBorder="1" applyAlignment="1">
      <alignment horizontal="right" vertical="top"/>
    </xf>
    <xf numFmtId="169" fontId="2468" fillId="0" borderId="1" xfId="0" applyNumberFormat="1" applyFont="1" applyBorder="1" applyAlignment="1">
      <alignment horizontal="right" vertical="top"/>
    </xf>
    <xf numFmtId="170" fontId="2469" fillId="2" borderId="1" xfId="0" applyNumberFormat="1" applyFont="1" applyFill="1" applyBorder="1" applyAlignment="1" applyProtection="1">
      <alignment horizontal="right" vertical="top"/>
      <protection locked="0"/>
    </xf>
    <xf numFmtId="171" fontId="2470" fillId="0" borderId="1" xfId="0" applyNumberFormat="1" applyFont="1" applyBorder="1" applyAlignment="1">
      <alignment horizontal="right" vertical="top"/>
    </xf>
    <xf numFmtId="4" fontId="2471" fillId="0" borderId="1" xfId="0" applyNumberFormat="1" applyFont="1" applyBorder="1" applyAlignment="1">
      <alignment horizontal="right" vertical="top"/>
    </xf>
    <xf numFmtId="4" fontId="2472" fillId="0" borderId="1" xfId="0" applyNumberFormat="1" applyFont="1" applyBorder="1" applyAlignment="1">
      <alignment horizontal="right" vertical="top"/>
    </xf>
    <xf numFmtId="0" fontId="2473" fillId="0" borderId="0" xfId="0" applyFont="1"/>
    <xf numFmtId="0" fontId="2474" fillId="0" borderId="1" xfId="0" applyFont="1" applyBorder="1" applyAlignment="1">
      <alignment horizontal="left" vertical="top"/>
    </xf>
    <xf numFmtId="0" fontId="2475" fillId="0" borderId="1" xfId="0" applyFont="1" applyBorder="1" applyAlignment="1">
      <alignment horizontal="left" vertical="top" wrapText="1"/>
    </xf>
    <xf numFmtId="0" fontId="2476" fillId="0" borderId="1" xfId="0" applyFont="1" applyBorder="1" applyAlignment="1">
      <alignment horizontal="center" vertical="top"/>
    </xf>
    <xf numFmtId="168" fontId="2477" fillId="0" borderId="1" xfId="0" applyNumberFormat="1" applyFont="1" applyBorder="1" applyAlignment="1">
      <alignment horizontal="right" vertical="top"/>
    </xf>
    <xf numFmtId="169" fontId="2478" fillId="0" borderId="1" xfId="0" applyNumberFormat="1" applyFont="1" applyBorder="1" applyAlignment="1">
      <alignment horizontal="right" vertical="top"/>
    </xf>
    <xf numFmtId="169" fontId="2479" fillId="0" borderId="1" xfId="0" applyNumberFormat="1" applyFont="1" applyBorder="1" applyAlignment="1">
      <alignment horizontal="right" vertical="top"/>
    </xf>
    <xf numFmtId="169" fontId="2480" fillId="0" borderId="1" xfId="0" applyNumberFormat="1" applyFont="1" applyBorder="1" applyAlignment="1">
      <alignment horizontal="right" vertical="top"/>
    </xf>
    <xf numFmtId="170" fontId="2481" fillId="2" borderId="1" xfId="0" applyNumberFormat="1" applyFont="1" applyFill="1" applyBorder="1" applyAlignment="1" applyProtection="1">
      <alignment horizontal="right" vertical="top"/>
      <protection locked="0"/>
    </xf>
    <xf numFmtId="171" fontId="2482" fillId="0" borderId="1" xfId="0" applyNumberFormat="1" applyFont="1" applyBorder="1" applyAlignment="1">
      <alignment horizontal="right" vertical="top"/>
    </xf>
    <xf numFmtId="4" fontId="2483" fillId="0" borderId="1" xfId="0" applyNumberFormat="1" applyFont="1" applyBorder="1" applyAlignment="1">
      <alignment horizontal="right" vertical="top"/>
    </xf>
    <xf numFmtId="4" fontId="2484" fillId="0" borderId="1" xfId="0" applyNumberFormat="1" applyFont="1" applyBorder="1" applyAlignment="1">
      <alignment horizontal="right" vertical="top"/>
    </xf>
    <xf numFmtId="0" fontId="2485" fillId="0" borderId="0" xfId="0" applyFont="1"/>
    <xf numFmtId="0" fontId="2486" fillId="3" borderId="1" xfId="0" applyFont="1" applyFill="1" applyBorder="1" applyAlignment="1">
      <alignment horizontal="left"/>
    </xf>
    <xf numFmtId="0" fontId="2494" fillId="3" borderId="1" xfId="0" applyFont="1" applyFill="1" applyBorder="1" applyAlignment="1">
      <alignment horizontal="left"/>
    </xf>
    <xf numFmtId="0" fontId="2495" fillId="3" borderId="1" xfId="0" applyFont="1" applyFill="1" applyBorder="1" applyAlignment="1">
      <alignment horizontal="left"/>
    </xf>
    <xf numFmtId="4" fontId="2496" fillId="3" borderId="1" xfId="0" applyNumberFormat="1" applyFont="1" applyFill="1" applyBorder="1" applyAlignment="1">
      <alignment horizontal="right"/>
    </xf>
    <xf numFmtId="0" fontId="2497" fillId="0" borderId="0" xfId="0" applyFont="1"/>
    <xf numFmtId="0" fontId="2498" fillId="0" borderId="1" xfId="0" applyFont="1" applyBorder="1" applyAlignment="1">
      <alignment horizontal="left" vertical="top"/>
    </xf>
    <xf numFmtId="0" fontId="2499" fillId="0" borderId="1" xfId="0" applyFont="1" applyBorder="1" applyAlignment="1">
      <alignment horizontal="left" vertical="top" wrapText="1"/>
    </xf>
    <xf numFmtId="0" fontId="2500" fillId="0" borderId="1" xfId="0" applyFont="1" applyBorder="1" applyAlignment="1">
      <alignment horizontal="center" vertical="top"/>
    </xf>
    <xf numFmtId="168" fontId="2501" fillId="0" borderId="1" xfId="0" applyNumberFormat="1" applyFont="1" applyBorder="1" applyAlignment="1">
      <alignment horizontal="right" vertical="top"/>
    </xf>
    <xf numFmtId="169" fontId="2502" fillId="0" borderId="1" xfId="0" applyNumberFormat="1" applyFont="1" applyBorder="1" applyAlignment="1">
      <alignment horizontal="right" vertical="top"/>
    </xf>
    <xf numFmtId="169" fontId="2503" fillId="0" borderId="1" xfId="0" applyNumberFormat="1" applyFont="1" applyBorder="1" applyAlignment="1">
      <alignment horizontal="right" vertical="top"/>
    </xf>
    <xf numFmtId="169" fontId="2504" fillId="0" borderId="1" xfId="0" applyNumberFormat="1" applyFont="1" applyBorder="1" applyAlignment="1">
      <alignment horizontal="right" vertical="top"/>
    </xf>
    <xf numFmtId="170" fontId="2505" fillId="2" borderId="1" xfId="0" applyNumberFormat="1" applyFont="1" applyFill="1" applyBorder="1" applyAlignment="1" applyProtection="1">
      <alignment horizontal="right" vertical="top"/>
      <protection locked="0"/>
    </xf>
    <xf numFmtId="171" fontId="2506" fillId="0" borderId="1" xfId="0" applyNumberFormat="1" applyFont="1" applyBorder="1" applyAlignment="1">
      <alignment horizontal="right" vertical="top"/>
    </xf>
    <xf numFmtId="4" fontId="2507" fillId="0" borderId="1" xfId="0" applyNumberFormat="1" applyFont="1" applyBorder="1" applyAlignment="1">
      <alignment horizontal="right" vertical="top"/>
    </xf>
    <xf numFmtId="4" fontId="2508" fillId="0" borderId="1" xfId="0" applyNumberFormat="1" applyFont="1" applyBorder="1" applyAlignment="1">
      <alignment horizontal="right" vertical="top"/>
    </xf>
    <xf numFmtId="0" fontId="2509" fillId="0" borderId="0" xfId="0" applyFont="1"/>
    <xf numFmtId="0" fontId="2510" fillId="0" borderId="1" xfId="0" applyFont="1" applyBorder="1" applyAlignment="1">
      <alignment horizontal="left" vertical="top"/>
    </xf>
    <xf numFmtId="0" fontId="2511" fillId="0" borderId="1" xfId="0" applyFont="1" applyBorder="1" applyAlignment="1">
      <alignment horizontal="left" vertical="top" wrapText="1"/>
    </xf>
    <xf numFmtId="0" fontId="2512" fillId="0" borderId="1" xfId="0" applyFont="1" applyBorder="1" applyAlignment="1">
      <alignment horizontal="center" vertical="top"/>
    </xf>
    <xf numFmtId="168" fontId="2513" fillId="0" borderId="1" xfId="0" applyNumberFormat="1" applyFont="1" applyBorder="1" applyAlignment="1">
      <alignment horizontal="right" vertical="top"/>
    </xf>
    <xf numFmtId="169" fontId="2514" fillId="0" borderId="1" xfId="0" applyNumberFormat="1" applyFont="1" applyBorder="1" applyAlignment="1">
      <alignment horizontal="right" vertical="top"/>
    </xf>
    <xf numFmtId="169" fontId="2515" fillId="0" borderId="1" xfId="0" applyNumberFormat="1" applyFont="1" applyBorder="1" applyAlignment="1">
      <alignment horizontal="right" vertical="top"/>
    </xf>
    <xf numFmtId="169" fontId="2516" fillId="0" borderId="1" xfId="0" applyNumberFormat="1" applyFont="1" applyBorder="1" applyAlignment="1">
      <alignment horizontal="right" vertical="top"/>
    </xf>
    <xf numFmtId="170" fontId="2517" fillId="2" borderId="1" xfId="0" applyNumberFormat="1" applyFont="1" applyFill="1" applyBorder="1" applyAlignment="1" applyProtection="1">
      <alignment horizontal="right" vertical="top"/>
      <protection locked="0"/>
    </xf>
    <xf numFmtId="171" fontId="2518" fillId="0" borderId="1" xfId="0" applyNumberFormat="1" applyFont="1" applyBorder="1" applyAlignment="1">
      <alignment horizontal="right" vertical="top"/>
    </xf>
    <xf numFmtId="4" fontId="2519" fillId="0" borderId="1" xfId="0" applyNumberFormat="1" applyFont="1" applyBorder="1" applyAlignment="1">
      <alignment horizontal="right" vertical="top"/>
    </xf>
    <xf numFmtId="4" fontId="2520" fillId="0" borderId="1" xfId="0" applyNumberFormat="1" applyFont="1" applyBorder="1" applyAlignment="1">
      <alignment horizontal="right" vertical="top"/>
    </xf>
    <xf numFmtId="0" fontId="2521" fillId="0" borderId="0" xfId="0" applyFont="1"/>
    <xf numFmtId="0" fontId="2522" fillId="3" borderId="1" xfId="0" applyFont="1" applyFill="1" applyBorder="1" applyAlignment="1">
      <alignment horizontal="left"/>
    </xf>
    <xf numFmtId="0" fontId="2530" fillId="3" borderId="1" xfId="0" applyFont="1" applyFill="1" applyBorder="1" applyAlignment="1">
      <alignment horizontal="left"/>
    </xf>
    <xf numFmtId="0" fontId="2531" fillId="3" borderId="1" xfId="0" applyFont="1" applyFill="1" applyBorder="1" applyAlignment="1">
      <alignment horizontal="left"/>
    </xf>
    <xf numFmtId="4" fontId="2532" fillId="3" borderId="1" xfId="0" applyNumberFormat="1" applyFont="1" applyFill="1" applyBorder="1" applyAlignment="1">
      <alignment horizontal="right"/>
    </xf>
    <xf numFmtId="0" fontId="2533" fillId="0" borderId="0" xfId="0" applyFont="1"/>
    <xf numFmtId="0" fontId="2534" fillId="0" borderId="1" xfId="0" applyFont="1" applyBorder="1" applyAlignment="1">
      <alignment horizontal="left" vertical="top"/>
    </xf>
    <xf numFmtId="0" fontId="2535" fillId="0" borderId="1" xfId="0" applyFont="1" applyBorder="1" applyAlignment="1">
      <alignment horizontal="left" vertical="top" wrapText="1"/>
    </xf>
    <xf numFmtId="0" fontId="2536" fillId="0" borderId="1" xfId="0" applyFont="1" applyBorder="1" applyAlignment="1">
      <alignment horizontal="center" vertical="top"/>
    </xf>
    <xf numFmtId="168" fontId="2537" fillId="0" borderId="1" xfId="0" applyNumberFormat="1" applyFont="1" applyBorder="1" applyAlignment="1">
      <alignment horizontal="right" vertical="top"/>
    </xf>
    <xf numFmtId="169" fontId="2538" fillId="0" borderId="1" xfId="0" applyNumberFormat="1" applyFont="1" applyBorder="1" applyAlignment="1">
      <alignment horizontal="right" vertical="top"/>
    </xf>
    <xf numFmtId="169" fontId="2539" fillId="0" borderId="1" xfId="0" applyNumberFormat="1" applyFont="1" applyBorder="1" applyAlignment="1">
      <alignment horizontal="right" vertical="top"/>
    </xf>
    <xf numFmtId="169" fontId="2540" fillId="0" borderId="1" xfId="0" applyNumberFormat="1" applyFont="1" applyBorder="1" applyAlignment="1">
      <alignment horizontal="right" vertical="top"/>
    </xf>
    <xf numFmtId="170" fontId="2541" fillId="2" borderId="1" xfId="0" applyNumberFormat="1" applyFont="1" applyFill="1" applyBorder="1" applyAlignment="1" applyProtection="1">
      <alignment horizontal="right" vertical="top"/>
      <protection locked="0"/>
    </xf>
    <xf numFmtId="171" fontId="2542" fillId="0" borderId="1" xfId="0" applyNumberFormat="1" applyFont="1" applyBorder="1" applyAlignment="1">
      <alignment horizontal="right" vertical="top"/>
    </xf>
    <xf numFmtId="4" fontId="2543" fillId="0" borderId="1" xfId="0" applyNumberFormat="1" applyFont="1" applyBorder="1" applyAlignment="1">
      <alignment horizontal="right" vertical="top"/>
    </xf>
    <xf numFmtId="4" fontId="2544" fillId="0" borderId="1" xfId="0" applyNumberFormat="1" applyFont="1" applyBorder="1" applyAlignment="1">
      <alignment horizontal="right" vertical="top"/>
    </xf>
    <xf numFmtId="0" fontId="2545" fillId="0" borderId="0" xfId="0" applyFont="1"/>
    <xf numFmtId="0" fontId="2546" fillId="0" borderId="1" xfId="0" applyFont="1" applyBorder="1" applyAlignment="1">
      <alignment horizontal="left" vertical="top"/>
    </xf>
    <xf numFmtId="0" fontId="2547" fillId="0" borderId="1" xfId="0" applyFont="1" applyBorder="1" applyAlignment="1">
      <alignment horizontal="left" vertical="top" wrapText="1"/>
    </xf>
    <xf numFmtId="0" fontId="2548" fillId="0" borderId="1" xfId="0" applyFont="1" applyBorder="1" applyAlignment="1">
      <alignment horizontal="center" vertical="top"/>
    </xf>
    <xf numFmtId="168" fontId="2549" fillId="0" borderId="1" xfId="0" applyNumberFormat="1" applyFont="1" applyBorder="1" applyAlignment="1">
      <alignment horizontal="right" vertical="top"/>
    </xf>
    <xf numFmtId="169" fontId="2550" fillId="0" borderId="1" xfId="0" applyNumberFormat="1" applyFont="1" applyBorder="1" applyAlignment="1">
      <alignment horizontal="right" vertical="top"/>
    </xf>
    <xf numFmtId="169" fontId="2551" fillId="0" borderId="1" xfId="0" applyNumberFormat="1" applyFont="1" applyBorder="1" applyAlignment="1">
      <alignment horizontal="right" vertical="top"/>
    </xf>
    <xf numFmtId="169" fontId="2552" fillId="0" borderId="1" xfId="0" applyNumberFormat="1" applyFont="1" applyBorder="1" applyAlignment="1">
      <alignment horizontal="right" vertical="top"/>
    </xf>
    <xf numFmtId="170" fontId="2553" fillId="2" borderId="1" xfId="0" applyNumberFormat="1" applyFont="1" applyFill="1" applyBorder="1" applyAlignment="1" applyProtection="1">
      <alignment horizontal="right" vertical="top"/>
      <protection locked="0"/>
    </xf>
    <xf numFmtId="171" fontId="2554" fillId="0" borderId="1" xfId="0" applyNumberFormat="1" applyFont="1" applyBorder="1" applyAlignment="1">
      <alignment horizontal="right" vertical="top"/>
    </xf>
    <xf numFmtId="4" fontId="2555" fillId="0" borderId="1" xfId="0" applyNumberFormat="1" applyFont="1" applyBorder="1" applyAlignment="1">
      <alignment horizontal="right" vertical="top"/>
    </xf>
    <xf numFmtId="4" fontId="2556" fillId="0" borderId="1" xfId="0" applyNumberFormat="1" applyFont="1" applyBorder="1" applyAlignment="1">
      <alignment horizontal="right" vertical="top"/>
    </xf>
    <xf numFmtId="0" fontId="2557" fillId="0" borderId="0" xfId="0" applyFont="1"/>
    <xf numFmtId="0" fontId="2558" fillId="3" borderId="1" xfId="0" applyFont="1" applyFill="1" applyBorder="1" applyAlignment="1">
      <alignment horizontal="left"/>
    </xf>
    <xf numFmtId="0" fontId="2566" fillId="3" borderId="1" xfId="0" applyFont="1" applyFill="1" applyBorder="1" applyAlignment="1">
      <alignment horizontal="left"/>
    </xf>
    <xf numFmtId="0" fontId="2567" fillId="3" borderId="1" xfId="0" applyFont="1" applyFill="1" applyBorder="1" applyAlignment="1">
      <alignment horizontal="left"/>
    </xf>
    <xf numFmtId="4" fontId="2568" fillId="3" borderId="1" xfId="0" applyNumberFormat="1" applyFont="1" applyFill="1" applyBorder="1" applyAlignment="1">
      <alignment horizontal="right"/>
    </xf>
    <xf numFmtId="0" fontId="2569" fillId="0" borderId="0" xfId="0" applyFont="1"/>
    <xf numFmtId="0" fontId="2570" fillId="0" borderId="1" xfId="0" applyFont="1" applyBorder="1" applyAlignment="1">
      <alignment horizontal="left" vertical="top"/>
    </xf>
    <xf numFmtId="0" fontId="2571" fillId="0" borderId="1" xfId="0" applyFont="1" applyBorder="1" applyAlignment="1">
      <alignment horizontal="left" vertical="top" wrapText="1"/>
    </xf>
    <xf numFmtId="0" fontId="2572" fillId="0" borderId="1" xfId="0" applyFont="1" applyBorder="1" applyAlignment="1">
      <alignment horizontal="center" vertical="top"/>
    </xf>
    <xf numFmtId="168" fontId="2573" fillId="0" borderId="1" xfId="0" applyNumberFormat="1" applyFont="1" applyBorder="1" applyAlignment="1">
      <alignment horizontal="right" vertical="top"/>
    </xf>
    <xf numFmtId="169" fontId="2574" fillId="0" borderId="1" xfId="0" applyNumberFormat="1" applyFont="1" applyBorder="1" applyAlignment="1">
      <alignment horizontal="right" vertical="top"/>
    </xf>
    <xf numFmtId="169" fontId="2575" fillId="0" borderId="1" xfId="0" applyNumberFormat="1" applyFont="1" applyBorder="1" applyAlignment="1">
      <alignment horizontal="right" vertical="top"/>
    </xf>
    <xf numFmtId="169" fontId="2576" fillId="0" borderId="1" xfId="0" applyNumberFormat="1" applyFont="1" applyBorder="1" applyAlignment="1">
      <alignment horizontal="right" vertical="top"/>
    </xf>
    <xf numFmtId="170" fontId="2577" fillId="2" borderId="1" xfId="0" applyNumberFormat="1" applyFont="1" applyFill="1" applyBorder="1" applyAlignment="1" applyProtection="1">
      <alignment horizontal="right" vertical="top"/>
      <protection locked="0"/>
    </xf>
    <xf numFmtId="171" fontId="2578" fillId="0" borderId="1" xfId="0" applyNumberFormat="1" applyFont="1" applyBorder="1" applyAlignment="1">
      <alignment horizontal="right" vertical="top"/>
    </xf>
    <xf numFmtId="4" fontId="2579" fillId="0" borderId="1" xfId="0" applyNumberFormat="1" applyFont="1" applyBorder="1" applyAlignment="1">
      <alignment horizontal="right" vertical="top"/>
    </xf>
    <xf numFmtId="4" fontId="2580" fillId="0" borderId="1" xfId="0" applyNumberFormat="1" applyFont="1" applyBorder="1" applyAlignment="1">
      <alignment horizontal="right" vertical="top"/>
    </xf>
    <xf numFmtId="0" fontId="2581" fillId="0" borderId="0" xfId="0" applyFont="1"/>
    <xf numFmtId="0" fontId="2582" fillId="3" borderId="1" xfId="0" applyFont="1" applyFill="1" applyBorder="1" applyAlignment="1">
      <alignment horizontal="left"/>
    </xf>
    <xf numFmtId="0" fontId="2590" fillId="3" borderId="1" xfId="0" applyFont="1" applyFill="1" applyBorder="1" applyAlignment="1">
      <alignment horizontal="left"/>
    </xf>
    <xf numFmtId="0" fontId="2591" fillId="3" borderId="1" xfId="0" applyFont="1" applyFill="1" applyBorder="1" applyAlignment="1">
      <alignment horizontal="left"/>
    </xf>
    <xf numFmtId="0" fontId="2592" fillId="0" borderId="0" xfId="0" applyFont="1"/>
    <xf numFmtId="0" fontId="2593" fillId="3" borderId="1" xfId="0" applyFont="1" applyFill="1" applyBorder="1" applyAlignment="1">
      <alignment horizontal="left"/>
    </xf>
    <xf numFmtId="0" fontId="2601" fillId="3" borderId="1" xfId="0" applyFont="1" applyFill="1" applyBorder="1" applyAlignment="1">
      <alignment horizontal="left"/>
    </xf>
    <xf numFmtId="0" fontId="2602" fillId="3" borderId="1" xfId="0" applyFont="1" applyFill="1" applyBorder="1" applyAlignment="1">
      <alignment horizontal="left"/>
    </xf>
    <xf numFmtId="0" fontId="2603" fillId="0" borderId="0" xfId="0" applyFont="1"/>
    <xf numFmtId="0" fontId="2604" fillId="3" borderId="1" xfId="0" applyFont="1" applyFill="1" applyBorder="1" applyAlignment="1">
      <alignment horizontal="left"/>
    </xf>
    <xf numFmtId="0" fontId="2612" fillId="3" borderId="1" xfId="0" applyFont="1" applyFill="1" applyBorder="1" applyAlignment="1">
      <alignment horizontal="left"/>
    </xf>
    <xf numFmtId="0" fontId="2613" fillId="3" borderId="1" xfId="0" applyFont="1" applyFill="1" applyBorder="1" applyAlignment="1">
      <alignment horizontal="left"/>
    </xf>
    <xf numFmtId="4" fontId="2614" fillId="3" borderId="1" xfId="0" applyNumberFormat="1" applyFont="1" applyFill="1" applyBorder="1" applyAlignment="1">
      <alignment horizontal="right"/>
    </xf>
    <xf numFmtId="0" fontId="2615" fillId="0" borderId="0" xfId="0" applyFont="1"/>
    <xf numFmtId="0" fontId="2616" fillId="0" borderId="1" xfId="0" applyFont="1" applyBorder="1" applyAlignment="1">
      <alignment horizontal="left" vertical="top"/>
    </xf>
    <xf numFmtId="0" fontId="2617" fillId="0" borderId="1" xfId="0" applyFont="1" applyBorder="1" applyAlignment="1">
      <alignment horizontal="left" vertical="top" wrapText="1"/>
    </xf>
    <xf numFmtId="0" fontId="2618" fillId="0" borderId="1" xfId="0" applyFont="1" applyBorder="1" applyAlignment="1">
      <alignment horizontal="center" vertical="top"/>
    </xf>
    <xf numFmtId="168" fontId="2619" fillId="0" borderId="1" xfId="0" applyNumberFormat="1" applyFont="1" applyBorder="1" applyAlignment="1">
      <alignment horizontal="right" vertical="top"/>
    </xf>
    <xf numFmtId="169" fontId="2620" fillId="0" borderId="1" xfId="0" applyNumberFormat="1" applyFont="1" applyBorder="1" applyAlignment="1">
      <alignment horizontal="right" vertical="top"/>
    </xf>
    <xf numFmtId="169" fontId="2621" fillId="0" borderId="1" xfId="0" applyNumberFormat="1" applyFont="1" applyBorder="1" applyAlignment="1">
      <alignment horizontal="right" vertical="top"/>
    </xf>
    <xf numFmtId="169" fontId="2622" fillId="0" borderId="1" xfId="0" applyNumberFormat="1" applyFont="1" applyBorder="1" applyAlignment="1">
      <alignment horizontal="right" vertical="top"/>
    </xf>
    <xf numFmtId="170" fontId="2623" fillId="2" borderId="1" xfId="0" applyNumberFormat="1" applyFont="1" applyFill="1" applyBorder="1" applyAlignment="1" applyProtection="1">
      <alignment horizontal="right" vertical="top"/>
      <protection locked="0"/>
    </xf>
    <xf numFmtId="171" fontId="2624" fillId="0" borderId="1" xfId="0" applyNumberFormat="1" applyFont="1" applyBorder="1" applyAlignment="1">
      <alignment horizontal="right" vertical="top"/>
    </xf>
    <xf numFmtId="4" fontId="2625" fillId="0" borderId="1" xfId="0" applyNumberFormat="1" applyFont="1" applyBorder="1" applyAlignment="1">
      <alignment horizontal="right" vertical="top"/>
    </xf>
    <xf numFmtId="4" fontId="2626" fillId="0" borderId="1" xfId="0" applyNumberFormat="1" applyFont="1" applyBorder="1" applyAlignment="1">
      <alignment horizontal="right" vertical="top"/>
    </xf>
    <xf numFmtId="0" fontId="2627" fillId="0" borderId="0" xfId="0" applyFont="1"/>
    <xf numFmtId="0" fontId="2628" fillId="0" borderId="1" xfId="0" applyFont="1" applyBorder="1" applyAlignment="1">
      <alignment horizontal="left" vertical="top"/>
    </xf>
    <xf numFmtId="0" fontId="2629" fillId="0" borderId="1" xfId="0" applyFont="1" applyBorder="1" applyAlignment="1">
      <alignment horizontal="left" vertical="top" wrapText="1"/>
    </xf>
    <xf numFmtId="0" fontId="2630" fillId="0" borderId="1" xfId="0" applyFont="1" applyBorder="1" applyAlignment="1">
      <alignment horizontal="center" vertical="top"/>
    </xf>
    <xf numFmtId="168" fontId="2631" fillId="0" borderId="1" xfId="0" applyNumberFormat="1" applyFont="1" applyBorder="1" applyAlignment="1">
      <alignment horizontal="right" vertical="top"/>
    </xf>
    <xf numFmtId="169" fontId="2632" fillId="0" borderId="1" xfId="0" applyNumberFormat="1" applyFont="1" applyBorder="1" applyAlignment="1">
      <alignment horizontal="right" vertical="top"/>
    </xf>
    <xf numFmtId="169" fontId="2633" fillId="0" borderId="1" xfId="0" applyNumberFormat="1" applyFont="1" applyBorder="1" applyAlignment="1">
      <alignment horizontal="right" vertical="top"/>
    </xf>
    <xf numFmtId="169" fontId="2634" fillId="0" borderId="1" xfId="0" applyNumberFormat="1" applyFont="1" applyBorder="1" applyAlignment="1">
      <alignment horizontal="right" vertical="top"/>
    </xf>
    <xf numFmtId="170" fontId="2635" fillId="2" borderId="1" xfId="0" applyNumberFormat="1" applyFont="1" applyFill="1" applyBorder="1" applyAlignment="1" applyProtection="1">
      <alignment horizontal="right" vertical="top"/>
      <protection locked="0"/>
    </xf>
    <xf numFmtId="171" fontId="2636" fillId="0" borderId="1" xfId="0" applyNumberFormat="1" applyFont="1" applyBorder="1" applyAlignment="1">
      <alignment horizontal="right" vertical="top"/>
    </xf>
    <xf numFmtId="4" fontId="2637" fillId="0" borderId="1" xfId="0" applyNumberFormat="1" applyFont="1" applyBorder="1" applyAlignment="1">
      <alignment horizontal="right" vertical="top"/>
    </xf>
    <xf numFmtId="4" fontId="2638" fillId="0" borderId="1" xfId="0" applyNumberFormat="1" applyFont="1" applyBorder="1" applyAlignment="1">
      <alignment horizontal="right" vertical="top"/>
    </xf>
    <xf numFmtId="0" fontId="2639" fillId="0" borderId="0" xfId="0" applyFont="1"/>
    <xf numFmtId="0" fontId="2640" fillId="3" borderId="1" xfId="0" applyFont="1" applyFill="1" applyBorder="1" applyAlignment="1">
      <alignment horizontal="left"/>
    </xf>
    <xf numFmtId="0" fontId="2648" fillId="3" borderId="1" xfId="0" applyFont="1" applyFill="1" applyBorder="1" applyAlignment="1">
      <alignment horizontal="left"/>
    </xf>
    <xf numFmtId="0" fontId="2649" fillId="3" borderId="1" xfId="0" applyFont="1" applyFill="1" applyBorder="1" applyAlignment="1">
      <alignment horizontal="left"/>
    </xf>
    <xf numFmtId="4" fontId="2650" fillId="3" borderId="1" xfId="0" applyNumberFormat="1" applyFont="1" applyFill="1" applyBorder="1" applyAlignment="1">
      <alignment horizontal="right"/>
    </xf>
    <xf numFmtId="0" fontId="2651" fillId="0" borderId="0" xfId="0" applyFont="1"/>
    <xf numFmtId="0" fontId="2652" fillId="0" borderId="1" xfId="0" applyFont="1" applyBorder="1" applyAlignment="1">
      <alignment horizontal="left" vertical="top"/>
    </xf>
    <xf numFmtId="0" fontId="2653" fillId="0" borderId="1" xfId="0" applyFont="1" applyBorder="1" applyAlignment="1">
      <alignment horizontal="left" vertical="top" wrapText="1"/>
    </xf>
    <xf numFmtId="0" fontId="2654" fillId="0" borderId="1" xfId="0" applyFont="1" applyBorder="1" applyAlignment="1">
      <alignment horizontal="center" vertical="top"/>
    </xf>
    <xf numFmtId="168" fontId="2655" fillId="0" borderId="1" xfId="0" applyNumberFormat="1" applyFont="1" applyBorder="1" applyAlignment="1">
      <alignment horizontal="right" vertical="top"/>
    </xf>
    <xf numFmtId="169" fontId="2656" fillId="0" borderId="1" xfId="0" applyNumberFormat="1" applyFont="1" applyBorder="1" applyAlignment="1">
      <alignment horizontal="right" vertical="top"/>
    </xf>
    <xf numFmtId="169" fontId="2657" fillId="0" borderId="1" xfId="0" applyNumberFormat="1" applyFont="1" applyBorder="1" applyAlignment="1">
      <alignment horizontal="right" vertical="top"/>
    </xf>
    <xf numFmtId="169" fontId="2658" fillId="0" borderId="1" xfId="0" applyNumberFormat="1" applyFont="1" applyBorder="1" applyAlignment="1">
      <alignment horizontal="right" vertical="top"/>
    </xf>
    <xf numFmtId="170" fontId="2659" fillId="2" borderId="1" xfId="0" applyNumberFormat="1" applyFont="1" applyFill="1" applyBorder="1" applyAlignment="1" applyProtection="1">
      <alignment horizontal="right" vertical="top"/>
      <protection locked="0"/>
    </xf>
    <xf numFmtId="171" fontId="2660" fillId="0" borderId="1" xfId="0" applyNumberFormat="1" applyFont="1" applyBorder="1" applyAlignment="1">
      <alignment horizontal="right" vertical="top"/>
    </xf>
    <xf numFmtId="4" fontId="2661" fillId="0" borderId="1" xfId="0" applyNumberFormat="1" applyFont="1" applyBorder="1" applyAlignment="1">
      <alignment horizontal="right" vertical="top"/>
    </xf>
    <xf numFmtId="4" fontId="2662" fillId="0" borderId="1" xfId="0" applyNumberFormat="1" applyFont="1" applyBorder="1" applyAlignment="1">
      <alignment horizontal="right" vertical="top"/>
    </xf>
    <xf numFmtId="0" fontId="2663" fillId="0" borderId="0" xfId="0" applyFont="1"/>
    <xf numFmtId="0" fontId="2664" fillId="0" borderId="1" xfId="0" applyFont="1" applyBorder="1" applyAlignment="1">
      <alignment horizontal="left" vertical="top"/>
    </xf>
    <xf numFmtId="0" fontId="2665" fillId="0" borderId="1" xfId="0" applyFont="1" applyBorder="1" applyAlignment="1">
      <alignment horizontal="left" vertical="top" wrapText="1"/>
    </xf>
    <xf numFmtId="0" fontId="2666" fillId="0" borderId="1" xfId="0" applyFont="1" applyBorder="1" applyAlignment="1">
      <alignment horizontal="center" vertical="top"/>
    </xf>
    <xf numFmtId="168" fontId="2667" fillId="0" borderId="1" xfId="0" applyNumberFormat="1" applyFont="1" applyBorder="1" applyAlignment="1">
      <alignment horizontal="right" vertical="top"/>
    </xf>
    <xf numFmtId="169" fontId="2668" fillId="0" borderId="1" xfId="0" applyNumberFormat="1" applyFont="1" applyBorder="1" applyAlignment="1">
      <alignment horizontal="right" vertical="top"/>
    </xf>
    <xf numFmtId="169" fontId="2669" fillId="0" borderId="1" xfId="0" applyNumberFormat="1" applyFont="1" applyBorder="1" applyAlignment="1">
      <alignment horizontal="right" vertical="top"/>
    </xf>
    <xf numFmtId="169" fontId="2670" fillId="0" borderId="1" xfId="0" applyNumberFormat="1" applyFont="1" applyBorder="1" applyAlignment="1">
      <alignment horizontal="right" vertical="top"/>
    </xf>
    <xf numFmtId="170" fontId="2671" fillId="2" borderId="1" xfId="0" applyNumberFormat="1" applyFont="1" applyFill="1" applyBorder="1" applyAlignment="1" applyProtection="1">
      <alignment horizontal="right" vertical="top"/>
      <protection locked="0"/>
    </xf>
    <xf numFmtId="171" fontId="2672" fillId="0" borderId="1" xfId="0" applyNumberFormat="1" applyFont="1" applyBorder="1" applyAlignment="1">
      <alignment horizontal="right" vertical="top"/>
    </xf>
    <xf numFmtId="4" fontId="2673" fillId="0" borderId="1" xfId="0" applyNumberFormat="1" applyFont="1" applyBorder="1" applyAlignment="1">
      <alignment horizontal="right" vertical="top"/>
    </xf>
    <xf numFmtId="4" fontId="2674" fillId="0" borderId="1" xfId="0" applyNumberFormat="1" applyFont="1" applyBorder="1" applyAlignment="1">
      <alignment horizontal="right" vertical="top"/>
    </xf>
    <xf numFmtId="0" fontId="2675" fillId="0" borderId="0" xfId="0" applyFont="1"/>
    <xf numFmtId="0" fontId="2676" fillId="0" borderId="1" xfId="0" applyFont="1" applyBorder="1" applyAlignment="1">
      <alignment horizontal="left" vertical="top"/>
    </xf>
    <xf numFmtId="0" fontId="2677" fillId="0" borderId="1" xfId="0" applyFont="1" applyBorder="1" applyAlignment="1">
      <alignment horizontal="left" vertical="top" wrapText="1"/>
    </xf>
    <xf numFmtId="0" fontId="2678" fillId="0" borderId="1" xfId="0" applyFont="1" applyBorder="1" applyAlignment="1">
      <alignment horizontal="center" vertical="top"/>
    </xf>
    <xf numFmtId="168" fontId="2679" fillId="0" borderId="1" xfId="0" applyNumberFormat="1" applyFont="1" applyBorder="1" applyAlignment="1">
      <alignment horizontal="right" vertical="top"/>
    </xf>
    <xf numFmtId="169" fontId="2680" fillId="0" borderId="1" xfId="0" applyNumberFormat="1" applyFont="1" applyBorder="1" applyAlignment="1">
      <alignment horizontal="right" vertical="top"/>
    </xf>
    <xf numFmtId="169" fontId="2681" fillId="0" borderId="1" xfId="0" applyNumberFormat="1" applyFont="1" applyBorder="1" applyAlignment="1">
      <alignment horizontal="right" vertical="top"/>
    </xf>
    <xf numFmtId="169" fontId="2682" fillId="0" borderId="1" xfId="0" applyNumberFormat="1" applyFont="1" applyBorder="1" applyAlignment="1">
      <alignment horizontal="right" vertical="top"/>
    </xf>
    <xf numFmtId="170" fontId="2683" fillId="2" borderId="1" xfId="0" applyNumberFormat="1" applyFont="1" applyFill="1" applyBorder="1" applyAlignment="1" applyProtection="1">
      <alignment horizontal="right" vertical="top"/>
      <protection locked="0"/>
    </xf>
    <xf numFmtId="171" fontId="2684" fillId="0" borderId="1" xfId="0" applyNumberFormat="1" applyFont="1" applyBorder="1" applyAlignment="1">
      <alignment horizontal="right" vertical="top"/>
    </xf>
    <xf numFmtId="4" fontId="2685" fillId="0" borderId="1" xfId="0" applyNumberFormat="1" applyFont="1" applyBorder="1" applyAlignment="1">
      <alignment horizontal="right" vertical="top"/>
    </xf>
    <xf numFmtId="4" fontId="2686" fillId="0" borderId="1" xfId="0" applyNumberFormat="1" applyFont="1" applyBorder="1" applyAlignment="1">
      <alignment horizontal="right" vertical="top"/>
    </xf>
    <xf numFmtId="0" fontId="2687" fillId="0" borderId="0" xfId="0" applyFont="1"/>
    <xf numFmtId="0" fontId="2688" fillId="0" borderId="1" xfId="0" applyFont="1" applyBorder="1" applyAlignment="1">
      <alignment horizontal="left" vertical="top"/>
    </xf>
    <xf numFmtId="0" fontId="2689" fillId="0" borderId="1" xfId="0" applyFont="1" applyBorder="1" applyAlignment="1">
      <alignment horizontal="left" vertical="top" wrapText="1"/>
    </xf>
    <xf numFmtId="0" fontId="2690" fillId="0" borderId="1" xfId="0" applyFont="1" applyBorder="1" applyAlignment="1">
      <alignment horizontal="center" vertical="top"/>
    </xf>
    <xf numFmtId="168" fontId="2691" fillId="0" borderId="1" xfId="0" applyNumberFormat="1" applyFont="1" applyBorder="1" applyAlignment="1">
      <alignment horizontal="right" vertical="top"/>
    </xf>
    <xf numFmtId="169" fontId="2692" fillId="0" borderId="1" xfId="0" applyNumberFormat="1" applyFont="1" applyBorder="1" applyAlignment="1">
      <alignment horizontal="right" vertical="top"/>
    </xf>
    <xf numFmtId="169" fontId="2693" fillId="0" borderId="1" xfId="0" applyNumberFormat="1" applyFont="1" applyBorder="1" applyAlignment="1">
      <alignment horizontal="right" vertical="top"/>
    </xf>
    <xf numFmtId="169" fontId="2694" fillId="0" borderId="1" xfId="0" applyNumberFormat="1" applyFont="1" applyBorder="1" applyAlignment="1">
      <alignment horizontal="right" vertical="top"/>
    </xf>
    <xf numFmtId="170" fontId="2695" fillId="2" borderId="1" xfId="0" applyNumberFormat="1" applyFont="1" applyFill="1" applyBorder="1" applyAlignment="1" applyProtection="1">
      <alignment horizontal="right" vertical="top"/>
      <protection locked="0"/>
    </xf>
    <xf numFmtId="171" fontId="2696" fillId="0" borderId="1" xfId="0" applyNumberFormat="1" applyFont="1" applyBorder="1" applyAlignment="1">
      <alignment horizontal="right" vertical="top"/>
    </xf>
    <xf numFmtId="4" fontId="2697" fillId="0" borderId="1" xfId="0" applyNumberFormat="1" applyFont="1" applyBorder="1" applyAlignment="1">
      <alignment horizontal="right" vertical="top"/>
    </xf>
    <xf numFmtId="4" fontId="2698" fillId="0" borderId="1" xfId="0" applyNumberFormat="1" applyFont="1" applyBorder="1" applyAlignment="1">
      <alignment horizontal="right" vertical="top"/>
    </xf>
    <xf numFmtId="0" fontId="2699" fillId="0" borderId="0" xfId="0" applyFont="1"/>
    <xf numFmtId="0" fontId="2700" fillId="0" borderId="1" xfId="0" applyFont="1" applyBorder="1" applyAlignment="1">
      <alignment horizontal="left" vertical="top"/>
    </xf>
    <xf numFmtId="0" fontId="2701" fillId="0" borderId="1" xfId="0" applyFont="1" applyBorder="1" applyAlignment="1">
      <alignment horizontal="left" vertical="top" wrapText="1"/>
    </xf>
    <xf numFmtId="0" fontId="2702" fillId="0" borderId="1" xfId="0" applyFont="1" applyBorder="1" applyAlignment="1">
      <alignment horizontal="center" vertical="top"/>
    </xf>
    <xf numFmtId="168" fontId="2703" fillId="0" borderId="1" xfId="0" applyNumberFormat="1" applyFont="1" applyBorder="1" applyAlignment="1">
      <alignment horizontal="right" vertical="top"/>
    </xf>
    <xf numFmtId="169" fontId="2704" fillId="0" borderId="1" xfId="0" applyNumberFormat="1" applyFont="1" applyBorder="1" applyAlignment="1">
      <alignment horizontal="right" vertical="top"/>
    </xf>
    <xf numFmtId="169" fontId="2705" fillId="0" borderId="1" xfId="0" applyNumberFormat="1" applyFont="1" applyBorder="1" applyAlignment="1">
      <alignment horizontal="right" vertical="top"/>
    </xf>
    <xf numFmtId="169" fontId="2706" fillId="0" borderId="1" xfId="0" applyNumberFormat="1" applyFont="1" applyBorder="1" applyAlignment="1">
      <alignment horizontal="right" vertical="top"/>
    </xf>
    <xf numFmtId="170" fontId="2707" fillId="2" borderId="1" xfId="0" applyNumberFormat="1" applyFont="1" applyFill="1" applyBorder="1" applyAlignment="1" applyProtection="1">
      <alignment horizontal="right" vertical="top"/>
      <protection locked="0"/>
    </xf>
    <xf numFmtId="171" fontId="2708" fillId="0" borderId="1" xfId="0" applyNumberFormat="1" applyFont="1" applyBorder="1" applyAlignment="1">
      <alignment horizontal="right" vertical="top"/>
    </xf>
    <xf numFmtId="4" fontId="2709" fillId="0" borderId="1" xfId="0" applyNumberFormat="1" applyFont="1" applyBorder="1" applyAlignment="1">
      <alignment horizontal="right" vertical="top"/>
    </xf>
    <xf numFmtId="4" fontId="2710" fillId="0" borderId="1" xfId="0" applyNumberFormat="1" applyFont="1" applyBorder="1" applyAlignment="1">
      <alignment horizontal="right" vertical="top"/>
    </xf>
    <xf numFmtId="0" fontId="2711" fillId="0" borderId="0" xfId="0" applyFont="1"/>
    <xf numFmtId="0" fontId="2712" fillId="0" borderId="1" xfId="0" applyFont="1" applyBorder="1" applyAlignment="1">
      <alignment horizontal="left" vertical="top"/>
    </xf>
    <xf numFmtId="0" fontId="2713" fillId="0" borderId="1" xfId="0" applyFont="1" applyBorder="1" applyAlignment="1">
      <alignment horizontal="left" vertical="top" wrapText="1"/>
    </xf>
    <xf numFmtId="0" fontId="2714" fillId="0" borderId="1" xfId="0" applyFont="1" applyBorder="1" applyAlignment="1">
      <alignment horizontal="center" vertical="top"/>
    </xf>
    <xf numFmtId="168" fontId="2715" fillId="0" borderId="1" xfId="0" applyNumberFormat="1" applyFont="1" applyBorder="1" applyAlignment="1">
      <alignment horizontal="right" vertical="top"/>
    </xf>
    <xf numFmtId="169" fontId="2716" fillId="0" borderId="1" xfId="0" applyNumberFormat="1" applyFont="1" applyBorder="1" applyAlignment="1">
      <alignment horizontal="right" vertical="top"/>
    </xf>
    <xf numFmtId="169" fontId="2717" fillId="0" borderId="1" xfId="0" applyNumberFormat="1" applyFont="1" applyBorder="1" applyAlignment="1">
      <alignment horizontal="right" vertical="top"/>
    </xf>
    <xf numFmtId="169" fontId="2718" fillId="0" borderId="1" xfId="0" applyNumberFormat="1" applyFont="1" applyBorder="1" applyAlignment="1">
      <alignment horizontal="right" vertical="top"/>
    </xf>
    <xf numFmtId="170" fontId="2719" fillId="2" borderId="1" xfId="0" applyNumberFormat="1" applyFont="1" applyFill="1" applyBorder="1" applyAlignment="1" applyProtection="1">
      <alignment horizontal="right" vertical="top"/>
      <protection locked="0"/>
    </xf>
    <xf numFmtId="171" fontId="2720" fillId="0" borderId="1" xfId="0" applyNumberFormat="1" applyFont="1" applyBorder="1" applyAlignment="1">
      <alignment horizontal="right" vertical="top"/>
    </xf>
    <xf numFmtId="4" fontId="2721" fillId="0" borderId="1" xfId="0" applyNumberFormat="1" applyFont="1" applyBorder="1" applyAlignment="1">
      <alignment horizontal="right" vertical="top"/>
    </xf>
    <xf numFmtId="4" fontId="2722" fillId="0" borderId="1" xfId="0" applyNumberFormat="1" applyFont="1" applyBorder="1" applyAlignment="1">
      <alignment horizontal="right" vertical="top"/>
    </xf>
    <xf numFmtId="0" fontId="2723" fillId="0" borderId="0" xfId="0" applyFont="1"/>
    <xf numFmtId="0" fontId="2724" fillId="0" borderId="1" xfId="0" applyFont="1" applyBorder="1" applyAlignment="1">
      <alignment horizontal="left" vertical="top"/>
    </xf>
    <xf numFmtId="0" fontId="2725" fillId="0" borderId="1" xfId="0" applyFont="1" applyBorder="1" applyAlignment="1">
      <alignment horizontal="left" vertical="top" wrapText="1"/>
    </xf>
    <xf numFmtId="0" fontId="2726" fillId="0" borderId="1" xfId="0" applyFont="1" applyBorder="1" applyAlignment="1">
      <alignment horizontal="center" vertical="top"/>
    </xf>
    <xf numFmtId="168" fontId="2727" fillId="0" borderId="1" xfId="0" applyNumberFormat="1" applyFont="1" applyBorder="1" applyAlignment="1">
      <alignment horizontal="right" vertical="top"/>
    </xf>
    <xf numFmtId="169" fontId="2728" fillId="0" borderId="1" xfId="0" applyNumberFormat="1" applyFont="1" applyBorder="1" applyAlignment="1">
      <alignment horizontal="right" vertical="top"/>
    </xf>
    <xf numFmtId="169" fontId="2729" fillId="0" borderId="1" xfId="0" applyNumberFormat="1" applyFont="1" applyBorder="1" applyAlignment="1">
      <alignment horizontal="right" vertical="top"/>
    </xf>
    <xf numFmtId="169" fontId="2730" fillId="0" borderId="1" xfId="0" applyNumberFormat="1" applyFont="1" applyBorder="1" applyAlignment="1">
      <alignment horizontal="right" vertical="top"/>
    </xf>
    <xf numFmtId="170" fontId="2731" fillId="2" borderId="1" xfId="0" applyNumberFormat="1" applyFont="1" applyFill="1" applyBorder="1" applyAlignment="1" applyProtection="1">
      <alignment horizontal="right" vertical="top"/>
      <protection locked="0"/>
    </xf>
    <xf numFmtId="171" fontId="2732" fillId="0" borderId="1" xfId="0" applyNumberFormat="1" applyFont="1" applyBorder="1" applyAlignment="1">
      <alignment horizontal="right" vertical="top"/>
    </xf>
    <xf numFmtId="4" fontId="2733" fillId="0" borderId="1" xfId="0" applyNumberFormat="1" applyFont="1" applyBorder="1" applyAlignment="1">
      <alignment horizontal="right" vertical="top"/>
    </xf>
    <xf numFmtId="4" fontId="2734" fillId="0" borderId="1" xfId="0" applyNumberFormat="1" applyFont="1" applyBorder="1" applyAlignment="1">
      <alignment horizontal="right" vertical="top"/>
    </xf>
    <xf numFmtId="0" fontId="2735" fillId="0" borderId="0" xfId="0" applyFont="1"/>
    <xf numFmtId="0" fontId="2736" fillId="0" borderId="1" xfId="0" applyFont="1" applyBorder="1" applyAlignment="1">
      <alignment horizontal="left" vertical="top"/>
    </xf>
    <xf numFmtId="0" fontId="2737" fillId="0" borderId="1" xfId="0" applyFont="1" applyBorder="1" applyAlignment="1">
      <alignment horizontal="left" vertical="top" wrapText="1"/>
    </xf>
    <xf numFmtId="0" fontId="2738" fillId="0" borderId="1" xfId="0" applyFont="1" applyBorder="1" applyAlignment="1">
      <alignment horizontal="center" vertical="top"/>
    </xf>
    <xf numFmtId="168" fontId="2739" fillId="0" borderId="1" xfId="0" applyNumberFormat="1" applyFont="1" applyBorder="1" applyAlignment="1">
      <alignment horizontal="right" vertical="top"/>
    </xf>
    <xf numFmtId="169" fontId="2740" fillId="0" borderId="1" xfId="0" applyNumberFormat="1" applyFont="1" applyBorder="1" applyAlignment="1">
      <alignment horizontal="right" vertical="top"/>
    </xf>
    <xf numFmtId="169" fontId="2741" fillId="0" borderId="1" xfId="0" applyNumberFormat="1" applyFont="1" applyBorder="1" applyAlignment="1">
      <alignment horizontal="right" vertical="top"/>
    </xf>
    <xf numFmtId="169" fontId="2742" fillId="0" borderId="1" xfId="0" applyNumberFormat="1" applyFont="1" applyBorder="1" applyAlignment="1">
      <alignment horizontal="right" vertical="top"/>
    </xf>
    <xf numFmtId="170" fontId="2743" fillId="2" borderId="1" xfId="0" applyNumberFormat="1" applyFont="1" applyFill="1" applyBorder="1" applyAlignment="1" applyProtection="1">
      <alignment horizontal="right" vertical="top"/>
      <protection locked="0"/>
    </xf>
    <xf numFmtId="171" fontId="2744" fillId="0" borderId="1" xfId="0" applyNumberFormat="1" applyFont="1" applyBorder="1" applyAlignment="1">
      <alignment horizontal="right" vertical="top"/>
    </xf>
    <xf numFmtId="4" fontId="2745" fillId="0" borderId="1" xfId="0" applyNumberFormat="1" applyFont="1" applyBorder="1" applyAlignment="1">
      <alignment horizontal="right" vertical="top"/>
    </xf>
    <xf numFmtId="4" fontId="2746" fillId="0" borderId="1" xfId="0" applyNumberFormat="1" applyFont="1" applyBorder="1" applyAlignment="1">
      <alignment horizontal="right" vertical="top"/>
    </xf>
    <xf numFmtId="0" fontId="2747" fillId="0" borderId="0" xfId="0" applyFont="1"/>
    <xf numFmtId="0" fontId="2748" fillId="0" borderId="1" xfId="0" applyFont="1" applyBorder="1" applyAlignment="1">
      <alignment horizontal="left" vertical="top"/>
    </xf>
    <xf numFmtId="0" fontId="2749" fillId="0" borderId="1" xfId="0" applyFont="1" applyBorder="1" applyAlignment="1">
      <alignment horizontal="left" vertical="top" wrapText="1"/>
    </xf>
    <xf numFmtId="0" fontId="2750" fillId="0" borderId="1" xfId="0" applyFont="1" applyBorder="1" applyAlignment="1">
      <alignment horizontal="center" vertical="top"/>
    </xf>
    <xf numFmtId="168" fontId="2751" fillId="0" borderId="1" xfId="0" applyNumberFormat="1" applyFont="1" applyBorder="1" applyAlignment="1">
      <alignment horizontal="right" vertical="top"/>
    </xf>
    <xf numFmtId="169" fontId="2752" fillId="0" borderId="1" xfId="0" applyNumberFormat="1" applyFont="1" applyBorder="1" applyAlignment="1">
      <alignment horizontal="right" vertical="top"/>
    </xf>
    <xf numFmtId="169" fontId="2753" fillId="0" borderId="1" xfId="0" applyNumberFormat="1" applyFont="1" applyBorder="1" applyAlignment="1">
      <alignment horizontal="right" vertical="top"/>
    </xf>
    <xf numFmtId="169" fontId="2754" fillId="0" borderId="1" xfId="0" applyNumberFormat="1" applyFont="1" applyBorder="1" applyAlignment="1">
      <alignment horizontal="right" vertical="top"/>
    </xf>
    <xf numFmtId="170" fontId="2755" fillId="2" borderId="1" xfId="0" applyNumberFormat="1" applyFont="1" applyFill="1" applyBorder="1" applyAlignment="1" applyProtection="1">
      <alignment horizontal="right" vertical="top"/>
      <protection locked="0"/>
    </xf>
    <xf numFmtId="171" fontId="2756" fillId="0" borderId="1" xfId="0" applyNumberFormat="1" applyFont="1" applyBorder="1" applyAlignment="1">
      <alignment horizontal="right" vertical="top"/>
    </xf>
    <xf numFmtId="4" fontId="2757" fillId="0" borderId="1" xfId="0" applyNumberFormat="1" applyFont="1" applyBorder="1" applyAlignment="1">
      <alignment horizontal="right" vertical="top"/>
    </xf>
    <xf numFmtId="4" fontId="2758" fillId="0" borderId="1" xfId="0" applyNumberFormat="1" applyFont="1" applyBorder="1" applyAlignment="1">
      <alignment horizontal="right" vertical="top"/>
    </xf>
    <xf numFmtId="0" fontId="2759" fillId="0" borderId="0" xfId="0" applyFont="1"/>
    <xf numFmtId="0" fontId="2760" fillId="0" borderId="1" xfId="0" applyFont="1" applyBorder="1" applyAlignment="1">
      <alignment horizontal="left" vertical="top"/>
    </xf>
    <xf numFmtId="0" fontId="2761" fillId="0" borderId="1" xfId="0" applyFont="1" applyBorder="1" applyAlignment="1">
      <alignment horizontal="left" vertical="top" wrapText="1"/>
    </xf>
    <xf numFmtId="0" fontId="2762" fillId="0" borderId="1" xfId="0" applyFont="1" applyBorder="1" applyAlignment="1">
      <alignment horizontal="center" vertical="top"/>
    </xf>
    <xf numFmtId="168" fontId="2763" fillId="0" borderId="1" xfId="0" applyNumberFormat="1" applyFont="1" applyBorder="1" applyAlignment="1">
      <alignment horizontal="right" vertical="top"/>
    </xf>
    <xf numFmtId="169" fontId="2764" fillId="0" borderId="1" xfId="0" applyNumberFormat="1" applyFont="1" applyBorder="1" applyAlignment="1">
      <alignment horizontal="right" vertical="top"/>
    </xf>
    <xf numFmtId="169" fontId="2765" fillId="0" borderId="1" xfId="0" applyNumberFormat="1" applyFont="1" applyBorder="1" applyAlignment="1">
      <alignment horizontal="right" vertical="top"/>
    </xf>
    <xf numFmtId="169" fontId="2766" fillId="0" borderId="1" xfId="0" applyNumberFormat="1" applyFont="1" applyBorder="1" applyAlignment="1">
      <alignment horizontal="right" vertical="top"/>
    </xf>
    <xf numFmtId="170" fontId="2767" fillId="2" borderId="1" xfId="0" applyNumberFormat="1" applyFont="1" applyFill="1" applyBorder="1" applyAlignment="1" applyProtection="1">
      <alignment horizontal="right" vertical="top"/>
      <protection locked="0"/>
    </xf>
    <xf numFmtId="171" fontId="2768" fillId="0" borderId="1" xfId="0" applyNumberFormat="1" applyFont="1" applyBorder="1" applyAlignment="1">
      <alignment horizontal="right" vertical="top"/>
    </xf>
    <xf numFmtId="4" fontId="2769" fillId="0" borderId="1" xfId="0" applyNumberFormat="1" applyFont="1" applyBorder="1" applyAlignment="1">
      <alignment horizontal="right" vertical="top"/>
    </xf>
    <xf numFmtId="4" fontId="2770" fillId="0" borderId="1" xfId="0" applyNumberFormat="1" applyFont="1" applyBorder="1" applyAlignment="1">
      <alignment horizontal="right" vertical="top"/>
    </xf>
    <xf numFmtId="0" fontId="2771" fillId="0" borderId="0" xfId="0" applyFont="1"/>
    <xf numFmtId="0" fontId="2772" fillId="3" borderId="1" xfId="0" applyFont="1" applyFill="1" applyBorder="1" applyAlignment="1">
      <alignment horizontal="left"/>
    </xf>
    <xf numFmtId="0" fontId="2780" fillId="3" borderId="1" xfId="0" applyFont="1" applyFill="1" applyBorder="1" applyAlignment="1">
      <alignment horizontal="left"/>
    </xf>
    <xf numFmtId="0" fontId="2781" fillId="3" borderId="1" xfId="0" applyFont="1" applyFill="1" applyBorder="1" applyAlignment="1">
      <alignment horizontal="left"/>
    </xf>
    <xf numFmtId="4" fontId="2782" fillId="3" borderId="1" xfId="0" applyNumberFormat="1" applyFont="1" applyFill="1" applyBorder="1" applyAlignment="1">
      <alignment horizontal="right"/>
    </xf>
    <xf numFmtId="0" fontId="2783" fillId="0" borderId="0" xfId="0" applyFont="1"/>
    <xf numFmtId="0" fontId="2784" fillId="0" borderId="1" xfId="0" applyFont="1" applyBorder="1" applyAlignment="1">
      <alignment horizontal="left" vertical="top"/>
    </xf>
    <xf numFmtId="0" fontId="2785" fillId="0" borderId="1" xfId="0" applyFont="1" applyBorder="1" applyAlignment="1">
      <alignment horizontal="left" vertical="top" wrapText="1"/>
    </xf>
    <xf numFmtId="0" fontId="2786" fillId="0" borderId="1" xfId="0" applyFont="1" applyBorder="1" applyAlignment="1">
      <alignment horizontal="center" vertical="top"/>
    </xf>
    <xf numFmtId="168" fontId="2787" fillId="0" borderId="1" xfId="0" applyNumberFormat="1" applyFont="1" applyBorder="1" applyAlignment="1">
      <alignment horizontal="right" vertical="top"/>
    </xf>
    <xf numFmtId="169" fontId="2788" fillId="0" borderId="1" xfId="0" applyNumberFormat="1" applyFont="1" applyBorder="1" applyAlignment="1">
      <alignment horizontal="right" vertical="top"/>
    </xf>
    <xf numFmtId="169" fontId="2789" fillId="0" borderId="1" xfId="0" applyNumberFormat="1" applyFont="1" applyBorder="1" applyAlignment="1">
      <alignment horizontal="right" vertical="top"/>
    </xf>
    <xf numFmtId="169" fontId="2790" fillId="0" borderId="1" xfId="0" applyNumberFormat="1" applyFont="1" applyBorder="1" applyAlignment="1">
      <alignment horizontal="right" vertical="top"/>
    </xf>
    <xf numFmtId="170" fontId="2791" fillId="2" borderId="1" xfId="0" applyNumberFormat="1" applyFont="1" applyFill="1" applyBorder="1" applyAlignment="1" applyProtection="1">
      <alignment horizontal="right" vertical="top"/>
      <protection locked="0"/>
    </xf>
    <xf numFmtId="171" fontId="2792" fillId="0" borderId="1" xfId="0" applyNumberFormat="1" applyFont="1" applyBorder="1" applyAlignment="1">
      <alignment horizontal="right" vertical="top"/>
    </xf>
    <xf numFmtId="4" fontId="2793" fillId="0" borderId="1" xfId="0" applyNumberFormat="1" applyFont="1" applyBorder="1" applyAlignment="1">
      <alignment horizontal="right" vertical="top"/>
    </xf>
    <xf numFmtId="4" fontId="2794" fillId="0" borderId="1" xfId="0" applyNumberFormat="1" applyFont="1" applyBorder="1" applyAlignment="1">
      <alignment horizontal="right" vertical="top"/>
    </xf>
    <xf numFmtId="0" fontId="2795" fillId="0" borderId="0" xfId="0" applyFont="1"/>
    <xf numFmtId="0" fontId="2796" fillId="0" borderId="1" xfId="0" applyFont="1" applyBorder="1" applyAlignment="1">
      <alignment horizontal="left" vertical="top"/>
    </xf>
    <xf numFmtId="0" fontId="2797" fillId="0" borderId="1" xfId="0" applyFont="1" applyBorder="1" applyAlignment="1">
      <alignment horizontal="left" vertical="top" wrapText="1"/>
    </xf>
    <xf numFmtId="0" fontId="2798" fillId="0" borderId="1" xfId="0" applyFont="1" applyBorder="1" applyAlignment="1">
      <alignment horizontal="center" vertical="top"/>
    </xf>
    <xf numFmtId="168" fontId="2799" fillId="0" borderId="1" xfId="0" applyNumberFormat="1" applyFont="1" applyBorder="1" applyAlignment="1">
      <alignment horizontal="right" vertical="top"/>
    </xf>
    <xf numFmtId="169" fontId="2800" fillId="0" borderId="1" xfId="0" applyNumberFormat="1" applyFont="1" applyBorder="1" applyAlignment="1">
      <alignment horizontal="right" vertical="top"/>
    </xf>
    <xf numFmtId="169" fontId="2801" fillId="0" borderId="1" xfId="0" applyNumberFormat="1" applyFont="1" applyBorder="1" applyAlignment="1">
      <alignment horizontal="right" vertical="top"/>
    </xf>
    <xf numFmtId="169" fontId="2802" fillId="0" borderId="1" xfId="0" applyNumberFormat="1" applyFont="1" applyBorder="1" applyAlignment="1">
      <alignment horizontal="right" vertical="top"/>
    </xf>
    <xf numFmtId="170" fontId="2803" fillId="2" borderId="1" xfId="0" applyNumberFormat="1" applyFont="1" applyFill="1" applyBorder="1" applyAlignment="1" applyProtection="1">
      <alignment horizontal="right" vertical="top"/>
      <protection locked="0"/>
    </xf>
    <xf numFmtId="171" fontId="2804" fillId="0" borderId="1" xfId="0" applyNumberFormat="1" applyFont="1" applyBorder="1" applyAlignment="1">
      <alignment horizontal="right" vertical="top"/>
    </xf>
    <xf numFmtId="4" fontId="2805" fillId="0" borderId="1" xfId="0" applyNumberFormat="1" applyFont="1" applyBorder="1" applyAlignment="1">
      <alignment horizontal="right" vertical="top"/>
    </xf>
    <xf numFmtId="4" fontId="2806" fillId="0" borderId="1" xfId="0" applyNumberFormat="1" applyFont="1" applyBorder="1" applyAlignment="1">
      <alignment horizontal="right" vertical="top"/>
    </xf>
    <xf numFmtId="0" fontId="2807" fillId="0" borderId="0" xfId="0" applyFont="1"/>
    <xf numFmtId="0" fontId="2808" fillId="3" borderId="1" xfId="0" applyFont="1" applyFill="1" applyBorder="1" applyAlignment="1">
      <alignment horizontal="left"/>
    </xf>
    <xf numFmtId="0" fontId="2816" fillId="3" borderId="1" xfId="0" applyFont="1" applyFill="1" applyBorder="1" applyAlignment="1">
      <alignment horizontal="left"/>
    </xf>
    <xf numFmtId="0" fontId="2817" fillId="3" borderId="1" xfId="0" applyFont="1" applyFill="1" applyBorder="1" applyAlignment="1">
      <alignment horizontal="left"/>
    </xf>
    <xf numFmtId="4" fontId="2818" fillId="3" borderId="1" xfId="0" applyNumberFormat="1" applyFont="1" applyFill="1" applyBorder="1" applyAlignment="1">
      <alignment horizontal="right"/>
    </xf>
    <xf numFmtId="0" fontId="2819" fillId="0" borderId="0" xfId="0" applyFont="1"/>
    <xf numFmtId="0" fontId="2820" fillId="0" borderId="1" xfId="0" applyFont="1" applyBorder="1" applyAlignment="1">
      <alignment horizontal="left" vertical="top"/>
    </xf>
    <xf numFmtId="0" fontId="2821" fillId="0" borderId="1" xfId="0" applyFont="1" applyBorder="1" applyAlignment="1">
      <alignment horizontal="left" vertical="top" wrapText="1"/>
    </xf>
    <xf numFmtId="0" fontId="2822" fillId="0" borderId="1" xfId="0" applyFont="1" applyBorder="1" applyAlignment="1">
      <alignment horizontal="center" vertical="top"/>
    </xf>
    <xf numFmtId="168" fontId="2823" fillId="0" borderId="1" xfId="0" applyNumberFormat="1" applyFont="1" applyBorder="1" applyAlignment="1">
      <alignment horizontal="right" vertical="top"/>
    </xf>
    <xf numFmtId="169" fontId="2824" fillId="0" borderId="1" xfId="0" applyNumberFormat="1" applyFont="1" applyBorder="1" applyAlignment="1">
      <alignment horizontal="right" vertical="top"/>
    </xf>
    <xf numFmtId="169" fontId="2825" fillId="0" borderId="1" xfId="0" applyNumberFormat="1" applyFont="1" applyBorder="1" applyAlignment="1">
      <alignment horizontal="right" vertical="top"/>
    </xf>
    <xf numFmtId="169" fontId="2826" fillId="0" borderId="1" xfId="0" applyNumberFormat="1" applyFont="1" applyBorder="1" applyAlignment="1">
      <alignment horizontal="right" vertical="top"/>
    </xf>
    <xf numFmtId="170" fontId="2827" fillId="2" borderId="1" xfId="0" applyNumberFormat="1" applyFont="1" applyFill="1" applyBorder="1" applyAlignment="1" applyProtection="1">
      <alignment horizontal="right" vertical="top"/>
      <protection locked="0"/>
    </xf>
    <xf numFmtId="171" fontId="2828" fillId="0" borderId="1" xfId="0" applyNumberFormat="1" applyFont="1" applyBorder="1" applyAlignment="1">
      <alignment horizontal="right" vertical="top"/>
    </xf>
    <xf numFmtId="4" fontId="2829" fillId="0" borderId="1" xfId="0" applyNumberFormat="1" applyFont="1" applyBorder="1" applyAlignment="1">
      <alignment horizontal="right" vertical="top"/>
    </xf>
    <xf numFmtId="4" fontId="2830" fillId="0" borderId="1" xfId="0" applyNumberFormat="1" applyFont="1" applyBorder="1" applyAlignment="1">
      <alignment horizontal="right" vertical="top"/>
    </xf>
    <xf numFmtId="0" fontId="2831" fillId="0" borderId="0" xfId="0" applyFont="1"/>
    <xf numFmtId="0" fontId="2832" fillId="0" borderId="1" xfId="0" applyFont="1" applyBorder="1" applyAlignment="1">
      <alignment horizontal="left" vertical="top"/>
    </xf>
    <xf numFmtId="0" fontId="2833" fillId="0" borderId="1" xfId="0" applyFont="1" applyBorder="1" applyAlignment="1">
      <alignment horizontal="left" vertical="top" wrapText="1"/>
    </xf>
    <xf numFmtId="0" fontId="2834" fillId="0" borderId="1" xfId="0" applyFont="1" applyBorder="1" applyAlignment="1">
      <alignment horizontal="center" vertical="top"/>
    </xf>
    <xf numFmtId="168" fontId="2835" fillId="0" borderId="1" xfId="0" applyNumberFormat="1" applyFont="1" applyBorder="1" applyAlignment="1">
      <alignment horizontal="right" vertical="top"/>
    </xf>
    <xf numFmtId="169" fontId="2836" fillId="0" borderId="1" xfId="0" applyNumberFormat="1" applyFont="1" applyBorder="1" applyAlignment="1">
      <alignment horizontal="right" vertical="top"/>
    </xf>
    <xf numFmtId="169" fontId="2837" fillId="0" borderId="1" xfId="0" applyNumberFormat="1" applyFont="1" applyBorder="1" applyAlignment="1">
      <alignment horizontal="right" vertical="top"/>
    </xf>
    <xf numFmtId="169" fontId="2838" fillId="0" borderId="1" xfId="0" applyNumberFormat="1" applyFont="1" applyBorder="1" applyAlignment="1">
      <alignment horizontal="right" vertical="top"/>
    </xf>
    <xf numFmtId="170" fontId="2839" fillId="2" borderId="1" xfId="0" applyNumberFormat="1" applyFont="1" applyFill="1" applyBorder="1" applyAlignment="1" applyProtection="1">
      <alignment horizontal="right" vertical="top"/>
      <protection locked="0"/>
    </xf>
    <xf numFmtId="171" fontId="2840" fillId="0" borderId="1" xfId="0" applyNumberFormat="1" applyFont="1" applyBorder="1" applyAlignment="1">
      <alignment horizontal="right" vertical="top"/>
    </xf>
    <xf numFmtId="4" fontId="2841" fillId="0" borderId="1" xfId="0" applyNumberFormat="1" applyFont="1" applyBorder="1" applyAlignment="1">
      <alignment horizontal="right" vertical="top"/>
    </xf>
    <xf numFmtId="4" fontId="2842" fillId="0" borderId="1" xfId="0" applyNumberFormat="1" applyFont="1" applyBorder="1" applyAlignment="1">
      <alignment horizontal="right" vertical="top"/>
    </xf>
    <xf numFmtId="0" fontId="2843" fillId="0" borderId="0" xfId="0" applyFont="1"/>
    <xf numFmtId="0" fontId="2844" fillId="0" borderId="1" xfId="0" applyFont="1" applyBorder="1" applyAlignment="1">
      <alignment horizontal="left" vertical="top"/>
    </xf>
    <xf numFmtId="0" fontId="2845" fillId="0" borderId="1" xfId="0" applyFont="1" applyBorder="1" applyAlignment="1">
      <alignment horizontal="left" vertical="top" wrapText="1"/>
    </xf>
    <xf numFmtId="0" fontId="2846" fillId="0" borderId="1" xfId="0" applyFont="1" applyBorder="1" applyAlignment="1">
      <alignment horizontal="center" vertical="top"/>
    </xf>
    <xf numFmtId="168" fontId="2847" fillId="0" borderId="1" xfId="0" applyNumberFormat="1" applyFont="1" applyBorder="1" applyAlignment="1">
      <alignment horizontal="right" vertical="top"/>
    </xf>
    <xf numFmtId="169" fontId="2848" fillId="0" borderId="1" xfId="0" applyNumberFormat="1" applyFont="1" applyBorder="1" applyAlignment="1">
      <alignment horizontal="right" vertical="top"/>
    </xf>
    <xf numFmtId="169" fontId="2849" fillId="0" borderId="1" xfId="0" applyNumberFormat="1" applyFont="1" applyBorder="1" applyAlignment="1">
      <alignment horizontal="right" vertical="top"/>
    </xf>
    <xf numFmtId="169" fontId="2850" fillId="0" borderId="1" xfId="0" applyNumberFormat="1" applyFont="1" applyBorder="1" applyAlignment="1">
      <alignment horizontal="right" vertical="top"/>
    </xf>
    <xf numFmtId="170" fontId="2851" fillId="2" borderId="1" xfId="0" applyNumberFormat="1" applyFont="1" applyFill="1" applyBorder="1" applyAlignment="1" applyProtection="1">
      <alignment horizontal="right" vertical="top"/>
      <protection locked="0"/>
    </xf>
    <xf numFmtId="171" fontId="2852" fillId="0" borderId="1" xfId="0" applyNumberFormat="1" applyFont="1" applyBorder="1" applyAlignment="1">
      <alignment horizontal="right" vertical="top"/>
    </xf>
    <xf numFmtId="4" fontId="2853" fillId="0" borderId="1" xfId="0" applyNumberFormat="1" applyFont="1" applyBorder="1" applyAlignment="1">
      <alignment horizontal="right" vertical="top"/>
    </xf>
    <xf numFmtId="4" fontId="2854" fillId="0" borderId="1" xfId="0" applyNumberFormat="1" applyFont="1" applyBorder="1" applyAlignment="1">
      <alignment horizontal="right" vertical="top"/>
    </xf>
    <xf numFmtId="0" fontId="2855" fillId="0" borderId="0" xfId="0" applyFont="1"/>
    <xf numFmtId="0" fontId="2856" fillId="0" borderId="1" xfId="0" applyFont="1" applyBorder="1" applyAlignment="1">
      <alignment horizontal="left" vertical="top"/>
    </xf>
    <xf numFmtId="0" fontId="2857" fillId="0" borderId="1" xfId="0" applyFont="1" applyBorder="1" applyAlignment="1">
      <alignment horizontal="left" vertical="top" wrapText="1"/>
    </xf>
    <xf numFmtId="0" fontId="2858" fillId="0" borderId="1" xfId="0" applyFont="1" applyBorder="1" applyAlignment="1">
      <alignment horizontal="center" vertical="top"/>
    </xf>
    <xf numFmtId="168" fontId="2859" fillId="0" borderId="1" xfId="0" applyNumberFormat="1" applyFont="1" applyBorder="1" applyAlignment="1">
      <alignment horizontal="right" vertical="top"/>
    </xf>
    <xf numFmtId="169" fontId="2860" fillId="0" borderId="1" xfId="0" applyNumberFormat="1" applyFont="1" applyBorder="1" applyAlignment="1">
      <alignment horizontal="right" vertical="top"/>
    </xf>
    <xf numFmtId="169" fontId="2861" fillId="0" borderId="1" xfId="0" applyNumberFormat="1" applyFont="1" applyBorder="1" applyAlignment="1">
      <alignment horizontal="right" vertical="top"/>
    </xf>
    <xf numFmtId="169" fontId="2862" fillId="0" borderId="1" xfId="0" applyNumberFormat="1" applyFont="1" applyBorder="1" applyAlignment="1">
      <alignment horizontal="right" vertical="top"/>
    </xf>
    <xf numFmtId="170" fontId="2863" fillId="2" borderId="1" xfId="0" applyNumberFormat="1" applyFont="1" applyFill="1" applyBorder="1" applyAlignment="1" applyProtection="1">
      <alignment horizontal="right" vertical="top"/>
      <protection locked="0"/>
    </xf>
    <xf numFmtId="171" fontId="2864" fillId="0" borderId="1" xfId="0" applyNumberFormat="1" applyFont="1" applyBorder="1" applyAlignment="1">
      <alignment horizontal="right" vertical="top"/>
    </xf>
    <xf numFmtId="4" fontId="2865" fillId="0" borderId="1" xfId="0" applyNumberFormat="1" applyFont="1" applyBorder="1" applyAlignment="1">
      <alignment horizontal="right" vertical="top"/>
    </xf>
    <xf numFmtId="4" fontId="2866" fillId="0" borderId="1" xfId="0" applyNumberFormat="1" applyFont="1" applyBorder="1" applyAlignment="1">
      <alignment horizontal="right" vertical="top"/>
    </xf>
    <xf numFmtId="0" fontId="2867" fillId="0" borderId="0" xfId="0" applyFont="1"/>
    <xf numFmtId="0" fontId="2868" fillId="3" borderId="1" xfId="0" applyFont="1" applyFill="1" applyBorder="1" applyAlignment="1">
      <alignment horizontal="left"/>
    </xf>
    <xf numFmtId="0" fontId="2876" fillId="3" borderId="1" xfId="0" applyFont="1" applyFill="1" applyBorder="1" applyAlignment="1">
      <alignment horizontal="left"/>
    </xf>
    <xf numFmtId="0" fontId="2877" fillId="3" borderId="1" xfId="0" applyFont="1" applyFill="1" applyBorder="1" applyAlignment="1">
      <alignment horizontal="left"/>
    </xf>
    <xf numFmtId="4" fontId="2878" fillId="3" borderId="1" xfId="0" applyNumberFormat="1" applyFont="1" applyFill="1" applyBorder="1" applyAlignment="1">
      <alignment horizontal="right"/>
    </xf>
    <xf numFmtId="0" fontId="2879" fillId="0" borderId="0" xfId="0" applyFont="1"/>
    <xf numFmtId="0" fontId="2880" fillId="0" borderId="1" xfId="0" applyFont="1" applyBorder="1" applyAlignment="1">
      <alignment horizontal="left" vertical="top"/>
    </xf>
    <xf numFmtId="0" fontId="2881" fillId="0" borderId="1" xfId="0" applyFont="1" applyBorder="1" applyAlignment="1">
      <alignment horizontal="left" vertical="top" wrapText="1"/>
    </xf>
    <xf numFmtId="0" fontId="2882" fillId="0" borderId="1" xfId="0" applyFont="1" applyBorder="1" applyAlignment="1">
      <alignment horizontal="center" vertical="top"/>
    </xf>
    <xf numFmtId="168" fontId="2883" fillId="0" borderId="1" xfId="0" applyNumberFormat="1" applyFont="1" applyBorder="1" applyAlignment="1">
      <alignment horizontal="right" vertical="top"/>
    </xf>
    <xf numFmtId="169" fontId="2884" fillId="0" borderId="1" xfId="0" applyNumberFormat="1" applyFont="1" applyBorder="1" applyAlignment="1">
      <alignment horizontal="right" vertical="top"/>
    </xf>
    <xf numFmtId="169" fontId="2885" fillId="0" borderId="1" xfId="0" applyNumberFormat="1" applyFont="1" applyBorder="1" applyAlignment="1">
      <alignment horizontal="right" vertical="top"/>
    </xf>
    <xf numFmtId="169" fontId="2886" fillId="0" borderId="1" xfId="0" applyNumberFormat="1" applyFont="1" applyBorder="1" applyAlignment="1">
      <alignment horizontal="right" vertical="top"/>
    </xf>
    <xf numFmtId="170" fontId="2887" fillId="2" borderId="1" xfId="0" applyNumberFormat="1" applyFont="1" applyFill="1" applyBorder="1" applyAlignment="1" applyProtection="1">
      <alignment horizontal="right" vertical="top"/>
      <protection locked="0"/>
    </xf>
    <xf numFmtId="171" fontId="2888" fillId="0" borderId="1" xfId="0" applyNumberFormat="1" applyFont="1" applyBorder="1" applyAlignment="1">
      <alignment horizontal="right" vertical="top"/>
    </xf>
    <xf numFmtId="4" fontId="2889" fillId="0" borderId="1" xfId="0" applyNumberFormat="1" applyFont="1" applyBorder="1" applyAlignment="1">
      <alignment horizontal="right" vertical="top"/>
    </xf>
    <xf numFmtId="4" fontId="2890" fillId="0" borderId="1" xfId="0" applyNumberFormat="1" applyFont="1" applyBorder="1" applyAlignment="1">
      <alignment horizontal="right" vertical="top"/>
    </xf>
    <xf numFmtId="0" fontId="2891" fillId="0" borderId="0" xfId="0" applyFont="1"/>
    <xf numFmtId="0" fontId="2892" fillId="0" borderId="1" xfId="0" applyFont="1" applyBorder="1" applyAlignment="1">
      <alignment horizontal="left" vertical="top"/>
    </xf>
    <xf numFmtId="0" fontId="2893" fillId="0" borderId="1" xfId="0" applyFont="1" applyBorder="1" applyAlignment="1">
      <alignment horizontal="left" vertical="top" wrapText="1"/>
    </xf>
    <xf numFmtId="0" fontId="2894" fillId="0" borderId="1" xfId="0" applyFont="1" applyBorder="1" applyAlignment="1">
      <alignment horizontal="center" vertical="top"/>
    </xf>
    <xf numFmtId="168" fontId="2895" fillId="0" borderId="1" xfId="0" applyNumberFormat="1" applyFont="1" applyBorder="1" applyAlignment="1">
      <alignment horizontal="right" vertical="top"/>
    </xf>
    <xf numFmtId="169" fontId="2896" fillId="0" borderId="1" xfId="0" applyNumberFormat="1" applyFont="1" applyBorder="1" applyAlignment="1">
      <alignment horizontal="right" vertical="top"/>
    </xf>
    <xf numFmtId="169" fontId="2897" fillId="0" borderId="1" xfId="0" applyNumberFormat="1" applyFont="1" applyBorder="1" applyAlignment="1">
      <alignment horizontal="right" vertical="top"/>
    </xf>
    <xf numFmtId="169" fontId="2898" fillId="0" borderId="1" xfId="0" applyNumberFormat="1" applyFont="1" applyBorder="1" applyAlignment="1">
      <alignment horizontal="right" vertical="top"/>
    </xf>
    <xf numFmtId="170" fontId="2899" fillId="2" borderId="1" xfId="0" applyNumberFormat="1" applyFont="1" applyFill="1" applyBorder="1" applyAlignment="1" applyProtection="1">
      <alignment horizontal="right" vertical="top"/>
      <protection locked="0"/>
    </xf>
    <xf numFmtId="171" fontId="2900" fillId="0" borderId="1" xfId="0" applyNumberFormat="1" applyFont="1" applyBorder="1" applyAlignment="1">
      <alignment horizontal="right" vertical="top"/>
    </xf>
    <xf numFmtId="4" fontId="2901" fillId="0" borderId="1" xfId="0" applyNumberFormat="1" applyFont="1" applyBorder="1" applyAlignment="1">
      <alignment horizontal="right" vertical="top"/>
    </xf>
    <xf numFmtId="4" fontId="2902" fillId="0" borderId="1" xfId="0" applyNumberFormat="1" applyFont="1" applyBorder="1" applyAlignment="1">
      <alignment horizontal="right" vertical="top"/>
    </xf>
    <xf numFmtId="0" fontId="2903" fillId="0" borderId="0" xfId="0" applyFont="1"/>
    <xf numFmtId="0" fontId="2904" fillId="0" borderId="1" xfId="0" applyFont="1" applyBorder="1" applyAlignment="1">
      <alignment horizontal="left" vertical="top"/>
    </xf>
    <xf numFmtId="0" fontId="2905" fillId="0" borderId="1" xfId="0" applyFont="1" applyBorder="1" applyAlignment="1">
      <alignment horizontal="left" vertical="top" wrapText="1"/>
    </xf>
    <xf numFmtId="0" fontId="2906" fillId="0" borderId="1" xfId="0" applyFont="1" applyBorder="1" applyAlignment="1">
      <alignment horizontal="center" vertical="top"/>
    </xf>
    <xf numFmtId="168" fontId="2907" fillId="0" borderId="1" xfId="0" applyNumberFormat="1" applyFont="1" applyBorder="1" applyAlignment="1">
      <alignment horizontal="right" vertical="top"/>
    </xf>
    <xf numFmtId="169" fontId="2908" fillId="0" borderId="1" xfId="0" applyNumberFormat="1" applyFont="1" applyBorder="1" applyAlignment="1">
      <alignment horizontal="right" vertical="top"/>
    </xf>
    <xf numFmtId="169" fontId="2909" fillId="0" borderId="1" xfId="0" applyNumberFormat="1" applyFont="1" applyBorder="1" applyAlignment="1">
      <alignment horizontal="right" vertical="top"/>
    </xf>
    <xf numFmtId="169" fontId="2910" fillId="0" borderId="1" xfId="0" applyNumberFormat="1" applyFont="1" applyBorder="1" applyAlignment="1">
      <alignment horizontal="right" vertical="top"/>
    </xf>
    <xf numFmtId="170" fontId="2911" fillId="2" borderId="1" xfId="0" applyNumberFormat="1" applyFont="1" applyFill="1" applyBorder="1" applyAlignment="1" applyProtection="1">
      <alignment horizontal="right" vertical="top"/>
      <protection locked="0"/>
    </xf>
    <xf numFmtId="171" fontId="2912" fillId="0" borderId="1" xfId="0" applyNumberFormat="1" applyFont="1" applyBorder="1" applyAlignment="1">
      <alignment horizontal="right" vertical="top"/>
    </xf>
    <xf numFmtId="4" fontId="2913" fillId="0" borderId="1" xfId="0" applyNumberFormat="1" applyFont="1" applyBorder="1" applyAlignment="1">
      <alignment horizontal="right" vertical="top"/>
    </xf>
    <xf numFmtId="4" fontId="2914" fillId="0" borderId="1" xfId="0" applyNumberFormat="1" applyFont="1" applyBorder="1" applyAlignment="1">
      <alignment horizontal="right" vertical="top"/>
    </xf>
    <xf numFmtId="0" fontId="2915" fillId="0" borderId="0" xfId="0" applyFont="1"/>
    <xf numFmtId="0" fontId="2916" fillId="3" borderId="1" xfId="0" applyFont="1" applyFill="1" applyBorder="1" applyAlignment="1">
      <alignment horizontal="left"/>
    </xf>
    <xf numFmtId="0" fontId="2924" fillId="3" borderId="1" xfId="0" applyFont="1" applyFill="1" applyBorder="1" applyAlignment="1">
      <alignment horizontal="left"/>
    </xf>
    <xf numFmtId="0" fontId="2925" fillId="3" borderId="1" xfId="0" applyFont="1" applyFill="1" applyBorder="1" applyAlignment="1">
      <alignment horizontal="left"/>
    </xf>
    <xf numFmtId="4" fontId="2926" fillId="3" borderId="1" xfId="0" applyNumberFormat="1" applyFont="1" applyFill="1" applyBorder="1" applyAlignment="1">
      <alignment horizontal="right"/>
    </xf>
    <xf numFmtId="0" fontId="2927" fillId="0" borderId="0" xfId="0" applyFont="1"/>
    <xf numFmtId="0" fontId="2928" fillId="0" borderId="1" xfId="0" applyFont="1" applyBorder="1" applyAlignment="1">
      <alignment horizontal="left" vertical="top"/>
    </xf>
    <xf numFmtId="0" fontId="2929" fillId="0" borderId="1" xfId="0" applyFont="1" applyBorder="1" applyAlignment="1">
      <alignment horizontal="left" vertical="top" wrapText="1"/>
    </xf>
    <xf numFmtId="0" fontId="2930" fillId="0" borderId="1" xfId="0" applyFont="1" applyBorder="1" applyAlignment="1">
      <alignment horizontal="center" vertical="top"/>
    </xf>
    <xf numFmtId="168" fontId="2931" fillId="0" borderId="1" xfId="0" applyNumberFormat="1" applyFont="1" applyBorder="1" applyAlignment="1">
      <alignment horizontal="right" vertical="top"/>
    </xf>
    <xf numFmtId="169" fontId="2932" fillId="0" borderId="1" xfId="0" applyNumberFormat="1" applyFont="1" applyBorder="1" applyAlignment="1">
      <alignment horizontal="right" vertical="top"/>
    </xf>
    <xf numFmtId="169" fontId="2933" fillId="0" borderId="1" xfId="0" applyNumberFormat="1" applyFont="1" applyBorder="1" applyAlignment="1">
      <alignment horizontal="right" vertical="top"/>
    </xf>
    <xf numFmtId="169" fontId="2934" fillId="0" borderId="1" xfId="0" applyNumberFormat="1" applyFont="1" applyBorder="1" applyAlignment="1">
      <alignment horizontal="right" vertical="top"/>
    </xf>
    <xf numFmtId="170" fontId="2935" fillId="2" borderId="1" xfId="0" applyNumberFormat="1" applyFont="1" applyFill="1" applyBorder="1" applyAlignment="1" applyProtection="1">
      <alignment horizontal="right" vertical="top"/>
      <protection locked="0"/>
    </xf>
    <xf numFmtId="171" fontId="2936" fillId="0" borderId="1" xfId="0" applyNumberFormat="1" applyFont="1" applyBorder="1" applyAlignment="1">
      <alignment horizontal="right" vertical="top"/>
    </xf>
    <xf numFmtId="4" fontId="2937" fillId="0" borderId="1" xfId="0" applyNumberFormat="1" applyFont="1" applyBorder="1" applyAlignment="1">
      <alignment horizontal="right" vertical="top"/>
    </xf>
    <xf numFmtId="4" fontId="2938" fillId="0" borderId="1" xfId="0" applyNumberFormat="1" applyFont="1" applyBorder="1" applyAlignment="1">
      <alignment horizontal="right" vertical="top"/>
    </xf>
    <xf numFmtId="0" fontId="2939" fillId="0" borderId="0" xfId="0" applyFont="1"/>
    <xf numFmtId="0" fontId="2940" fillId="0" borderId="1" xfId="0" applyFont="1" applyBorder="1" applyAlignment="1">
      <alignment horizontal="left" vertical="top"/>
    </xf>
    <xf numFmtId="0" fontId="2941" fillId="0" borderId="1" xfId="0" applyFont="1" applyBorder="1" applyAlignment="1">
      <alignment horizontal="left" vertical="top" wrapText="1"/>
    </xf>
    <xf numFmtId="0" fontId="2942" fillId="0" borderId="1" xfId="0" applyFont="1" applyBorder="1" applyAlignment="1">
      <alignment horizontal="center" vertical="top"/>
    </xf>
    <xf numFmtId="168" fontId="2943" fillId="0" borderId="1" xfId="0" applyNumberFormat="1" applyFont="1" applyBorder="1" applyAlignment="1">
      <alignment horizontal="right" vertical="top"/>
    </xf>
    <xf numFmtId="169" fontId="2944" fillId="0" borderId="1" xfId="0" applyNumberFormat="1" applyFont="1" applyBorder="1" applyAlignment="1">
      <alignment horizontal="right" vertical="top"/>
    </xf>
    <xf numFmtId="169" fontId="2945" fillId="0" borderId="1" xfId="0" applyNumberFormat="1" applyFont="1" applyBorder="1" applyAlignment="1">
      <alignment horizontal="right" vertical="top"/>
    </xf>
    <xf numFmtId="169" fontId="2946" fillId="0" borderId="1" xfId="0" applyNumberFormat="1" applyFont="1" applyBorder="1" applyAlignment="1">
      <alignment horizontal="right" vertical="top"/>
    </xf>
    <xf numFmtId="170" fontId="2947" fillId="2" borderId="1" xfId="0" applyNumberFormat="1" applyFont="1" applyFill="1" applyBorder="1" applyAlignment="1" applyProtection="1">
      <alignment horizontal="right" vertical="top"/>
      <protection locked="0"/>
    </xf>
    <xf numFmtId="171" fontId="2948" fillId="0" borderId="1" xfId="0" applyNumberFormat="1" applyFont="1" applyBorder="1" applyAlignment="1">
      <alignment horizontal="right" vertical="top"/>
    </xf>
    <xf numFmtId="4" fontId="2949" fillId="0" borderId="1" xfId="0" applyNumberFormat="1" applyFont="1" applyBorder="1" applyAlignment="1">
      <alignment horizontal="right" vertical="top"/>
    </xf>
    <xf numFmtId="4" fontId="2950" fillId="0" borderId="1" xfId="0" applyNumberFormat="1" applyFont="1" applyBorder="1" applyAlignment="1">
      <alignment horizontal="right" vertical="top"/>
    </xf>
    <xf numFmtId="0" fontId="2951" fillId="0" borderId="0" xfId="0" applyFont="1"/>
    <xf numFmtId="0" fontId="2952" fillId="0" borderId="1" xfId="0" applyFont="1" applyBorder="1" applyAlignment="1">
      <alignment horizontal="left" vertical="top"/>
    </xf>
    <xf numFmtId="0" fontId="2953" fillId="0" borderId="1" xfId="0" applyFont="1" applyBorder="1" applyAlignment="1">
      <alignment horizontal="left" vertical="top" wrapText="1"/>
    </xf>
    <xf numFmtId="0" fontId="2954" fillId="0" borderId="1" xfId="0" applyFont="1" applyBorder="1" applyAlignment="1">
      <alignment horizontal="center" vertical="top"/>
    </xf>
    <xf numFmtId="168" fontId="2955" fillId="0" borderId="1" xfId="0" applyNumberFormat="1" applyFont="1" applyBorder="1" applyAlignment="1">
      <alignment horizontal="right" vertical="top"/>
    </xf>
    <xf numFmtId="169" fontId="2956" fillId="0" borderId="1" xfId="0" applyNumberFormat="1" applyFont="1" applyBorder="1" applyAlignment="1">
      <alignment horizontal="right" vertical="top"/>
    </xf>
    <xf numFmtId="169" fontId="2957" fillId="0" borderId="1" xfId="0" applyNumberFormat="1" applyFont="1" applyBorder="1" applyAlignment="1">
      <alignment horizontal="right" vertical="top"/>
    </xf>
    <xf numFmtId="169" fontId="2958" fillId="0" borderId="1" xfId="0" applyNumberFormat="1" applyFont="1" applyBorder="1" applyAlignment="1">
      <alignment horizontal="right" vertical="top"/>
    </xf>
    <xf numFmtId="170" fontId="2959" fillId="2" borderId="1" xfId="0" applyNumberFormat="1" applyFont="1" applyFill="1" applyBorder="1" applyAlignment="1" applyProtection="1">
      <alignment horizontal="right" vertical="top"/>
      <protection locked="0"/>
    </xf>
    <xf numFmtId="171" fontId="2960" fillId="0" borderId="1" xfId="0" applyNumberFormat="1" applyFont="1" applyBorder="1" applyAlignment="1">
      <alignment horizontal="right" vertical="top"/>
    </xf>
    <xf numFmtId="4" fontId="2961" fillId="0" borderId="1" xfId="0" applyNumberFormat="1" applyFont="1" applyBorder="1" applyAlignment="1">
      <alignment horizontal="right" vertical="top"/>
    </xf>
    <xf numFmtId="4" fontId="2962" fillId="0" borderId="1" xfId="0" applyNumberFormat="1" applyFont="1" applyBorder="1" applyAlignment="1">
      <alignment horizontal="right" vertical="top"/>
    </xf>
    <xf numFmtId="0" fontId="2963" fillId="0" borderId="0" xfId="0" applyFont="1"/>
    <xf numFmtId="0" fontId="2964" fillId="0" borderId="1" xfId="0" applyFont="1" applyBorder="1" applyAlignment="1">
      <alignment horizontal="left" vertical="top"/>
    </xf>
    <xf numFmtId="0" fontId="2965" fillId="0" borderId="1" xfId="0" applyFont="1" applyBorder="1" applyAlignment="1">
      <alignment horizontal="left" vertical="top" wrapText="1"/>
    </xf>
    <xf numFmtId="0" fontId="2966" fillId="0" borderId="1" xfId="0" applyFont="1" applyBorder="1" applyAlignment="1">
      <alignment horizontal="center" vertical="top"/>
    </xf>
    <xf numFmtId="168" fontId="2967" fillId="0" borderId="1" xfId="0" applyNumberFormat="1" applyFont="1" applyBorder="1" applyAlignment="1">
      <alignment horizontal="right" vertical="top"/>
    </xf>
    <xf numFmtId="169" fontId="2968" fillId="0" borderId="1" xfId="0" applyNumberFormat="1" applyFont="1" applyBorder="1" applyAlignment="1">
      <alignment horizontal="right" vertical="top"/>
    </xf>
    <xf numFmtId="169" fontId="2969" fillId="0" borderId="1" xfId="0" applyNumberFormat="1" applyFont="1" applyBorder="1" applyAlignment="1">
      <alignment horizontal="right" vertical="top"/>
    </xf>
    <xf numFmtId="169" fontId="2970" fillId="0" borderId="1" xfId="0" applyNumberFormat="1" applyFont="1" applyBorder="1" applyAlignment="1">
      <alignment horizontal="right" vertical="top"/>
    </xf>
    <xf numFmtId="170" fontId="2971" fillId="2" borderId="1" xfId="0" applyNumberFormat="1" applyFont="1" applyFill="1" applyBorder="1" applyAlignment="1" applyProtection="1">
      <alignment horizontal="right" vertical="top"/>
      <protection locked="0"/>
    </xf>
    <xf numFmtId="171" fontId="2972" fillId="0" borderId="1" xfId="0" applyNumberFormat="1" applyFont="1" applyBorder="1" applyAlignment="1">
      <alignment horizontal="right" vertical="top"/>
    </xf>
    <xf numFmtId="4" fontId="2973" fillId="0" borderId="1" xfId="0" applyNumberFormat="1" applyFont="1" applyBorder="1" applyAlignment="1">
      <alignment horizontal="right" vertical="top"/>
    </xf>
    <xf numFmtId="4" fontId="2974" fillId="0" borderId="1" xfId="0" applyNumberFormat="1" applyFont="1" applyBorder="1" applyAlignment="1">
      <alignment horizontal="right" vertical="top"/>
    </xf>
    <xf numFmtId="0" fontId="2975" fillId="0" borderId="0" xfId="0" applyFont="1"/>
    <xf numFmtId="0" fontId="2976" fillId="3" borderId="1" xfId="0" applyFont="1" applyFill="1" applyBorder="1" applyAlignment="1">
      <alignment horizontal="left"/>
    </xf>
    <xf numFmtId="0" fontId="2984" fillId="3" borderId="1" xfId="0" applyFont="1" applyFill="1" applyBorder="1" applyAlignment="1">
      <alignment horizontal="left"/>
    </xf>
    <xf numFmtId="0" fontId="2985" fillId="3" borderId="1" xfId="0" applyFont="1" applyFill="1" applyBorder="1" applyAlignment="1">
      <alignment horizontal="left"/>
    </xf>
    <xf numFmtId="4" fontId="2986" fillId="3" borderId="1" xfId="0" applyNumberFormat="1" applyFont="1" applyFill="1" applyBorder="1" applyAlignment="1">
      <alignment horizontal="right"/>
    </xf>
    <xf numFmtId="0" fontId="2987" fillId="0" borderId="0" xfId="0" applyFont="1"/>
    <xf numFmtId="0" fontId="2988" fillId="0" borderId="1" xfId="0" applyFont="1" applyBorder="1" applyAlignment="1">
      <alignment horizontal="left" vertical="top"/>
    </xf>
    <xf numFmtId="0" fontId="2989" fillId="0" borderId="1" xfId="0" applyFont="1" applyBorder="1" applyAlignment="1">
      <alignment horizontal="left" vertical="top" wrapText="1"/>
    </xf>
    <xf numFmtId="0" fontId="2990" fillId="0" borderId="1" xfId="0" applyFont="1" applyBorder="1" applyAlignment="1">
      <alignment horizontal="center" vertical="top"/>
    </xf>
    <xf numFmtId="168" fontId="2991" fillId="0" borderId="1" xfId="0" applyNumberFormat="1" applyFont="1" applyBorder="1" applyAlignment="1">
      <alignment horizontal="right" vertical="top"/>
    </xf>
    <xf numFmtId="169" fontId="2992" fillId="0" borderId="1" xfId="0" applyNumberFormat="1" applyFont="1" applyBorder="1" applyAlignment="1">
      <alignment horizontal="right" vertical="top"/>
    </xf>
    <xf numFmtId="169" fontId="2993" fillId="0" borderId="1" xfId="0" applyNumberFormat="1" applyFont="1" applyBorder="1" applyAlignment="1">
      <alignment horizontal="right" vertical="top"/>
    </xf>
    <xf numFmtId="169" fontId="2994" fillId="0" borderId="1" xfId="0" applyNumberFormat="1" applyFont="1" applyBorder="1" applyAlignment="1">
      <alignment horizontal="right" vertical="top"/>
    </xf>
    <xf numFmtId="170" fontId="2995" fillId="2" borderId="1" xfId="0" applyNumberFormat="1" applyFont="1" applyFill="1" applyBorder="1" applyAlignment="1" applyProtection="1">
      <alignment horizontal="right" vertical="top"/>
      <protection locked="0"/>
    </xf>
    <xf numFmtId="171" fontId="2996" fillId="0" borderId="1" xfId="0" applyNumberFormat="1" applyFont="1" applyBorder="1" applyAlignment="1">
      <alignment horizontal="right" vertical="top"/>
    </xf>
    <xf numFmtId="4" fontId="2997" fillId="0" borderId="1" xfId="0" applyNumberFormat="1" applyFont="1" applyBorder="1" applyAlignment="1">
      <alignment horizontal="right" vertical="top"/>
    </xf>
    <xf numFmtId="4" fontId="2998" fillId="0" borderId="1" xfId="0" applyNumberFormat="1" applyFont="1" applyBorder="1" applyAlignment="1">
      <alignment horizontal="right" vertical="top"/>
    </xf>
    <xf numFmtId="0" fontId="2999" fillId="0" borderId="0" xfId="0" applyFont="1"/>
    <xf numFmtId="0" fontId="3000" fillId="0" borderId="1" xfId="0" applyFont="1" applyBorder="1" applyAlignment="1">
      <alignment horizontal="left" vertical="top"/>
    </xf>
    <xf numFmtId="0" fontId="3001" fillId="0" borderId="1" xfId="0" applyFont="1" applyBorder="1" applyAlignment="1">
      <alignment horizontal="left" vertical="top" wrapText="1"/>
    </xf>
    <xf numFmtId="0" fontId="3002" fillId="0" borderId="1" xfId="0" applyFont="1" applyBorder="1" applyAlignment="1">
      <alignment horizontal="center" vertical="top"/>
    </xf>
    <xf numFmtId="168" fontId="3003" fillId="0" borderId="1" xfId="0" applyNumberFormat="1" applyFont="1" applyBorder="1" applyAlignment="1">
      <alignment horizontal="right" vertical="top"/>
    </xf>
    <xf numFmtId="169" fontId="3004" fillId="0" borderId="1" xfId="0" applyNumberFormat="1" applyFont="1" applyBorder="1" applyAlignment="1">
      <alignment horizontal="right" vertical="top"/>
    </xf>
    <xf numFmtId="169" fontId="3005" fillId="0" borderId="1" xfId="0" applyNumberFormat="1" applyFont="1" applyBorder="1" applyAlignment="1">
      <alignment horizontal="right" vertical="top"/>
    </xf>
    <xf numFmtId="169" fontId="3006" fillId="0" borderId="1" xfId="0" applyNumberFormat="1" applyFont="1" applyBorder="1" applyAlignment="1">
      <alignment horizontal="right" vertical="top"/>
    </xf>
    <xf numFmtId="170" fontId="3007" fillId="2" borderId="1" xfId="0" applyNumberFormat="1" applyFont="1" applyFill="1" applyBorder="1" applyAlignment="1" applyProtection="1">
      <alignment horizontal="right" vertical="top"/>
      <protection locked="0"/>
    </xf>
    <xf numFmtId="171" fontId="3008" fillId="0" borderId="1" xfId="0" applyNumberFormat="1" applyFont="1" applyBorder="1" applyAlignment="1">
      <alignment horizontal="right" vertical="top"/>
    </xf>
    <xf numFmtId="4" fontId="3009" fillId="0" borderId="1" xfId="0" applyNumberFormat="1" applyFont="1" applyBorder="1" applyAlignment="1">
      <alignment horizontal="right" vertical="top"/>
    </xf>
    <xf numFmtId="4" fontId="3010" fillId="0" borderId="1" xfId="0" applyNumberFormat="1" applyFont="1" applyBorder="1" applyAlignment="1">
      <alignment horizontal="right" vertical="top"/>
    </xf>
    <xf numFmtId="0" fontId="3011" fillId="0" borderId="0" xfId="0" applyFont="1"/>
    <xf numFmtId="0" fontId="3012" fillId="0" borderId="1" xfId="0" applyFont="1" applyBorder="1" applyAlignment="1">
      <alignment horizontal="left" vertical="top"/>
    </xf>
    <xf numFmtId="0" fontId="3013" fillId="0" borderId="1" xfId="0" applyFont="1" applyBorder="1" applyAlignment="1">
      <alignment horizontal="left" vertical="top" wrapText="1"/>
    </xf>
    <xf numFmtId="0" fontId="3014" fillId="0" borderId="1" xfId="0" applyFont="1" applyBorder="1" applyAlignment="1">
      <alignment horizontal="center" vertical="top"/>
    </xf>
    <xf numFmtId="168" fontId="3015" fillId="0" borderId="1" xfId="0" applyNumberFormat="1" applyFont="1" applyBorder="1" applyAlignment="1">
      <alignment horizontal="right" vertical="top"/>
    </xf>
    <xf numFmtId="169" fontId="3016" fillId="0" borderId="1" xfId="0" applyNumberFormat="1" applyFont="1" applyBorder="1" applyAlignment="1">
      <alignment horizontal="right" vertical="top"/>
    </xf>
    <xf numFmtId="169" fontId="3017" fillId="0" borderId="1" xfId="0" applyNumberFormat="1" applyFont="1" applyBorder="1" applyAlignment="1">
      <alignment horizontal="right" vertical="top"/>
    </xf>
    <xf numFmtId="169" fontId="3018" fillId="0" borderId="1" xfId="0" applyNumberFormat="1" applyFont="1" applyBorder="1" applyAlignment="1">
      <alignment horizontal="right" vertical="top"/>
    </xf>
    <xf numFmtId="170" fontId="3019" fillId="2" borderId="1" xfId="0" applyNumberFormat="1" applyFont="1" applyFill="1" applyBorder="1" applyAlignment="1" applyProtection="1">
      <alignment horizontal="right" vertical="top"/>
      <protection locked="0"/>
    </xf>
    <xf numFmtId="171" fontId="3020" fillId="0" borderId="1" xfId="0" applyNumberFormat="1" applyFont="1" applyBorder="1" applyAlignment="1">
      <alignment horizontal="right" vertical="top"/>
    </xf>
    <xf numFmtId="4" fontId="3021" fillId="0" borderId="1" xfId="0" applyNumberFormat="1" applyFont="1" applyBorder="1" applyAlignment="1">
      <alignment horizontal="right" vertical="top"/>
    </xf>
    <xf numFmtId="4" fontId="3022" fillId="0" borderId="1" xfId="0" applyNumberFormat="1" applyFont="1" applyBorder="1" applyAlignment="1">
      <alignment horizontal="right" vertical="top"/>
    </xf>
    <xf numFmtId="0" fontId="3023" fillId="0" borderId="0" xfId="0" applyFont="1"/>
    <xf numFmtId="0" fontId="3024" fillId="0" borderId="1" xfId="0" applyFont="1" applyBorder="1" applyAlignment="1">
      <alignment horizontal="left" vertical="top"/>
    </xf>
    <xf numFmtId="0" fontId="3025" fillId="0" borderId="1" xfId="0" applyFont="1" applyBorder="1" applyAlignment="1">
      <alignment horizontal="left" vertical="top" wrapText="1"/>
    </xf>
    <xf numFmtId="0" fontId="3026" fillId="0" borderId="1" xfId="0" applyFont="1" applyBorder="1" applyAlignment="1">
      <alignment horizontal="center" vertical="top"/>
    </xf>
    <xf numFmtId="168" fontId="3027" fillId="0" borderId="1" xfId="0" applyNumberFormat="1" applyFont="1" applyBorder="1" applyAlignment="1">
      <alignment horizontal="right" vertical="top"/>
    </xf>
    <xf numFmtId="169" fontId="3028" fillId="0" borderId="1" xfId="0" applyNumberFormat="1" applyFont="1" applyBorder="1" applyAlignment="1">
      <alignment horizontal="right" vertical="top"/>
    </xf>
    <xf numFmtId="169" fontId="3029" fillId="0" borderId="1" xfId="0" applyNumberFormat="1" applyFont="1" applyBorder="1" applyAlignment="1">
      <alignment horizontal="right" vertical="top"/>
    </xf>
    <xf numFmtId="169" fontId="3030" fillId="0" borderId="1" xfId="0" applyNumberFormat="1" applyFont="1" applyBorder="1" applyAlignment="1">
      <alignment horizontal="right" vertical="top"/>
    </xf>
    <xf numFmtId="170" fontId="3031" fillId="2" borderId="1" xfId="0" applyNumberFormat="1" applyFont="1" applyFill="1" applyBorder="1" applyAlignment="1" applyProtection="1">
      <alignment horizontal="right" vertical="top"/>
      <protection locked="0"/>
    </xf>
    <xf numFmtId="171" fontId="3032" fillId="0" borderId="1" xfId="0" applyNumberFormat="1" applyFont="1" applyBorder="1" applyAlignment="1">
      <alignment horizontal="right" vertical="top"/>
    </xf>
    <xf numFmtId="4" fontId="3033" fillId="0" borderId="1" xfId="0" applyNumberFormat="1" applyFont="1" applyBorder="1" applyAlignment="1">
      <alignment horizontal="right" vertical="top"/>
    </xf>
    <xf numFmtId="4" fontId="3034" fillId="0" borderId="1" xfId="0" applyNumberFormat="1" applyFont="1" applyBorder="1" applyAlignment="1">
      <alignment horizontal="right" vertical="top"/>
    </xf>
    <xf numFmtId="0" fontId="3035" fillId="0" borderId="0" xfId="0" applyFont="1"/>
    <xf numFmtId="0" fontId="3036" fillId="0" borderId="1" xfId="0" applyFont="1" applyBorder="1" applyAlignment="1">
      <alignment horizontal="left" vertical="top"/>
    </xf>
    <xf numFmtId="0" fontId="3037" fillId="0" borderId="1" xfId="0" applyFont="1" applyBorder="1" applyAlignment="1">
      <alignment horizontal="left" vertical="top" wrapText="1"/>
    </xf>
    <xf numFmtId="0" fontId="3038" fillId="0" borderId="1" xfId="0" applyFont="1" applyBorder="1" applyAlignment="1">
      <alignment horizontal="center" vertical="top"/>
    </xf>
    <xf numFmtId="168" fontId="3039" fillId="0" borderId="1" xfId="0" applyNumberFormat="1" applyFont="1" applyBorder="1" applyAlignment="1">
      <alignment horizontal="right" vertical="top"/>
    </xf>
    <xf numFmtId="169" fontId="3040" fillId="0" borderId="1" xfId="0" applyNumberFormat="1" applyFont="1" applyBorder="1" applyAlignment="1">
      <alignment horizontal="right" vertical="top"/>
    </xf>
    <xf numFmtId="169" fontId="3041" fillId="0" borderId="1" xfId="0" applyNumberFormat="1" applyFont="1" applyBorder="1" applyAlignment="1">
      <alignment horizontal="right" vertical="top"/>
    </xf>
    <xf numFmtId="169" fontId="3042" fillId="0" borderId="1" xfId="0" applyNumberFormat="1" applyFont="1" applyBorder="1" applyAlignment="1">
      <alignment horizontal="right" vertical="top"/>
    </xf>
    <xf numFmtId="170" fontId="3043" fillId="2" borderId="1" xfId="0" applyNumberFormat="1" applyFont="1" applyFill="1" applyBorder="1" applyAlignment="1" applyProtection="1">
      <alignment horizontal="right" vertical="top"/>
      <protection locked="0"/>
    </xf>
    <xf numFmtId="171" fontId="3044" fillId="0" borderId="1" xfId="0" applyNumberFormat="1" applyFont="1" applyBorder="1" applyAlignment="1">
      <alignment horizontal="right" vertical="top"/>
    </xf>
    <xf numFmtId="4" fontId="3045" fillId="0" borderId="1" xfId="0" applyNumberFormat="1" applyFont="1" applyBorder="1" applyAlignment="1">
      <alignment horizontal="right" vertical="top"/>
    </xf>
    <xf numFmtId="4" fontId="3046" fillId="0" borderId="1" xfId="0" applyNumberFormat="1" applyFont="1" applyBorder="1" applyAlignment="1">
      <alignment horizontal="right" vertical="top"/>
    </xf>
    <xf numFmtId="0" fontId="3047" fillId="0" borderId="0" xfId="0" applyFont="1"/>
    <xf numFmtId="0" fontId="3048" fillId="3" borderId="1" xfId="0" applyFont="1" applyFill="1" applyBorder="1" applyAlignment="1">
      <alignment horizontal="left"/>
    </xf>
    <xf numFmtId="0" fontId="3056" fillId="3" borderId="1" xfId="0" applyFont="1" applyFill="1" applyBorder="1" applyAlignment="1">
      <alignment horizontal="left"/>
    </xf>
    <xf numFmtId="0" fontId="3057" fillId="3" borderId="1" xfId="0" applyFont="1" applyFill="1" applyBorder="1" applyAlignment="1">
      <alignment horizontal="left"/>
    </xf>
    <xf numFmtId="0" fontId="3058" fillId="0" borderId="0" xfId="0" applyFont="1"/>
    <xf numFmtId="0" fontId="3059" fillId="3" borderId="1" xfId="0" applyFont="1" applyFill="1" applyBorder="1" applyAlignment="1">
      <alignment horizontal="left"/>
    </xf>
    <xf numFmtId="0" fontId="3067" fillId="3" borderId="1" xfId="0" applyFont="1" applyFill="1" applyBorder="1" applyAlignment="1">
      <alignment horizontal="left"/>
    </xf>
    <xf numFmtId="0" fontId="3068" fillId="3" borderId="1" xfId="0" applyFont="1" applyFill="1" applyBorder="1" applyAlignment="1">
      <alignment horizontal="left"/>
    </xf>
    <xf numFmtId="4" fontId="3069" fillId="3" borderId="1" xfId="0" applyNumberFormat="1" applyFont="1" applyFill="1" applyBorder="1" applyAlignment="1">
      <alignment horizontal="right"/>
    </xf>
    <xf numFmtId="0" fontId="3070" fillId="0" borderId="0" xfId="0" applyFont="1"/>
    <xf numFmtId="0" fontId="3071" fillId="0" borderId="1" xfId="0" applyFont="1" applyBorder="1" applyAlignment="1">
      <alignment horizontal="left" vertical="top"/>
    </xf>
    <xf numFmtId="0" fontId="3072" fillId="0" borderId="1" xfId="0" applyFont="1" applyBorder="1" applyAlignment="1">
      <alignment horizontal="left" vertical="top" wrapText="1"/>
    </xf>
    <xf numFmtId="0" fontId="3073" fillId="0" borderId="1" xfId="0" applyFont="1" applyBorder="1" applyAlignment="1">
      <alignment horizontal="center" vertical="top"/>
    </xf>
    <xf numFmtId="168" fontId="3074" fillId="0" borderId="1" xfId="0" applyNumberFormat="1" applyFont="1" applyBorder="1" applyAlignment="1">
      <alignment horizontal="right" vertical="top"/>
    </xf>
    <xf numFmtId="169" fontId="3075" fillId="0" borderId="1" xfId="0" applyNumberFormat="1" applyFont="1" applyBorder="1" applyAlignment="1">
      <alignment horizontal="right" vertical="top"/>
    </xf>
    <xf numFmtId="169" fontId="3076" fillId="0" borderId="1" xfId="0" applyNumberFormat="1" applyFont="1" applyBorder="1" applyAlignment="1">
      <alignment horizontal="right" vertical="top"/>
    </xf>
    <xf numFmtId="169" fontId="3077" fillId="0" borderId="1" xfId="0" applyNumberFormat="1" applyFont="1" applyBorder="1" applyAlignment="1">
      <alignment horizontal="right" vertical="top"/>
    </xf>
    <xf numFmtId="170" fontId="3078" fillId="2" borderId="1" xfId="0" applyNumberFormat="1" applyFont="1" applyFill="1" applyBorder="1" applyAlignment="1" applyProtection="1">
      <alignment horizontal="right" vertical="top"/>
      <protection locked="0"/>
    </xf>
    <xf numFmtId="171" fontId="3079" fillId="0" borderId="1" xfId="0" applyNumberFormat="1" applyFont="1" applyBorder="1" applyAlignment="1">
      <alignment horizontal="right" vertical="top"/>
    </xf>
    <xf numFmtId="4" fontId="3080" fillId="0" borderId="1" xfId="0" applyNumberFormat="1" applyFont="1" applyBorder="1" applyAlignment="1">
      <alignment horizontal="right" vertical="top"/>
    </xf>
    <xf numFmtId="4" fontId="3081" fillId="0" borderId="1" xfId="0" applyNumberFormat="1" applyFont="1" applyBorder="1" applyAlignment="1">
      <alignment horizontal="right" vertical="top"/>
    </xf>
    <xf numFmtId="0" fontId="3082" fillId="0" borderId="0" xfId="0" applyFont="1"/>
    <xf numFmtId="0" fontId="3083" fillId="3" borderId="1" xfId="0" applyFont="1" applyFill="1" applyBorder="1" applyAlignment="1">
      <alignment horizontal="left"/>
    </xf>
    <xf numFmtId="0" fontId="3091" fillId="3" borderId="1" xfId="0" applyFont="1" applyFill="1" applyBorder="1" applyAlignment="1">
      <alignment horizontal="left"/>
    </xf>
    <xf numFmtId="0" fontId="3092" fillId="3" borderId="1" xfId="0" applyFont="1" applyFill="1" applyBorder="1" applyAlignment="1">
      <alignment horizontal="left"/>
    </xf>
    <xf numFmtId="4" fontId="3093" fillId="3" borderId="1" xfId="0" applyNumberFormat="1" applyFont="1" applyFill="1" applyBorder="1" applyAlignment="1">
      <alignment horizontal="right"/>
    </xf>
    <xf numFmtId="0" fontId="3094" fillId="0" borderId="0" xfId="0" applyFont="1"/>
    <xf numFmtId="0" fontId="3095" fillId="0" borderId="1" xfId="0" applyFont="1" applyBorder="1" applyAlignment="1">
      <alignment horizontal="left" vertical="top"/>
    </xf>
    <xf numFmtId="0" fontId="3096" fillId="0" borderId="1" xfId="0" applyFont="1" applyBorder="1" applyAlignment="1">
      <alignment horizontal="left" vertical="top" wrapText="1"/>
    </xf>
    <xf numFmtId="0" fontId="3097" fillId="0" borderId="1" xfId="0" applyFont="1" applyBorder="1" applyAlignment="1">
      <alignment horizontal="center" vertical="top"/>
    </xf>
    <xf numFmtId="168" fontId="3098" fillId="0" borderId="1" xfId="0" applyNumberFormat="1" applyFont="1" applyBorder="1" applyAlignment="1">
      <alignment horizontal="right" vertical="top"/>
    </xf>
    <xf numFmtId="169" fontId="3099" fillId="0" borderId="1" xfId="0" applyNumberFormat="1" applyFont="1" applyBorder="1" applyAlignment="1">
      <alignment horizontal="right" vertical="top"/>
    </xf>
    <xf numFmtId="169" fontId="3100" fillId="0" borderId="1" xfId="0" applyNumberFormat="1" applyFont="1" applyBorder="1" applyAlignment="1">
      <alignment horizontal="right" vertical="top"/>
    </xf>
    <xf numFmtId="169" fontId="3101" fillId="0" borderId="1" xfId="0" applyNumberFormat="1" applyFont="1" applyBorder="1" applyAlignment="1">
      <alignment horizontal="right" vertical="top"/>
    </xf>
    <xf numFmtId="170" fontId="3102" fillId="2" borderId="1" xfId="0" applyNumberFormat="1" applyFont="1" applyFill="1" applyBorder="1" applyAlignment="1" applyProtection="1">
      <alignment horizontal="right" vertical="top"/>
      <protection locked="0"/>
    </xf>
    <xf numFmtId="171" fontId="3103" fillId="0" borderId="1" xfId="0" applyNumberFormat="1" applyFont="1" applyBorder="1" applyAlignment="1">
      <alignment horizontal="right" vertical="top"/>
    </xf>
    <xf numFmtId="4" fontId="3104" fillId="0" borderId="1" xfId="0" applyNumberFormat="1" applyFont="1" applyBorder="1" applyAlignment="1">
      <alignment horizontal="right" vertical="top"/>
    </xf>
    <xf numFmtId="4" fontId="3105" fillId="0" borderId="1" xfId="0" applyNumberFormat="1" applyFont="1" applyBorder="1" applyAlignment="1">
      <alignment horizontal="right" vertical="top"/>
    </xf>
    <xf numFmtId="0" fontId="3106" fillId="0" borderId="0" xfId="0" applyFont="1"/>
    <xf numFmtId="0" fontId="3107" fillId="0" borderId="1" xfId="0" applyFont="1" applyBorder="1" applyAlignment="1">
      <alignment horizontal="left" vertical="top"/>
    </xf>
    <xf numFmtId="0" fontId="3108" fillId="0" borderId="1" xfId="0" applyFont="1" applyBorder="1" applyAlignment="1">
      <alignment horizontal="left" vertical="top" wrapText="1"/>
    </xf>
    <xf numFmtId="0" fontId="3109" fillId="0" borderId="1" xfId="0" applyFont="1" applyBorder="1" applyAlignment="1">
      <alignment horizontal="center" vertical="top"/>
    </xf>
    <xf numFmtId="168" fontId="3110" fillId="0" borderId="1" xfId="0" applyNumberFormat="1" applyFont="1" applyBorder="1" applyAlignment="1">
      <alignment horizontal="right" vertical="top"/>
    </xf>
    <xf numFmtId="169" fontId="3111" fillId="0" borderId="1" xfId="0" applyNumberFormat="1" applyFont="1" applyBorder="1" applyAlignment="1">
      <alignment horizontal="right" vertical="top"/>
    </xf>
    <xf numFmtId="169" fontId="3112" fillId="0" borderId="1" xfId="0" applyNumberFormat="1" applyFont="1" applyBorder="1" applyAlignment="1">
      <alignment horizontal="right" vertical="top"/>
    </xf>
    <xf numFmtId="169" fontId="3113" fillId="0" borderId="1" xfId="0" applyNumberFormat="1" applyFont="1" applyBorder="1" applyAlignment="1">
      <alignment horizontal="right" vertical="top"/>
    </xf>
    <xf numFmtId="170" fontId="3114" fillId="2" borderId="1" xfId="0" applyNumberFormat="1" applyFont="1" applyFill="1" applyBorder="1" applyAlignment="1" applyProtection="1">
      <alignment horizontal="right" vertical="top"/>
      <protection locked="0"/>
    </xf>
    <xf numFmtId="171" fontId="3115" fillId="0" borderId="1" xfId="0" applyNumberFormat="1" applyFont="1" applyBorder="1" applyAlignment="1">
      <alignment horizontal="right" vertical="top"/>
    </xf>
    <xf numFmtId="4" fontId="3116" fillId="0" borderId="1" xfId="0" applyNumberFormat="1" applyFont="1" applyBorder="1" applyAlignment="1">
      <alignment horizontal="right" vertical="top"/>
    </xf>
    <xf numFmtId="4" fontId="3117" fillId="0" borderId="1" xfId="0" applyNumberFormat="1" applyFont="1" applyBorder="1" applyAlignment="1">
      <alignment horizontal="right" vertical="top"/>
    </xf>
    <xf numFmtId="0" fontId="3118" fillId="0" borderId="0" xfId="0" applyFont="1"/>
    <xf numFmtId="0" fontId="3119" fillId="0" borderId="1" xfId="0" applyFont="1" applyBorder="1" applyAlignment="1">
      <alignment horizontal="left" vertical="top"/>
    </xf>
    <xf numFmtId="0" fontId="3120" fillId="0" borderId="1" xfId="0" applyFont="1" applyBorder="1" applyAlignment="1">
      <alignment horizontal="left" vertical="top" wrapText="1"/>
    </xf>
    <xf numFmtId="0" fontId="3121" fillId="0" borderId="1" xfId="0" applyFont="1" applyBorder="1" applyAlignment="1">
      <alignment horizontal="center" vertical="top"/>
    </xf>
    <xf numFmtId="168" fontId="3122" fillId="0" borderId="1" xfId="0" applyNumberFormat="1" applyFont="1" applyBorder="1" applyAlignment="1">
      <alignment horizontal="right" vertical="top"/>
    </xf>
    <xf numFmtId="169" fontId="3123" fillId="0" borderId="1" xfId="0" applyNumberFormat="1" applyFont="1" applyBorder="1" applyAlignment="1">
      <alignment horizontal="right" vertical="top"/>
    </xf>
    <xf numFmtId="169" fontId="3124" fillId="0" borderId="1" xfId="0" applyNumberFormat="1" applyFont="1" applyBorder="1" applyAlignment="1">
      <alignment horizontal="right" vertical="top"/>
    </xf>
    <xf numFmtId="169" fontId="3125" fillId="0" borderId="1" xfId="0" applyNumberFormat="1" applyFont="1" applyBorder="1" applyAlignment="1">
      <alignment horizontal="right" vertical="top"/>
    </xf>
    <xf numFmtId="170" fontId="3126" fillId="2" borderId="1" xfId="0" applyNumberFormat="1" applyFont="1" applyFill="1" applyBorder="1" applyAlignment="1" applyProtection="1">
      <alignment horizontal="right" vertical="top"/>
      <protection locked="0"/>
    </xf>
    <xf numFmtId="171" fontId="3127" fillId="0" borderId="1" xfId="0" applyNumberFormat="1" applyFont="1" applyBorder="1" applyAlignment="1">
      <alignment horizontal="right" vertical="top"/>
    </xf>
    <xf numFmtId="4" fontId="3128" fillId="0" borderId="1" xfId="0" applyNumberFormat="1" applyFont="1" applyBorder="1" applyAlignment="1">
      <alignment horizontal="right" vertical="top"/>
    </xf>
    <xf numFmtId="4" fontId="3129" fillId="0" borderId="1" xfId="0" applyNumberFormat="1" applyFont="1" applyBorder="1" applyAlignment="1">
      <alignment horizontal="right" vertical="top"/>
    </xf>
    <xf numFmtId="0" fontId="3130" fillId="0" borderId="0" xfId="0" applyFont="1"/>
    <xf numFmtId="0" fontId="3131" fillId="0" borderId="1" xfId="0" applyFont="1" applyBorder="1" applyAlignment="1">
      <alignment horizontal="left" vertical="top"/>
    </xf>
    <xf numFmtId="0" fontId="3132" fillId="0" borderId="1" xfId="0" applyFont="1" applyBorder="1" applyAlignment="1">
      <alignment horizontal="left" vertical="top" wrapText="1"/>
    </xf>
    <xf numFmtId="0" fontId="3133" fillId="0" borderId="1" xfId="0" applyFont="1" applyBorder="1" applyAlignment="1">
      <alignment horizontal="center" vertical="top"/>
    </xf>
    <xf numFmtId="168" fontId="3134" fillId="0" borderId="1" xfId="0" applyNumberFormat="1" applyFont="1" applyBorder="1" applyAlignment="1">
      <alignment horizontal="right" vertical="top"/>
    </xf>
    <xf numFmtId="169" fontId="3135" fillId="0" borderId="1" xfId="0" applyNumberFormat="1" applyFont="1" applyBorder="1" applyAlignment="1">
      <alignment horizontal="right" vertical="top"/>
    </xf>
    <xf numFmtId="169" fontId="3136" fillId="0" borderId="1" xfId="0" applyNumberFormat="1" applyFont="1" applyBorder="1" applyAlignment="1">
      <alignment horizontal="right" vertical="top"/>
    </xf>
    <xf numFmtId="169" fontId="3137" fillId="0" borderId="1" xfId="0" applyNumberFormat="1" applyFont="1" applyBorder="1" applyAlignment="1">
      <alignment horizontal="right" vertical="top"/>
    </xf>
    <xf numFmtId="170" fontId="3138" fillId="2" borderId="1" xfId="0" applyNumberFormat="1" applyFont="1" applyFill="1" applyBorder="1" applyAlignment="1" applyProtection="1">
      <alignment horizontal="right" vertical="top"/>
      <protection locked="0"/>
    </xf>
    <xf numFmtId="171" fontId="3139" fillId="0" borderId="1" xfId="0" applyNumberFormat="1" applyFont="1" applyBorder="1" applyAlignment="1">
      <alignment horizontal="right" vertical="top"/>
    </xf>
    <xf numFmtId="4" fontId="3140" fillId="0" borderId="1" xfId="0" applyNumberFormat="1" applyFont="1" applyBorder="1" applyAlignment="1">
      <alignment horizontal="right" vertical="top"/>
    </xf>
    <xf numFmtId="4" fontId="3141" fillId="0" borderId="1" xfId="0" applyNumberFormat="1" applyFont="1" applyBorder="1" applyAlignment="1">
      <alignment horizontal="right" vertical="top"/>
    </xf>
    <xf numFmtId="0" fontId="3142" fillId="0" borderId="0" xfId="0" applyFont="1"/>
    <xf numFmtId="0" fontId="3143" fillId="0" borderId="1" xfId="0" applyFont="1" applyBorder="1" applyAlignment="1">
      <alignment horizontal="left" vertical="top"/>
    </xf>
    <xf numFmtId="0" fontId="3144" fillId="0" borderId="1" xfId="0" applyFont="1" applyBorder="1" applyAlignment="1">
      <alignment horizontal="left" vertical="top" wrapText="1"/>
    </xf>
    <xf numFmtId="0" fontId="3145" fillId="0" borderId="1" xfId="0" applyFont="1" applyBorder="1" applyAlignment="1">
      <alignment horizontal="center" vertical="top"/>
    </xf>
    <xf numFmtId="168" fontId="3146" fillId="0" borderId="1" xfId="0" applyNumberFormat="1" applyFont="1" applyBorder="1" applyAlignment="1">
      <alignment horizontal="right" vertical="top"/>
    </xf>
    <xf numFmtId="169" fontId="3147" fillId="0" borderId="1" xfId="0" applyNumberFormat="1" applyFont="1" applyBorder="1" applyAlignment="1">
      <alignment horizontal="right" vertical="top"/>
    </xf>
    <xf numFmtId="169" fontId="3148" fillId="0" borderId="1" xfId="0" applyNumberFormat="1" applyFont="1" applyBorder="1" applyAlignment="1">
      <alignment horizontal="right" vertical="top"/>
    </xf>
    <xf numFmtId="169" fontId="3149" fillId="0" borderId="1" xfId="0" applyNumberFormat="1" applyFont="1" applyBorder="1" applyAlignment="1">
      <alignment horizontal="right" vertical="top"/>
    </xf>
    <xf numFmtId="170" fontId="3150" fillId="2" borderId="1" xfId="0" applyNumberFormat="1" applyFont="1" applyFill="1" applyBorder="1" applyAlignment="1" applyProtection="1">
      <alignment horizontal="right" vertical="top"/>
      <protection locked="0"/>
    </xf>
    <xf numFmtId="171" fontId="3151" fillId="0" borderId="1" xfId="0" applyNumberFormat="1" applyFont="1" applyBorder="1" applyAlignment="1">
      <alignment horizontal="right" vertical="top"/>
    </xf>
    <xf numFmtId="4" fontId="3152" fillId="0" borderId="1" xfId="0" applyNumberFormat="1" applyFont="1" applyBorder="1" applyAlignment="1">
      <alignment horizontal="right" vertical="top"/>
    </xf>
    <xf numFmtId="4" fontId="3153" fillId="0" borderId="1" xfId="0" applyNumberFormat="1" applyFont="1" applyBorder="1" applyAlignment="1">
      <alignment horizontal="right" vertical="top"/>
    </xf>
    <xf numFmtId="0" fontId="3154" fillId="0" borderId="0" xfId="0" applyFont="1"/>
    <xf numFmtId="0" fontId="3155" fillId="0" borderId="1" xfId="0" applyFont="1" applyBorder="1" applyAlignment="1">
      <alignment horizontal="left" vertical="top"/>
    </xf>
    <xf numFmtId="0" fontId="3156" fillId="0" borderId="1" xfId="0" applyFont="1" applyBorder="1" applyAlignment="1">
      <alignment horizontal="left" vertical="top" wrapText="1"/>
    </xf>
    <xf numFmtId="0" fontId="3157" fillId="0" borderId="1" xfId="0" applyFont="1" applyBorder="1" applyAlignment="1">
      <alignment horizontal="center" vertical="top"/>
    </xf>
    <xf numFmtId="168" fontId="3158" fillId="0" borderId="1" xfId="0" applyNumberFormat="1" applyFont="1" applyBorder="1" applyAlignment="1">
      <alignment horizontal="right" vertical="top"/>
    </xf>
    <xf numFmtId="169" fontId="3159" fillId="0" borderId="1" xfId="0" applyNumberFormat="1" applyFont="1" applyBorder="1" applyAlignment="1">
      <alignment horizontal="right" vertical="top"/>
    </xf>
    <xf numFmtId="169" fontId="3160" fillId="0" borderId="1" xfId="0" applyNumberFormat="1" applyFont="1" applyBorder="1" applyAlignment="1">
      <alignment horizontal="right" vertical="top"/>
    </xf>
    <xf numFmtId="169" fontId="3161" fillId="0" borderId="1" xfId="0" applyNumberFormat="1" applyFont="1" applyBorder="1" applyAlignment="1">
      <alignment horizontal="right" vertical="top"/>
    </xf>
    <xf numFmtId="170" fontId="3162" fillId="2" borderId="1" xfId="0" applyNumberFormat="1" applyFont="1" applyFill="1" applyBorder="1" applyAlignment="1" applyProtection="1">
      <alignment horizontal="right" vertical="top"/>
      <protection locked="0"/>
    </xf>
    <xf numFmtId="171" fontId="3163" fillId="0" borderId="1" xfId="0" applyNumberFormat="1" applyFont="1" applyBorder="1" applyAlignment="1">
      <alignment horizontal="right" vertical="top"/>
    </xf>
    <xf numFmtId="4" fontId="3164" fillId="0" borderId="1" xfId="0" applyNumberFormat="1" applyFont="1" applyBorder="1" applyAlignment="1">
      <alignment horizontal="right" vertical="top"/>
    </xf>
    <xf numFmtId="4" fontId="3165" fillId="0" borderId="1" xfId="0" applyNumberFormat="1" applyFont="1" applyBorder="1" applyAlignment="1">
      <alignment horizontal="right" vertical="top"/>
    </xf>
    <xf numFmtId="0" fontId="3166" fillId="0" borderId="0" xfId="0" applyFont="1"/>
    <xf numFmtId="0" fontId="3167" fillId="0" borderId="1" xfId="0" applyFont="1" applyBorder="1" applyAlignment="1">
      <alignment horizontal="left" vertical="top"/>
    </xf>
    <xf numFmtId="0" fontId="3168" fillId="0" borderId="1" xfId="0" applyFont="1" applyBorder="1" applyAlignment="1">
      <alignment horizontal="left" vertical="top" wrapText="1"/>
    </xf>
    <xf numFmtId="0" fontId="3169" fillId="0" borderId="1" xfId="0" applyFont="1" applyBorder="1" applyAlignment="1">
      <alignment horizontal="center" vertical="top"/>
    </xf>
    <xf numFmtId="168" fontId="3170" fillId="0" borderId="1" xfId="0" applyNumberFormat="1" applyFont="1" applyBorder="1" applyAlignment="1">
      <alignment horizontal="right" vertical="top"/>
    </xf>
    <xf numFmtId="169" fontId="3171" fillId="0" borderId="1" xfId="0" applyNumberFormat="1" applyFont="1" applyBorder="1" applyAlignment="1">
      <alignment horizontal="right" vertical="top"/>
    </xf>
    <xf numFmtId="169" fontId="3172" fillId="0" borderId="1" xfId="0" applyNumberFormat="1" applyFont="1" applyBorder="1" applyAlignment="1">
      <alignment horizontal="right" vertical="top"/>
    </xf>
    <xf numFmtId="169" fontId="3173" fillId="0" borderId="1" xfId="0" applyNumberFormat="1" applyFont="1" applyBorder="1" applyAlignment="1">
      <alignment horizontal="right" vertical="top"/>
    </xf>
    <xf numFmtId="170" fontId="3174" fillId="2" borderId="1" xfId="0" applyNumberFormat="1" applyFont="1" applyFill="1" applyBorder="1" applyAlignment="1" applyProtection="1">
      <alignment horizontal="right" vertical="top"/>
      <protection locked="0"/>
    </xf>
    <xf numFmtId="171" fontId="3175" fillId="0" borderId="1" xfId="0" applyNumberFormat="1" applyFont="1" applyBorder="1" applyAlignment="1">
      <alignment horizontal="right" vertical="top"/>
    </xf>
    <xf numFmtId="4" fontId="3176" fillId="0" borderId="1" xfId="0" applyNumberFormat="1" applyFont="1" applyBorder="1" applyAlignment="1">
      <alignment horizontal="right" vertical="top"/>
    </xf>
    <xf numFmtId="4" fontId="3177" fillId="0" borderId="1" xfId="0" applyNumberFormat="1" applyFont="1" applyBorder="1" applyAlignment="1">
      <alignment horizontal="right" vertical="top"/>
    </xf>
    <xf numFmtId="0" fontId="3178" fillId="0" borderId="0" xfId="0" applyFont="1"/>
    <xf numFmtId="0" fontId="3179" fillId="0" borderId="1" xfId="0" applyFont="1" applyBorder="1" applyAlignment="1">
      <alignment horizontal="left" vertical="top"/>
    </xf>
    <xf numFmtId="0" fontId="3180" fillId="0" borderId="1" xfId="0" applyFont="1" applyBorder="1" applyAlignment="1">
      <alignment horizontal="left" vertical="top" wrapText="1"/>
    </xf>
    <xf numFmtId="0" fontId="3181" fillId="0" borderId="1" xfId="0" applyFont="1" applyBorder="1" applyAlignment="1">
      <alignment horizontal="center" vertical="top"/>
    </xf>
    <xf numFmtId="168" fontId="3182" fillId="0" borderId="1" xfId="0" applyNumberFormat="1" applyFont="1" applyBorder="1" applyAlignment="1">
      <alignment horizontal="right" vertical="top"/>
    </xf>
    <xf numFmtId="169" fontId="3183" fillId="0" borderId="1" xfId="0" applyNumberFormat="1" applyFont="1" applyBorder="1" applyAlignment="1">
      <alignment horizontal="right" vertical="top"/>
    </xf>
    <xf numFmtId="169" fontId="3184" fillId="0" borderId="1" xfId="0" applyNumberFormat="1" applyFont="1" applyBorder="1" applyAlignment="1">
      <alignment horizontal="right" vertical="top"/>
    </xf>
    <xf numFmtId="169" fontId="3185" fillId="0" borderId="1" xfId="0" applyNumberFormat="1" applyFont="1" applyBorder="1" applyAlignment="1">
      <alignment horizontal="right" vertical="top"/>
    </xf>
    <xf numFmtId="170" fontId="3186" fillId="2" borderId="1" xfId="0" applyNumberFormat="1" applyFont="1" applyFill="1" applyBorder="1" applyAlignment="1" applyProtection="1">
      <alignment horizontal="right" vertical="top"/>
      <protection locked="0"/>
    </xf>
    <xf numFmtId="171" fontId="3187" fillId="0" borderId="1" xfId="0" applyNumberFormat="1" applyFont="1" applyBorder="1" applyAlignment="1">
      <alignment horizontal="right" vertical="top"/>
    </xf>
    <xf numFmtId="4" fontId="3188" fillId="0" borderId="1" xfId="0" applyNumberFormat="1" applyFont="1" applyBorder="1" applyAlignment="1">
      <alignment horizontal="right" vertical="top"/>
    </xf>
    <xf numFmtId="4" fontId="3189" fillId="0" borderId="1" xfId="0" applyNumberFormat="1" applyFont="1" applyBorder="1" applyAlignment="1">
      <alignment horizontal="right" vertical="top"/>
    </xf>
    <xf numFmtId="0" fontId="3190" fillId="0" borderId="0" xfId="0" applyFont="1"/>
    <xf numFmtId="0" fontId="3191" fillId="0" borderId="1" xfId="0" applyFont="1" applyBorder="1" applyAlignment="1">
      <alignment horizontal="left" vertical="top"/>
    </xf>
    <xf numFmtId="0" fontId="3192" fillId="0" borderId="1" xfId="0" applyFont="1" applyBorder="1" applyAlignment="1">
      <alignment horizontal="left" vertical="top" wrapText="1"/>
    </xf>
    <xf numFmtId="0" fontId="3193" fillId="0" borderId="1" xfId="0" applyFont="1" applyBorder="1" applyAlignment="1">
      <alignment horizontal="center" vertical="top"/>
    </xf>
    <xf numFmtId="168" fontId="3194" fillId="0" borderId="1" xfId="0" applyNumberFormat="1" applyFont="1" applyBorder="1" applyAlignment="1">
      <alignment horizontal="right" vertical="top"/>
    </xf>
    <xf numFmtId="169" fontId="3195" fillId="0" borderId="1" xfId="0" applyNumberFormat="1" applyFont="1" applyBorder="1" applyAlignment="1">
      <alignment horizontal="right" vertical="top"/>
    </xf>
    <xf numFmtId="169" fontId="3196" fillId="0" borderId="1" xfId="0" applyNumberFormat="1" applyFont="1" applyBorder="1" applyAlignment="1">
      <alignment horizontal="right" vertical="top"/>
    </xf>
    <xf numFmtId="169" fontId="3197" fillId="0" borderId="1" xfId="0" applyNumberFormat="1" applyFont="1" applyBorder="1" applyAlignment="1">
      <alignment horizontal="right" vertical="top"/>
    </xf>
    <xf numFmtId="170" fontId="3198" fillId="2" borderId="1" xfId="0" applyNumberFormat="1" applyFont="1" applyFill="1" applyBorder="1" applyAlignment="1" applyProtection="1">
      <alignment horizontal="right" vertical="top"/>
      <protection locked="0"/>
    </xf>
    <xf numFmtId="171" fontId="3199" fillId="0" borderId="1" xfId="0" applyNumberFormat="1" applyFont="1" applyBorder="1" applyAlignment="1">
      <alignment horizontal="right" vertical="top"/>
    </xf>
    <xf numFmtId="4" fontId="3200" fillId="0" borderId="1" xfId="0" applyNumberFormat="1" applyFont="1" applyBorder="1" applyAlignment="1">
      <alignment horizontal="right" vertical="top"/>
    </xf>
    <xf numFmtId="4" fontId="3201" fillId="0" borderId="1" xfId="0" applyNumberFormat="1" applyFont="1" applyBorder="1" applyAlignment="1">
      <alignment horizontal="right" vertical="top"/>
    </xf>
    <xf numFmtId="0" fontId="3202" fillId="0" borderId="0" xfId="0" applyFont="1"/>
    <xf numFmtId="0" fontId="3203" fillId="0" borderId="1" xfId="0" applyFont="1" applyBorder="1" applyAlignment="1">
      <alignment horizontal="left" vertical="top"/>
    </xf>
    <xf numFmtId="0" fontId="3204" fillId="0" borderId="1" xfId="0" applyFont="1" applyBorder="1" applyAlignment="1">
      <alignment horizontal="left" vertical="top" wrapText="1"/>
    </xf>
    <xf numFmtId="0" fontId="3205" fillId="0" borderId="1" xfId="0" applyFont="1" applyBorder="1" applyAlignment="1">
      <alignment horizontal="center" vertical="top"/>
    </xf>
    <xf numFmtId="168" fontId="3206" fillId="0" borderId="1" xfId="0" applyNumberFormat="1" applyFont="1" applyBorder="1" applyAlignment="1">
      <alignment horizontal="right" vertical="top"/>
    </xf>
    <xf numFmtId="169" fontId="3207" fillId="0" borderId="1" xfId="0" applyNumberFormat="1" applyFont="1" applyBorder="1" applyAlignment="1">
      <alignment horizontal="right" vertical="top"/>
    </xf>
    <xf numFmtId="169" fontId="3208" fillId="0" borderId="1" xfId="0" applyNumberFormat="1" applyFont="1" applyBorder="1" applyAlignment="1">
      <alignment horizontal="right" vertical="top"/>
    </xf>
    <xf numFmtId="169" fontId="3209" fillId="0" borderId="1" xfId="0" applyNumberFormat="1" applyFont="1" applyBorder="1" applyAlignment="1">
      <alignment horizontal="right" vertical="top"/>
    </xf>
    <xf numFmtId="170" fontId="3210" fillId="2" borderId="1" xfId="0" applyNumberFormat="1" applyFont="1" applyFill="1" applyBorder="1" applyAlignment="1" applyProtection="1">
      <alignment horizontal="right" vertical="top"/>
      <protection locked="0"/>
    </xf>
    <xf numFmtId="171" fontId="3211" fillId="0" borderId="1" xfId="0" applyNumberFormat="1" applyFont="1" applyBorder="1" applyAlignment="1">
      <alignment horizontal="right" vertical="top"/>
    </xf>
    <xf numFmtId="4" fontId="3212" fillId="0" borderId="1" xfId="0" applyNumberFormat="1" applyFont="1" applyBorder="1" applyAlignment="1">
      <alignment horizontal="right" vertical="top"/>
    </xf>
    <xf numFmtId="4" fontId="3213" fillId="0" borderId="1" xfId="0" applyNumberFormat="1" applyFont="1" applyBorder="1" applyAlignment="1">
      <alignment horizontal="right" vertical="top"/>
    </xf>
    <xf numFmtId="0" fontId="3214" fillId="0" borderId="0" xfId="0" applyFont="1"/>
    <xf numFmtId="0" fontId="3215" fillId="0" borderId="1" xfId="0" applyFont="1" applyBorder="1" applyAlignment="1">
      <alignment horizontal="left" vertical="top"/>
    </xf>
    <xf numFmtId="0" fontId="3216" fillId="0" borderId="1" xfId="0" applyFont="1" applyBorder="1" applyAlignment="1">
      <alignment horizontal="left" vertical="top" wrapText="1"/>
    </xf>
    <xf numFmtId="0" fontId="3217" fillId="0" borderId="1" xfId="0" applyFont="1" applyBorder="1" applyAlignment="1">
      <alignment horizontal="center" vertical="top"/>
    </xf>
    <xf numFmtId="168" fontId="3218" fillId="0" borderId="1" xfId="0" applyNumberFormat="1" applyFont="1" applyBorder="1" applyAlignment="1">
      <alignment horizontal="right" vertical="top"/>
    </xf>
    <xf numFmtId="169" fontId="3219" fillId="0" borderId="1" xfId="0" applyNumberFormat="1" applyFont="1" applyBorder="1" applyAlignment="1">
      <alignment horizontal="right" vertical="top"/>
    </xf>
    <xf numFmtId="169" fontId="3220" fillId="0" borderId="1" xfId="0" applyNumberFormat="1" applyFont="1" applyBorder="1" applyAlignment="1">
      <alignment horizontal="right" vertical="top"/>
    </xf>
    <xf numFmtId="169" fontId="3221" fillId="0" borderId="1" xfId="0" applyNumberFormat="1" applyFont="1" applyBorder="1" applyAlignment="1">
      <alignment horizontal="right" vertical="top"/>
    </xf>
    <xf numFmtId="170" fontId="3222" fillId="2" borderId="1" xfId="0" applyNumberFormat="1" applyFont="1" applyFill="1" applyBorder="1" applyAlignment="1" applyProtection="1">
      <alignment horizontal="right" vertical="top"/>
      <protection locked="0"/>
    </xf>
    <xf numFmtId="171" fontId="3223" fillId="0" borderId="1" xfId="0" applyNumberFormat="1" applyFont="1" applyBorder="1" applyAlignment="1">
      <alignment horizontal="right" vertical="top"/>
    </xf>
    <xf numFmtId="4" fontId="3224" fillId="0" borderId="1" xfId="0" applyNumberFormat="1" applyFont="1" applyBorder="1" applyAlignment="1">
      <alignment horizontal="right" vertical="top"/>
    </xf>
    <xf numFmtId="4" fontId="3225" fillId="0" borderId="1" xfId="0" applyNumberFormat="1" applyFont="1" applyBorder="1" applyAlignment="1">
      <alignment horizontal="right" vertical="top"/>
    </xf>
    <xf numFmtId="0" fontId="3226" fillId="0" borderId="0" xfId="0" applyFont="1"/>
    <xf numFmtId="0" fontId="3227" fillId="3" borderId="1" xfId="0" applyFont="1" applyFill="1" applyBorder="1" applyAlignment="1">
      <alignment horizontal="left"/>
    </xf>
    <xf numFmtId="0" fontId="3235" fillId="3" borderId="1" xfId="0" applyFont="1" applyFill="1" applyBorder="1" applyAlignment="1">
      <alignment horizontal="left"/>
    </xf>
    <xf numFmtId="0" fontId="3236" fillId="3" borderId="1" xfId="0" applyFont="1" applyFill="1" applyBorder="1" applyAlignment="1">
      <alignment horizontal="left"/>
    </xf>
    <xf numFmtId="4" fontId="3237" fillId="3" borderId="1" xfId="0" applyNumberFormat="1" applyFont="1" applyFill="1" applyBorder="1" applyAlignment="1">
      <alignment horizontal="right"/>
    </xf>
    <xf numFmtId="0" fontId="3238" fillId="0" borderId="0" xfId="0" applyFont="1"/>
    <xf numFmtId="0" fontId="3239" fillId="0" borderId="1" xfId="0" applyFont="1" applyBorder="1" applyAlignment="1">
      <alignment horizontal="left" vertical="top"/>
    </xf>
    <xf numFmtId="0" fontId="3240" fillId="0" borderId="1" xfId="0" applyFont="1" applyBorder="1" applyAlignment="1">
      <alignment horizontal="left" vertical="top" wrapText="1"/>
    </xf>
    <xf numFmtId="0" fontId="3241" fillId="0" borderId="1" xfId="0" applyFont="1" applyBorder="1" applyAlignment="1">
      <alignment horizontal="center" vertical="top"/>
    </xf>
    <xf numFmtId="168" fontId="3242" fillId="0" borderId="1" xfId="0" applyNumberFormat="1" applyFont="1" applyBorder="1" applyAlignment="1">
      <alignment horizontal="right" vertical="top"/>
    </xf>
    <xf numFmtId="169" fontId="3243" fillId="0" borderId="1" xfId="0" applyNumberFormat="1" applyFont="1" applyBorder="1" applyAlignment="1">
      <alignment horizontal="right" vertical="top"/>
    </xf>
    <xf numFmtId="169" fontId="3244" fillId="0" borderId="1" xfId="0" applyNumberFormat="1" applyFont="1" applyBorder="1" applyAlignment="1">
      <alignment horizontal="right" vertical="top"/>
    </xf>
    <xf numFmtId="169" fontId="3245" fillId="0" borderId="1" xfId="0" applyNumberFormat="1" applyFont="1" applyBorder="1" applyAlignment="1">
      <alignment horizontal="right" vertical="top"/>
    </xf>
    <xf numFmtId="170" fontId="3246" fillId="2" borderId="1" xfId="0" applyNumberFormat="1" applyFont="1" applyFill="1" applyBorder="1" applyAlignment="1" applyProtection="1">
      <alignment horizontal="right" vertical="top"/>
      <protection locked="0"/>
    </xf>
    <xf numFmtId="171" fontId="3247" fillId="0" borderId="1" xfId="0" applyNumberFormat="1" applyFont="1" applyBorder="1" applyAlignment="1">
      <alignment horizontal="right" vertical="top"/>
    </xf>
    <xf numFmtId="4" fontId="3248" fillId="0" borderId="1" xfId="0" applyNumberFormat="1" applyFont="1" applyBorder="1" applyAlignment="1">
      <alignment horizontal="right" vertical="top"/>
    </xf>
    <xf numFmtId="4" fontId="3249" fillId="0" borderId="1" xfId="0" applyNumberFormat="1" applyFont="1" applyBorder="1" applyAlignment="1">
      <alignment horizontal="right" vertical="top"/>
    </xf>
    <xf numFmtId="0" fontId="3250" fillId="0" borderId="0" xfId="0" applyFont="1"/>
    <xf numFmtId="0" fontId="3251" fillId="0" borderId="1" xfId="0" applyFont="1" applyBorder="1" applyAlignment="1">
      <alignment horizontal="left" vertical="top"/>
    </xf>
    <xf numFmtId="0" fontId="3252" fillId="0" borderId="1" xfId="0" applyFont="1" applyBorder="1" applyAlignment="1">
      <alignment horizontal="left" vertical="top" wrapText="1"/>
    </xf>
    <xf numFmtId="0" fontId="3253" fillId="0" borderId="1" xfId="0" applyFont="1" applyBorder="1" applyAlignment="1">
      <alignment horizontal="center" vertical="top"/>
    </xf>
    <xf numFmtId="168" fontId="3254" fillId="0" borderId="1" xfId="0" applyNumberFormat="1" applyFont="1" applyBorder="1" applyAlignment="1">
      <alignment horizontal="right" vertical="top"/>
    </xf>
    <xf numFmtId="169" fontId="3255" fillId="0" borderId="1" xfId="0" applyNumberFormat="1" applyFont="1" applyBorder="1" applyAlignment="1">
      <alignment horizontal="right" vertical="top"/>
    </xf>
    <xf numFmtId="169" fontId="3256" fillId="0" borderId="1" xfId="0" applyNumberFormat="1" applyFont="1" applyBorder="1" applyAlignment="1">
      <alignment horizontal="right" vertical="top"/>
    </xf>
    <xf numFmtId="169" fontId="3257" fillId="0" borderId="1" xfId="0" applyNumberFormat="1" applyFont="1" applyBorder="1" applyAlignment="1">
      <alignment horizontal="right" vertical="top"/>
    </xf>
    <xf numFmtId="170" fontId="3258" fillId="2" borderId="1" xfId="0" applyNumberFormat="1" applyFont="1" applyFill="1" applyBorder="1" applyAlignment="1" applyProtection="1">
      <alignment horizontal="right" vertical="top"/>
      <protection locked="0"/>
    </xf>
    <xf numFmtId="171" fontId="3259" fillId="0" borderId="1" xfId="0" applyNumberFormat="1" applyFont="1" applyBorder="1" applyAlignment="1">
      <alignment horizontal="right" vertical="top"/>
    </xf>
    <xf numFmtId="4" fontId="3260" fillId="0" borderId="1" xfId="0" applyNumberFormat="1" applyFont="1" applyBorder="1" applyAlignment="1">
      <alignment horizontal="right" vertical="top"/>
    </xf>
    <xf numFmtId="4" fontId="3261" fillId="0" borderId="1" xfId="0" applyNumberFormat="1" applyFont="1" applyBorder="1" applyAlignment="1">
      <alignment horizontal="right" vertical="top"/>
    </xf>
    <xf numFmtId="0" fontId="3262" fillId="0" borderId="0" xfId="0" applyFont="1"/>
    <xf numFmtId="0" fontId="3263" fillId="3" borderId="1" xfId="0" applyFont="1" applyFill="1" applyBorder="1" applyAlignment="1">
      <alignment horizontal="left"/>
    </xf>
    <xf numFmtId="0" fontId="3271" fillId="3" borderId="1" xfId="0" applyFont="1" applyFill="1" applyBorder="1" applyAlignment="1">
      <alignment horizontal="left"/>
    </xf>
    <xf numFmtId="0" fontId="3272" fillId="3" borderId="1" xfId="0" applyFont="1" applyFill="1" applyBorder="1" applyAlignment="1">
      <alignment horizontal="left"/>
    </xf>
    <xf numFmtId="4" fontId="3273" fillId="3" borderId="1" xfId="0" applyNumberFormat="1" applyFont="1" applyFill="1" applyBorder="1" applyAlignment="1">
      <alignment horizontal="right"/>
    </xf>
    <xf numFmtId="0" fontId="3274" fillId="0" borderId="0" xfId="0" applyFont="1"/>
    <xf numFmtId="0" fontId="3275" fillId="0" borderId="1" xfId="0" applyFont="1" applyBorder="1" applyAlignment="1">
      <alignment horizontal="left" vertical="top"/>
    </xf>
    <xf numFmtId="0" fontId="3276" fillId="0" borderId="1" xfId="0" applyFont="1" applyBorder="1" applyAlignment="1">
      <alignment horizontal="left" vertical="top" wrapText="1"/>
    </xf>
    <xf numFmtId="0" fontId="3277" fillId="0" borderId="1" xfId="0" applyFont="1" applyBorder="1" applyAlignment="1">
      <alignment horizontal="center" vertical="top"/>
    </xf>
    <xf numFmtId="168" fontId="3278" fillId="0" borderId="1" xfId="0" applyNumberFormat="1" applyFont="1" applyBorder="1" applyAlignment="1">
      <alignment horizontal="right" vertical="top"/>
    </xf>
    <xf numFmtId="169" fontId="3279" fillId="0" borderId="1" xfId="0" applyNumberFormat="1" applyFont="1" applyBorder="1" applyAlignment="1">
      <alignment horizontal="right" vertical="top"/>
    </xf>
    <xf numFmtId="169" fontId="3280" fillId="0" borderId="1" xfId="0" applyNumberFormat="1" applyFont="1" applyBorder="1" applyAlignment="1">
      <alignment horizontal="right" vertical="top"/>
    </xf>
    <xf numFmtId="169" fontId="3281" fillId="0" borderId="1" xfId="0" applyNumberFormat="1" applyFont="1" applyBorder="1" applyAlignment="1">
      <alignment horizontal="right" vertical="top"/>
    </xf>
    <xf numFmtId="170" fontId="3282" fillId="2" borderId="1" xfId="0" applyNumberFormat="1" applyFont="1" applyFill="1" applyBorder="1" applyAlignment="1" applyProtection="1">
      <alignment horizontal="right" vertical="top"/>
      <protection locked="0"/>
    </xf>
    <xf numFmtId="171" fontId="3283" fillId="0" borderId="1" xfId="0" applyNumberFormat="1" applyFont="1" applyBorder="1" applyAlignment="1">
      <alignment horizontal="right" vertical="top"/>
    </xf>
    <xf numFmtId="4" fontId="3284" fillId="0" borderId="1" xfId="0" applyNumberFormat="1" applyFont="1" applyBorder="1" applyAlignment="1">
      <alignment horizontal="right" vertical="top"/>
    </xf>
    <xf numFmtId="4" fontId="3285" fillId="0" borderId="1" xfId="0" applyNumberFormat="1" applyFont="1" applyBorder="1" applyAlignment="1">
      <alignment horizontal="right" vertical="top"/>
    </xf>
    <xf numFmtId="0" fontId="3286" fillId="0" borderId="0" xfId="0" applyFont="1"/>
    <xf numFmtId="0" fontId="3287" fillId="0" borderId="1" xfId="0" applyFont="1" applyBorder="1" applyAlignment="1">
      <alignment horizontal="left" vertical="top"/>
    </xf>
    <xf numFmtId="0" fontId="3288" fillId="0" borderId="1" xfId="0" applyFont="1" applyBorder="1" applyAlignment="1">
      <alignment horizontal="left" vertical="top" wrapText="1"/>
    </xf>
    <xf numFmtId="0" fontId="3289" fillId="0" borderId="1" xfId="0" applyFont="1" applyBorder="1" applyAlignment="1">
      <alignment horizontal="center" vertical="top"/>
    </xf>
    <xf numFmtId="168" fontId="3290" fillId="0" borderId="1" xfId="0" applyNumberFormat="1" applyFont="1" applyBorder="1" applyAlignment="1">
      <alignment horizontal="right" vertical="top"/>
    </xf>
    <xf numFmtId="169" fontId="3291" fillId="0" borderId="1" xfId="0" applyNumberFormat="1" applyFont="1" applyBorder="1" applyAlignment="1">
      <alignment horizontal="right" vertical="top"/>
    </xf>
    <xf numFmtId="169" fontId="3292" fillId="0" borderId="1" xfId="0" applyNumberFormat="1" applyFont="1" applyBorder="1" applyAlignment="1">
      <alignment horizontal="right" vertical="top"/>
    </xf>
    <xf numFmtId="169" fontId="3293" fillId="0" borderId="1" xfId="0" applyNumberFormat="1" applyFont="1" applyBorder="1" applyAlignment="1">
      <alignment horizontal="right" vertical="top"/>
    </xf>
    <xf numFmtId="170" fontId="3294" fillId="2" borderId="1" xfId="0" applyNumberFormat="1" applyFont="1" applyFill="1" applyBorder="1" applyAlignment="1" applyProtection="1">
      <alignment horizontal="right" vertical="top"/>
      <protection locked="0"/>
    </xf>
    <xf numFmtId="171" fontId="3295" fillId="0" borderId="1" xfId="0" applyNumberFormat="1" applyFont="1" applyBorder="1" applyAlignment="1">
      <alignment horizontal="right" vertical="top"/>
    </xf>
    <xf numFmtId="4" fontId="3296" fillId="0" borderId="1" xfId="0" applyNumberFormat="1" applyFont="1" applyBorder="1" applyAlignment="1">
      <alignment horizontal="right" vertical="top"/>
    </xf>
    <xf numFmtId="4" fontId="3297" fillId="0" borderId="1" xfId="0" applyNumberFormat="1" applyFont="1" applyBorder="1" applyAlignment="1">
      <alignment horizontal="right" vertical="top"/>
    </xf>
    <xf numFmtId="0" fontId="3298" fillId="0" borderId="0" xfId="0" applyFont="1"/>
    <xf numFmtId="0" fontId="3299" fillId="0" borderId="1" xfId="0" applyFont="1" applyBorder="1" applyAlignment="1">
      <alignment horizontal="left" vertical="top"/>
    </xf>
    <xf numFmtId="0" fontId="3300" fillId="0" borderId="1" xfId="0" applyFont="1" applyBorder="1" applyAlignment="1">
      <alignment horizontal="left" vertical="top" wrapText="1"/>
    </xf>
    <xf numFmtId="0" fontId="3301" fillId="0" borderId="1" xfId="0" applyFont="1" applyBorder="1" applyAlignment="1">
      <alignment horizontal="center" vertical="top"/>
    </xf>
    <xf numFmtId="168" fontId="3302" fillId="0" borderId="1" xfId="0" applyNumberFormat="1" applyFont="1" applyBorder="1" applyAlignment="1">
      <alignment horizontal="right" vertical="top"/>
    </xf>
    <xf numFmtId="169" fontId="3303" fillId="0" borderId="1" xfId="0" applyNumberFormat="1" applyFont="1" applyBorder="1" applyAlignment="1">
      <alignment horizontal="right" vertical="top"/>
    </xf>
    <xf numFmtId="169" fontId="3304" fillId="0" borderId="1" xfId="0" applyNumberFormat="1" applyFont="1" applyBorder="1" applyAlignment="1">
      <alignment horizontal="right" vertical="top"/>
    </xf>
    <xf numFmtId="169" fontId="3305" fillId="0" borderId="1" xfId="0" applyNumberFormat="1" applyFont="1" applyBorder="1" applyAlignment="1">
      <alignment horizontal="right" vertical="top"/>
    </xf>
    <xf numFmtId="170" fontId="3306" fillId="2" borderId="1" xfId="0" applyNumberFormat="1" applyFont="1" applyFill="1" applyBorder="1" applyAlignment="1" applyProtection="1">
      <alignment horizontal="right" vertical="top"/>
      <protection locked="0"/>
    </xf>
    <xf numFmtId="171" fontId="3307" fillId="0" borderId="1" xfId="0" applyNumberFormat="1" applyFont="1" applyBorder="1" applyAlignment="1">
      <alignment horizontal="right" vertical="top"/>
    </xf>
    <xf numFmtId="4" fontId="3308" fillId="0" borderId="1" xfId="0" applyNumberFormat="1" applyFont="1" applyBorder="1" applyAlignment="1">
      <alignment horizontal="right" vertical="top"/>
    </xf>
    <xf numFmtId="4" fontId="3309" fillId="0" borderId="1" xfId="0" applyNumberFormat="1" applyFont="1" applyBorder="1" applyAlignment="1">
      <alignment horizontal="right" vertical="top"/>
    </xf>
    <xf numFmtId="0" fontId="3310" fillId="0" borderId="0" xfId="0" applyFont="1"/>
    <xf numFmtId="0" fontId="3311" fillId="0" borderId="1" xfId="0" applyFont="1" applyBorder="1" applyAlignment="1">
      <alignment horizontal="left" vertical="top"/>
    </xf>
    <xf numFmtId="0" fontId="3312" fillId="0" borderId="1" xfId="0" applyFont="1" applyBorder="1" applyAlignment="1">
      <alignment horizontal="left" vertical="top" wrapText="1"/>
    </xf>
    <xf numFmtId="0" fontId="3313" fillId="0" borderId="1" xfId="0" applyFont="1" applyBorder="1" applyAlignment="1">
      <alignment horizontal="center" vertical="top"/>
    </xf>
    <xf numFmtId="168" fontId="3314" fillId="0" borderId="1" xfId="0" applyNumberFormat="1" applyFont="1" applyBorder="1" applyAlignment="1">
      <alignment horizontal="right" vertical="top"/>
    </xf>
    <xf numFmtId="169" fontId="3315" fillId="0" borderId="1" xfId="0" applyNumberFormat="1" applyFont="1" applyBorder="1" applyAlignment="1">
      <alignment horizontal="right" vertical="top"/>
    </xf>
    <xf numFmtId="169" fontId="3316" fillId="0" borderId="1" xfId="0" applyNumberFormat="1" applyFont="1" applyBorder="1" applyAlignment="1">
      <alignment horizontal="right" vertical="top"/>
    </xf>
    <xf numFmtId="169" fontId="3317" fillId="0" borderId="1" xfId="0" applyNumberFormat="1" applyFont="1" applyBorder="1" applyAlignment="1">
      <alignment horizontal="right" vertical="top"/>
    </xf>
    <xf numFmtId="170" fontId="3318" fillId="2" borderId="1" xfId="0" applyNumberFormat="1" applyFont="1" applyFill="1" applyBorder="1" applyAlignment="1" applyProtection="1">
      <alignment horizontal="right" vertical="top"/>
      <protection locked="0"/>
    </xf>
    <xf numFmtId="171" fontId="3319" fillId="0" borderId="1" xfId="0" applyNumberFormat="1" applyFont="1" applyBorder="1" applyAlignment="1">
      <alignment horizontal="right" vertical="top"/>
    </xf>
    <xf numFmtId="4" fontId="3320" fillId="0" borderId="1" xfId="0" applyNumberFormat="1" applyFont="1" applyBorder="1" applyAlignment="1">
      <alignment horizontal="right" vertical="top"/>
    </xf>
    <xf numFmtId="4" fontId="3321" fillId="0" borderId="1" xfId="0" applyNumberFormat="1" applyFont="1" applyBorder="1" applyAlignment="1">
      <alignment horizontal="right" vertical="top"/>
    </xf>
    <xf numFmtId="0" fontId="3322" fillId="0" borderId="0" xfId="0" applyFont="1"/>
    <xf numFmtId="0" fontId="3323" fillId="0" borderId="1" xfId="0" applyFont="1" applyBorder="1" applyAlignment="1">
      <alignment horizontal="left" vertical="top"/>
    </xf>
    <xf numFmtId="0" fontId="3324" fillId="0" borderId="1" xfId="0" applyFont="1" applyBorder="1" applyAlignment="1">
      <alignment horizontal="left" vertical="top" wrapText="1"/>
    </xf>
    <xf numFmtId="0" fontId="3325" fillId="0" borderId="1" xfId="0" applyFont="1" applyBorder="1" applyAlignment="1">
      <alignment horizontal="center" vertical="top"/>
    </xf>
    <xf numFmtId="168" fontId="3326" fillId="0" borderId="1" xfId="0" applyNumberFormat="1" applyFont="1" applyBorder="1" applyAlignment="1">
      <alignment horizontal="right" vertical="top"/>
    </xf>
    <xf numFmtId="169" fontId="3327" fillId="0" borderId="1" xfId="0" applyNumberFormat="1" applyFont="1" applyBorder="1" applyAlignment="1">
      <alignment horizontal="right" vertical="top"/>
    </xf>
    <xf numFmtId="169" fontId="3328" fillId="0" borderId="1" xfId="0" applyNumberFormat="1" applyFont="1" applyBorder="1" applyAlignment="1">
      <alignment horizontal="right" vertical="top"/>
    </xf>
    <xf numFmtId="169" fontId="3329" fillId="0" borderId="1" xfId="0" applyNumberFormat="1" applyFont="1" applyBorder="1" applyAlignment="1">
      <alignment horizontal="right" vertical="top"/>
    </xf>
    <xf numFmtId="170" fontId="3330" fillId="2" borderId="1" xfId="0" applyNumberFormat="1" applyFont="1" applyFill="1" applyBorder="1" applyAlignment="1" applyProtection="1">
      <alignment horizontal="right" vertical="top"/>
      <protection locked="0"/>
    </xf>
    <xf numFmtId="171" fontId="3331" fillId="0" borderId="1" xfId="0" applyNumberFormat="1" applyFont="1" applyBorder="1" applyAlignment="1">
      <alignment horizontal="right" vertical="top"/>
    </xf>
    <xf numFmtId="4" fontId="3332" fillId="0" borderId="1" xfId="0" applyNumberFormat="1" applyFont="1" applyBorder="1" applyAlignment="1">
      <alignment horizontal="right" vertical="top"/>
    </xf>
    <xf numFmtId="4" fontId="3333" fillId="0" borderId="1" xfId="0" applyNumberFormat="1" applyFont="1" applyBorder="1" applyAlignment="1">
      <alignment horizontal="right" vertical="top"/>
    </xf>
    <xf numFmtId="0" fontId="3334" fillId="0" borderId="0" xfId="0" applyFont="1"/>
    <xf numFmtId="0" fontId="3335" fillId="0" borderId="1" xfId="0" applyFont="1" applyBorder="1" applyAlignment="1">
      <alignment horizontal="left" vertical="top"/>
    </xf>
    <xf numFmtId="0" fontId="3336" fillId="0" borderId="1" xfId="0" applyFont="1" applyBorder="1" applyAlignment="1">
      <alignment horizontal="left" vertical="top" wrapText="1"/>
    </xf>
    <xf numFmtId="0" fontId="3337" fillId="0" borderId="1" xfId="0" applyFont="1" applyBorder="1" applyAlignment="1">
      <alignment horizontal="center" vertical="top"/>
    </xf>
    <xf numFmtId="168" fontId="3338" fillId="0" borderId="1" xfId="0" applyNumberFormat="1" applyFont="1" applyBorder="1" applyAlignment="1">
      <alignment horizontal="right" vertical="top"/>
    </xf>
    <xf numFmtId="169" fontId="3339" fillId="0" borderId="1" xfId="0" applyNumberFormat="1" applyFont="1" applyBorder="1" applyAlignment="1">
      <alignment horizontal="right" vertical="top"/>
    </xf>
    <xf numFmtId="169" fontId="3340" fillId="0" borderId="1" xfId="0" applyNumberFormat="1" applyFont="1" applyBorder="1" applyAlignment="1">
      <alignment horizontal="right" vertical="top"/>
    </xf>
    <xf numFmtId="169" fontId="3341" fillId="0" borderId="1" xfId="0" applyNumberFormat="1" applyFont="1" applyBorder="1" applyAlignment="1">
      <alignment horizontal="right" vertical="top"/>
    </xf>
    <xf numFmtId="170" fontId="3342" fillId="2" borderId="1" xfId="0" applyNumberFormat="1" applyFont="1" applyFill="1" applyBorder="1" applyAlignment="1" applyProtection="1">
      <alignment horizontal="right" vertical="top"/>
      <protection locked="0"/>
    </xf>
    <xf numFmtId="171" fontId="3343" fillId="0" borderId="1" xfId="0" applyNumberFormat="1" applyFont="1" applyBorder="1" applyAlignment="1">
      <alignment horizontal="right" vertical="top"/>
    </xf>
    <xf numFmtId="4" fontId="3344" fillId="0" borderId="1" xfId="0" applyNumberFormat="1" applyFont="1" applyBorder="1" applyAlignment="1">
      <alignment horizontal="right" vertical="top"/>
    </xf>
    <xf numFmtId="4" fontId="3345" fillId="0" borderId="1" xfId="0" applyNumberFormat="1" applyFont="1" applyBorder="1" applyAlignment="1">
      <alignment horizontal="right" vertical="top"/>
    </xf>
    <xf numFmtId="0" fontId="3346" fillId="0" borderId="0" xfId="0" applyFont="1"/>
    <xf numFmtId="0" fontId="3347" fillId="0" borderId="1" xfId="0" applyFont="1" applyBorder="1" applyAlignment="1">
      <alignment horizontal="left" vertical="top"/>
    </xf>
    <xf numFmtId="0" fontId="3348" fillId="0" borderId="1" xfId="0" applyFont="1" applyBorder="1" applyAlignment="1">
      <alignment horizontal="left" vertical="top" wrapText="1"/>
    </xf>
    <xf numFmtId="0" fontId="3349" fillId="0" borderId="1" xfId="0" applyFont="1" applyBorder="1" applyAlignment="1">
      <alignment horizontal="center" vertical="top"/>
    </xf>
    <xf numFmtId="168" fontId="3350" fillId="0" borderId="1" xfId="0" applyNumberFormat="1" applyFont="1" applyBorder="1" applyAlignment="1">
      <alignment horizontal="right" vertical="top"/>
    </xf>
    <xf numFmtId="169" fontId="3351" fillId="0" borderId="1" xfId="0" applyNumberFormat="1" applyFont="1" applyBorder="1" applyAlignment="1">
      <alignment horizontal="right" vertical="top"/>
    </xf>
    <xf numFmtId="169" fontId="3352" fillId="0" borderId="1" xfId="0" applyNumberFormat="1" applyFont="1" applyBorder="1" applyAlignment="1">
      <alignment horizontal="right" vertical="top"/>
    </xf>
    <xf numFmtId="169" fontId="3353" fillId="0" borderId="1" xfId="0" applyNumberFormat="1" applyFont="1" applyBorder="1" applyAlignment="1">
      <alignment horizontal="right" vertical="top"/>
    </xf>
    <xf numFmtId="170" fontId="3354" fillId="2" borderId="1" xfId="0" applyNumberFormat="1" applyFont="1" applyFill="1" applyBorder="1" applyAlignment="1" applyProtection="1">
      <alignment horizontal="right" vertical="top"/>
      <protection locked="0"/>
    </xf>
    <xf numFmtId="171" fontId="3355" fillId="0" borderId="1" xfId="0" applyNumberFormat="1" applyFont="1" applyBorder="1" applyAlignment="1">
      <alignment horizontal="right" vertical="top"/>
    </xf>
    <xf numFmtId="4" fontId="3356" fillId="0" borderId="1" xfId="0" applyNumberFormat="1" applyFont="1" applyBorder="1" applyAlignment="1">
      <alignment horizontal="right" vertical="top"/>
    </xf>
    <xf numFmtId="4" fontId="3357" fillId="0" borderId="1" xfId="0" applyNumberFormat="1" applyFont="1" applyBorder="1" applyAlignment="1">
      <alignment horizontal="right" vertical="top"/>
    </xf>
    <xf numFmtId="0" fontId="3358" fillId="0" borderId="0" xfId="0" applyFont="1"/>
    <xf numFmtId="0" fontId="3359" fillId="0" borderId="1" xfId="0" applyFont="1" applyBorder="1" applyAlignment="1">
      <alignment horizontal="left" vertical="top"/>
    </xf>
    <xf numFmtId="0" fontId="3360" fillId="0" borderId="1" xfId="0" applyFont="1" applyBorder="1" applyAlignment="1">
      <alignment horizontal="left" vertical="top" wrapText="1"/>
    </xf>
    <xf numFmtId="0" fontId="3361" fillId="0" borderId="1" xfId="0" applyFont="1" applyBorder="1" applyAlignment="1">
      <alignment horizontal="center" vertical="top"/>
    </xf>
    <xf numFmtId="168" fontId="3362" fillId="0" borderId="1" xfId="0" applyNumberFormat="1" applyFont="1" applyBorder="1" applyAlignment="1">
      <alignment horizontal="right" vertical="top"/>
    </xf>
    <xf numFmtId="169" fontId="3363" fillId="0" borderId="1" xfId="0" applyNumberFormat="1" applyFont="1" applyBorder="1" applyAlignment="1">
      <alignment horizontal="right" vertical="top"/>
    </xf>
    <xf numFmtId="169" fontId="3364" fillId="0" borderId="1" xfId="0" applyNumberFormat="1" applyFont="1" applyBorder="1" applyAlignment="1">
      <alignment horizontal="right" vertical="top"/>
    </xf>
    <xf numFmtId="169" fontId="3365" fillId="0" borderId="1" xfId="0" applyNumberFormat="1" applyFont="1" applyBorder="1" applyAlignment="1">
      <alignment horizontal="right" vertical="top"/>
    </xf>
    <xf numFmtId="170" fontId="3366" fillId="2" borderId="1" xfId="0" applyNumberFormat="1" applyFont="1" applyFill="1" applyBorder="1" applyAlignment="1" applyProtection="1">
      <alignment horizontal="right" vertical="top"/>
      <protection locked="0"/>
    </xf>
    <xf numFmtId="171" fontId="3367" fillId="0" borderId="1" xfId="0" applyNumberFormat="1" applyFont="1" applyBorder="1" applyAlignment="1">
      <alignment horizontal="right" vertical="top"/>
    </xf>
    <xf numFmtId="4" fontId="3368" fillId="0" borderId="1" xfId="0" applyNumberFormat="1" applyFont="1" applyBorder="1" applyAlignment="1">
      <alignment horizontal="right" vertical="top"/>
    </xf>
    <xf numFmtId="4" fontId="3369" fillId="0" borderId="1" xfId="0" applyNumberFormat="1" applyFont="1" applyBorder="1" applyAlignment="1">
      <alignment horizontal="right" vertical="top"/>
    </xf>
    <xf numFmtId="0" fontId="3370" fillId="0" borderId="0" xfId="0" applyFont="1"/>
    <xf numFmtId="0" fontId="3371" fillId="0" borderId="1" xfId="0" applyFont="1" applyBorder="1" applyAlignment="1">
      <alignment horizontal="left" vertical="top"/>
    </xf>
    <xf numFmtId="0" fontId="3372" fillId="0" borderId="1" xfId="0" applyFont="1" applyBorder="1" applyAlignment="1">
      <alignment horizontal="left" vertical="top" wrapText="1"/>
    </xf>
    <xf numFmtId="0" fontId="3373" fillId="0" borderId="1" xfId="0" applyFont="1" applyBorder="1" applyAlignment="1">
      <alignment horizontal="center" vertical="top"/>
    </xf>
    <xf numFmtId="168" fontId="3374" fillId="0" borderId="1" xfId="0" applyNumberFormat="1" applyFont="1" applyBorder="1" applyAlignment="1">
      <alignment horizontal="right" vertical="top"/>
    </xf>
    <xf numFmtId="169" fontId="3375" fillId="0" borderId="1" xfId="0" applyNumberFormat="1" applyFont="1" applyBorder="1" applyAlignment="1">
      <alignment horizontal="right" vertical="top"/>
    </xf>
    <xf numFmtId="169" fontId="3376" fillId="0" borderId="1" xfId="0" applyNumberFormat="1" applyFont="1" applyBorder="1" applyAlignment="1">
      <alignment horizontal="right" vertical="top"/>
    </xf>
    <xf numFmtId="169" fontId="3377" fillId="0" borderId="1" xfId="0" applyNumberFormat="1" applyFont="1" applyBorder="1" applyAlignment="1">
      <alignment horizontal="right" vertical="top"/>
    </xf>
    <xf numFmtId="170" fontId="3378" fillId="2" borderId="1" xfId="0" applyNumberFormat="1" applyFont="1" applyFill="1" applyBorder="1" applyAlignment="1" applyProtection="1">
      <alignment horizontal="right" vertical="top"/>
      <protection locked="0"/>
    </xf>
    <xf numFmtId="171" fontId="3379" fillId="0" borderId="1" xfId="0" applyNumberFormat="1" applyFont="1" applyBorder="1" applyAlignment="1">
      <alignment horizontal="right" vertical="top"/>
    </xf>
    <xf numFmtId="4" fontId="3380" fillId="0" borderId="1" xfId="0" applyNumberFormat="1" applyFont="1" applyBorder="1" applyAlignment="1">
      <alignment horizontal="right" vertical="top"/>
    </xf>
    <xf numFmtId="4" fontId="3381" fillId="0" borderId="1" xfId="0" applyNumberFormat="1" applyFont="1" applyBorder="1" applyAlignment="1">
      <alignment horizontal="right" vertical="top"/>
    </xf>
    <xf numFmtId="0" fontId="3382" fillId="0" borderId="0" xfId="0" applyFont="1"/>
    <xf numFmtId="0" fontId="3383" fillId="3" borderId="1" xfId="0" applyFont="1" applyFill="1" applyBorder="1" applyAlignment="1">
      <alignment horizontal="left"/>
    </xf>
    <xf numFmtId="0" fontId="3391" fillId="3" borderId="1" xfId="0" applyFont="1" applyFill="1" applyBorder="1" applyAlignment="1">
      <alignment horizontal="left"/>
    </xf>
    <xf numFmtId="0" fontId="3392" fillId="3" borderId="1" xfId="0" applyFont="1" applyFill="1" applyBorder="1" applyAlignment="1">
      <alignment horizontal="left"/>
    </xf>
    <xf numFmtId="4" fontId="3393" fillId="3" borderId="1" xfId="0" applyNumberFormat="1" applyFont="1" applyFill="1" applyBorder="1" applyAlignment="1">
      <alignment horizontal="right"/>
    </xf>
    <xf numFmtId="0" fontId="3394" fillId="0" borderId="0" xfId="0" applyFont="1"/>
    <xf numFmtId="0" fontId="3395" fillId="0" borderId="1" xfId="0" applyFont="1" applyBorder="1" applyAlignment="1">
      <alignment horizontal="left" vertical="top"/>
    </xf>
    <xf numFmtId="0" fontId="3396" fillId="0" borderId="1" xfId="0" applyFont="1" applyBorder="1" applyAlignment="1">
      <alignment horizontal="left" vertical="top" wrapText="1"/>
    </xf>
    <xf numFmtId="0" fontId="3397" fillId="0" borderId="1" xfId="0" applyFont="1" applyBorder="1" applyAlignment="1">
      <alignment horizontal="center" vertical="top"/>
    </xf>
    <xf numFmtId="168" fontId="3398" fillId="0" borderId="1" xfId="0" applyNumberFormat="1" applyFont="1" applyBorder="1" applyAlignment="1">
      <alignment horizontal="right" vertical="top"/>
    </xf>
    <xf numFmtId="169" fontId="3399" fillId="0" borderId="1" xfId="0" applyNumberFormat="1" applyFont="1" applyBorder="1" applyAlignment="1">
      <alignment horizontal="right" vertical="top"/>
    </xf>
    <xf numFmtId="169" fontId="3400" fillId="0" borderId="1" xfId="0" applyNumberFormat="1" applyFont="1" applyBorder="1" applyAlignment="1">
      <alignment horizontal="right" vertical="top"/>
    </xf>
    <xf numFmtId="169" fontId="3401" fillId="0" borderId="1" xfId="0" applyNumberFormat="1" applyFont="1" applyBorder="1" applyAlignment="1">
      <alignment horizontal="right" vertical="top"/>
    </xf>
    <xf numFmtId="170" fontId="3402" fillId="2" borderId="1" xfId="0" applyNumberFormat="1" applyFont="1" applyFill="1" applyBorder="1" applyAlignment="1" applyProtection="1">
      <alignment horizontal="right" vertical="top"/>
      <protection locked="0"/>
    </xf>
    <xf numFmtId="171" fontId="3403" fillId="0" borderId="1" xfId="0" applyNumberFormat="1" applyFont="1" applyBorder="1" applyAlignment="1">
      <alignment horizontal="right" vertical="top"/>
    </xf>
    <xf numFmtId="4" fontId="3404" fillId="0" borderId="1" xfId="0" applyNumberFormat="1" applyFont="1" applyBorder="1" applyAlignment="1">
      <alignment horizontal="right" vertical="top"/>
    </xf>
    <xf numFmtId="4" fontId="3405" fillId="0" borderId="1" xfId="0" applyNumberFormat="1" applyFont="1" applyBorder="1" applyAlignment="1">
      <alignment horizontal="right" vertical="top"/>
    </xf>
    <xf numFmtId="0" fontId="3406" fillId="0" borderId="0" xfId="0" applyFont="1"/>
    <xf numFmtId="0" fontId="3407" fillId="0" borderId="1" xfId="0" applyFont="1" applyBorder="1" applyAlignment="1">
      <alignment horizontal="left" vertical="top"/>
    </xf>
    <xf numFmtId="0" fontId="3408" fillId="0" borderId="1" xfId="0" applyFont="1" applyBorder="1" applyAlignment="1">
      <alignment horizontal="left" vertical="top" wrapText="1"/>
    </xf>
    <xf numFmtId="0" fontId="3409" fillId="0" borderId="1" xfId="0" applyFont="1" applyBorder="1" applyAlignment="1">
      <alignment horizontal="center" vertical="top"/>
    </xf>
    <xf numFmtId="168" fontId="3410" fillId="0" borderId="1" xfId="0" applyNumberFormat="1" applyFont="1" applyBorder="1" applyAlignment="1">
      <alignment horizontal="right" vertical="top"/>
    </xf>
    <xf numFmtId="169" fontId="3411" fillId="0" borderId="1" xfId="0" applyNumberFormat="1" applyFont="1" applyBorder="1" applyAlignment="1">
      <alignment horizontal="right" vertical="top"/>
    </xf>
    <xf numFmtId="169" fontId="3412" fillId="0" borderId="1" xfId="0" applyNumberFormat="1" applyFont="1" applyBorder="1" applyAlignment="1">
      <alignment horizontal="right" vertical="top"/>
    </xf>
    <xf numFmtId="169" fontId="3413" fillId="0" borderId="1" xfId="0" applyNumberFormat="1" applyFont="1" applyBorder="1" applyAlignment="1">
      <alignment horizontal="right" vertical="top"/>
    </xf>
    <xf numFmtId="170" fontId="3414" fillId="2" borderId="1" xfId="0" applyNumberFormat="1" applyFont="1" applyFill="1" applyBorder="1" applyAlignment="1" applyProtection="1">
      <alignment horizontal="right" vertical="top"/>
      <protection locked="0"/>
    </xf>
    <xf numFmtId="171" fontId="3415" fillId="0" borderId="1" xfId="0" applyNumberFormat="1" applyFont="1" applyBorder="1" applyAlignment="1">
      <alignment horizontal="right" vertical="top"/>
    </xf>
    <xf numFmtId="4" fontId="3416" fillId="0" borderId="1" xfId="0" applyNumberFormat="1" applyFont="1" applyBorder="1" applyAlignment="1">
      <alignment horizontal="right" vertical="top"/>
    </xf>
    <xf numFmtId="4" fontId="3417" fillId="0" borderId="1" xfId="0" applyNumberFormat="1" applyFont="1" applyBorder="1" applyAlignment="1">
      <alignment horizontal="right" vertical="top"/>
    </xf>
    <xf numFmtId="0" fontId="3418" fillId="0" borderId="0" xfId="0" applyFont="1"/>
    <xf numFmtId="0" fontId="3419" fillId="0" borderId="1" xfId="0" applyFont="1" applyBorder="1" applyAlignment="1">
      <alignment horizontal="left" vertical="top"/>
    </xf>
    <xf numFmtId="0" fontId="3420" fillId="0" borderId="1" xfId="0" applyFont="1" applyBorder="1" applyAlignment="1">
      <alignment horizontal="left" vertical="top" wrapText="1"/>
    </xf>
    <xf numFmtId="0" fontId="3421" fillId="0" borderId="1" xfId="0" applyFont="1" applyBorder="1" applyAlignment="1">
      <alignment horizontal="center" vertical="top"/>
    </xf>
    <xf numFmtId="168" fontId="3422" fillId="0" borderId="1" xfId="0" applyNumberFormat="1" applyFont="1" applyBorder="1" applyAlignment="1">
      <alignment horizontal="right" vertical="top"/>
    </xf>
    <xf numFmtId="169" fontId="3423" fillId="0" borderId="1" xfId="0" applyNumberFormat="1" applyFont="1" applyBorder="1" applyAlignment="1">
      <alignment horizontal="right" vertical="top"/>
    </xf>
    <xf numFmtId="169" fontId="3424" fillId="0" borderId="1" xfId="0" applyNumberFormat="1" applyFont="1" applyBorder="1" applyAlignment="1">
      <alignment horizontal="right" vertical="top"/>
    </xf>
    <xf numFmtId="169" fontId="3425" fillId="0" borderId="1" xfId="0" applyNumberFormat="1" applyFont="1" applyBorder="1" applyAlignment="1">
      <alignment horizontal="right" vertical="top"/>
    </xf>
    <xf numFmtId="170" fontId="3426" fillId="2" borderId="1" xfId="0" applyNumberFormat="1" applyFont="1" applyFill="1" applyBorder="1" applyAlignment="1" applyProtection="1">
      <alignment horizontal="right" vertical="top"/>
      <protection locked="0"/>
    </xf>
    <xf numFmtId="171" fontId="3427" fillId="0" borderId="1" xfId="0" applyNumberFormat="1" applyFont="1" applyBorder="1" applyAlignment="1">
      <alignment horizontal="right" vertical="top"/>
    </xf>
    <xf numFmtId="4" fontId="3428" fillId="0" borderId="1" xfId="0" applyNumberFormat="1" applyFont="1" applyBorder="1" applyAlignment="1">
      <alignment horizontal="right" vertical="top"/>
    </xf>
    <xf numFmtId="4" fontId="3429" fillId="0" borderId="1" xfId="0" applyNumberFormat="1" applyFont="1" applyBorder="1" applyAlignment="1">
      <alignment horizontal="right" vertical="top"/>
    </xf>
    <xf numFmtId="0" fontId="3430" fillId="0" borderId="0" xfId="0" applyFont="1"/>
    <xf numFmtId="0" fontId="3431" fillId="0" borderId="1" xfId="0" applyFont="1" applyBorder="1" applyAlignment="1">
      <alignment horizontal="left" vertical="top"/>
    </xf>
    <xf numFmtId="0" fontId="3432" fillId="0" borderId="1" xfId="0" applyFont="1" applyBorder="1" applyAlignment="1">
      <alignment horizontal="left" vertical="top" wrapText="1"/>
    </xf>
    <xf numFmtId="0" fontId="3433" fillId="0" borderId="1" xfId="0" applyFont="1" applyBorder="1" applyAlignment="1">
      <alignment horizontal="center" vertical="top"/>
    </xf>
    <xf numFmtId="168" fontId="3434" fillId="0" borderId="1" xfId="0" applyNumberFormat="1" applyFont="1" applyBorder="1" applyAlignment="1">
      <alignment horizontal="right" vertical="top"/>
    </xf>
    <xf numFmtId="169" fontId="3435" fillId="0" borderId="1" xfId="0" applyNumberFormat="1" applyFont="1" applyBorder="1" applyAlignment="1">
      <alignment horizontal="right" vertical="top"/>
    </xf>
    <xf numFmtId="169" fontId="3436" fillId="0" borderId="1" xfId="0" applyNumberFormat="1" applyFont="1" applyBorder="1" applyAlignment="1">
      <alignment horizontal="right" vertical="top"/>
    </xf>
    <xf numFmtId="169" fontId="3437" fillId="0" borderId="1" xfId="0" applyNumberFormat="1" applyFont="1" applyBorder="1" applyAlignment="1">
      <alignment horizontal="right" vertical="top"/>
    </xf>
    <xf numFmtId="170" fontId="3438" fillId="2" borderId="1" xfId="0" applyNumberFormat="1" applyFont="1" applyFill="1" applyBorder="1" applyAlignment="1" applyProtection="1">
      <alignment horizontal="right" vertical="top"/>
      <protection locked="0"/>
    </xf>
    <xf numFmtId="171" fontId="3439" fillId="0" borderId="1" xfId="0" applyNumberFormat="1" applyFont="1" applyBorder="1" applyAlignment="1">
      <alignment horizontal="right" vertical="top"/>
    </xf>
    <xf numFmtId="4" fontId="3440" fillId="0" borderId="1" xfId="0" applyNumberFormat="1" applyFont="1" applyBorder="1" applyAlignment="1">
      <alignment horizontal="right" vertical="top"/>
    </xf>
    <xf numFmtId="4" fontId="3441" fillId="0" borderId="1" xfId="0" applyNumberFormat="1" applyFont="1" applyBorder="1" applyAlignment="1">
      <alignment horizontal="right" vertical="top"/>
    </xf>
    <xf numFmtId="0" fontId="3442" fillId="0" borderId="0" xfId="0" applyFont="1"/>
    <xf numFmtId="0" fontId="3443" fillId="0" borderId="1" xfId="0" applyFont="1" applyBorder="1" applyAlignment="1">
      <alignment horizontal="left" vertical="top"/>
    </xf>
    <xf numFmtId="0" fontId="3444" fillId="0" borderId="1" xfId="0" applyFont="1" applyBorder="1" applyAlignment="1">
      <alignment horizontal="left" vertical="top" wrapText="1"/>
    </xf>
    <xf numFmtId="0" fontId="3445" fillId="0" borderId="1" xfId="0" applyFont="1" applyBorder="1" applyAlignment="1">
      <alignment horizontal="center" vertical="top"/>
    </xf>
    <xf numFmtId="168" fontId="3446" fillId="0" borderId="1" xfId="0" applyNumberFormat="1" applyFont="1" applyBorder="1" applyAlignment="1">
      <alignment horizontal="right" vertical="top"/>
    </xf>
    <xf numFmtId="169" fontId="3447" fillId="0" borderId="1" xfId="0" applyNumberFormat="1" applyFont="1" applyBorder="1" applyAlignment="1">
      <alignment horizontal="right" vertical="top"/>
    </xf>
    <xf numFmtId="169" fontId="3448" fillId="0" borderId="1" xfId="0" applyNumberFormat="1" applyFont="1" applyBorder="1" applyAlignment="1">
      <alignment horizontal="right" vertical="top"/>
    </xf>
    <xf numFmtId="169" fontId="3449" fillId="0" borderId="1" xfId="0" applyNumberFormat="1" applyFont="1" applyBorder="1" applyAlignment="1">
      <alignment horizontal="right" vertical="top"/>
    </xf>
    <xf numFmtId="170" fontId="3450" fillId="2" borderId="1" xfId="0" applyNumberFormat="1" applyFont="1" applyFill="1" applyBorder="1" applyAlignment="1" applyProtection="1">
      <alignment horizontal="right" vertical="top"/>
      <protection locked="0"/>
    </xf>
    <xf numFmtId="171" fontId="3451" fillId="0" borderId="1" xfId="0" applyNumberFormat="1" applyFont="1" applyBorder="1" applyAlignment="1">
      <alignment horizontal="right" vertical="top"/>
    </xf>
    <xf numFmtId="4" fontId="3452" fillId="0" borderId="1" xfId="0" applyNumberFormat="1" applyFont="1" applyBorder="1" applyAlignment="1">
      <alignment horizontal="right" vertical="top"/>
    </xf>
    <xf numFmtId="4" fontId="3453" fillId="0" borderId="1" xfId="0" applyNumberFormat="1" applyFont="1" applyBorder="1" applyAlignment="1">
      <alignment horizontal="right" vertical="top"/>
    </xf>
    <xf numFmtId="0" fontId="3454" fillId="0" borderId="0" xfId="0" applyFont="1"/>
    <xf numFmtId="0" fontId="3455" fillId="0" borderId="1" xfId="0" applyFont="1" applyBorder="1" applyAlignment="1">
      <alignment horizontal="left" vertical="top"/>
    </xf>
    <xf numFmtId="0" fontId="3456" fillId="0" borderId="1" xfId="0" applyFont="1" applyBorder="1" applyAlignment="1">
      <alignment horizontal="left" vertical="top" wrapText="1"/>
    </xf>
    <xf numFmtId="0" fontId="3457" fillId="0" borderId="1" xfId="0" applyFont="1" applyBorder="1" applyAlignment="1">
      <alignment horizontal="center" vertical="top"/>
    </xf>
    <xf numFmtId="168" fontId="3458" fillId="0" borderId="1" xfId="0" applyNumberFormat="1" applyFont="1" applyBorder="1" applyAlignment="1">
      <alignment horizontal="right" vertical="top"/>
    </xf>
    <xf numFmtId="169" fontId="3459" fillId="0" borderId="1" xfId="0" applyNumberFormat="1" applyFont="1" applyBorder="1" applyAlignment="1">
      <alignment horizontal="right" vertical="top"/>
    </xf>
    <xf numFmtId="169" fontId="3460" fillId="0" borderId="1" xfId="0" applyNumberFormat="1" applyFont="1" applyBorder="1" applyAlignment="1">
      <alignment horizontal="right" vertical="top"/>
    </xf>
    <xf numFmtId="169" fontId="3461" fillId="0" borderId="1" xfId="0" applyNumberFormat="1" applyFont="1" applyBorder="1" applyAlignment="1">
      <alignment horizontal="right" vertical="top"/>
    </xf>
    <xf numFmtId="170" fontId="3462" fillId="2" borderId="1" xfId="0" applyNumberFormat="1" applyFont="1" applyFill="1" applyBorder="1" applyAlignment="1" applyProtection="1">
      <alignment horizontal="right" vertical="top"/>
      <protection locked="0"/>
    </xf>
    <xf numFmtId="171" fontId="3463" fillId="0" borderId="1" xfId="0" applyNumberFormat="1" applyFont="1" applyBorder="1" applyAlignment="1">
      <alignment horizontal="right" vertical="top"/>
    </xf>
    <xf numFmtId="4" fontId="3464" fillId="0" borderId="1" xfId="0" applyNumberFormat="1" applyFont="1" applyBorder="1" applyAlignment="1">
      <alignment horizontal="right" vertical="top"/>
    </xf>
    <xf numFmtId="4" fontId="3465" fillId="0" borderId="1" xfId="0" applyNumberFormat="1" applyFont="1" applyBorder="1" applyAlignment="1">
      <alignment horizontal="right" vertical="top"/>
    </xf>
    <xf numFmtId="0" fontId="3466" fillId="0" borderId="0" xfId="0" applyFont="1"/>
    <xf numFmtId="0" fontId="3467" fillId="3" borderId="1" xfId="0" applyFont="1" applyFill="1" applyBorder="1" applyAlignment="1">
      <alignment horizontal="left"/>
    </xf>
    <xf numFmtId="0" fontId="3475" fillId="3" borderId="1" xfId="0" applyFont="1" applyFill="1" applyBorder="1" applyAlignment="1">
      <alignment horizontal="left"/>
    </xf>
    <xf numFmtId="0" fontId="3476" fillId="3" borderId="1" xfId="0" applyFont="1" applyFill="1" applyBorder="1" applyAlignment="1">
      <alignment horizontal="left"/>
    </xf>
    <xf numFmtId="0" fontId="3477" fillId="0" borderId="0" xfId="0" applyFont="1"/>
    <xf numFmtId="0" fontId="3478" fillId="3" borderId="1" xfId="0" applyFont="1" applyFill="1" applyBorder="1" applyAlignment="1">
      <alignment horizontal="left"/>
    </xf>
    <xf numFmtId="0" fontId="3486" fillId="3" borderId="1" xfId="0" applyFont="1" applyFill="1" applyBorder="1" applyAlignment="1">
      <alignment horizontal="left"/>
    </xf>
    <xf numFmtId="0" fontId="3487" fillId="3" borderId="1" xfId="0" applyFont="1" applyFill="1" applyBorder="1" applyAlignment="1">
      <alignment horizontal="left"/>
    </xf>
    <xf numFmtId="4" fontId="3488" fillId="3" borderId="1" xfId="0" applyNumberFormat="1" applyFont="1" applyFill="1" applyBorder="1" applyAlignment="1">
      <alignment horizontal="right"/>
    </xf>
    <xf numFmtId="0" fontId="3489" fillId="0" borderId="0" xfId="0" applyFont="1"/>
    <xf numFmtId="0" fontId="3490" fillId="0" borderId="1" xfId="0" applyFont="1" applyBorder="1" applyAlignment="1">
      <alignment horizontal="left" vertical="top"/>
    </xf>
    <xf numFmtId="0" fontId="3491" fillId="0" borderId="1" xfId="0" applyFont="1" applyBorder="1" applyAlignment="1">
      <alignment horizontal="left" vertical="top" wrapText="1"/>
    </xf>
    <xf numFmtId="0" fontId="3492" fillId="0" borderId="1" xfId="0" applyFont="1" applyBorder="1" applyAlignment="1">
      <alignment horizontal="center" vertical="top"/>
    </xf>
    <xf numFmtId="168" fontId="3493" fillId="0" borderId="1" xfId="0" applyNumberFormat="1" applyFont="1" applyBorder="1" applyAlignment="1">
      <alignment horizontal="right" vertical="top"/>
    </xf>
    <xf numFmtId="169" fontId="3494" fillId="0" borderId="1" xfId="0" applyNumberFormat="1" applyFont="1" applyBorder="1" applyAlignment="1">
      <alignment horizontal="right" vertical="top"/>
    </xf>
    <xf numFmtId="169" fontId="3495" fillId="0" borderId="1" xfId="0" applyNumberFormat="1" applyFont="1" applyBorder="1" applyAlignment="1">
      <alignment horizontal="right" vertical="top"/>
    </xf>
    <xf numFmtId="169" fontId="3496" fillId="0" borderId="1" xfId="0" applyNumberFormat="1" applyFont="1" applyBorder="1" applyAlignment="1">
      <alignment horizontal="right" vertical="top"/>
    </xf>
    <xf numFmtId="170" fontId="3497" fillId="2" borderId="1" xfId="0" applyNumberFormat="1" applyFont="1" applyFill="1" applyBorder="1" applyAlignment="1" applyProtection="1">
      <alignment horizontal="right" vertical="top"/>
      <protection locked="0"/>
    </xf>
    <xf numFmtId="171" fontId="3498" fillId="0" borderId="1" xfId="0" applyNumberFormat="1" applyFont="1" applyBorder="1" applyAlignment="1">
      <alignment horizontal="right" vertical="top"/>
    </xf>
    <xf numFmtId="4" fontId="3499" fillId="0" borderId="1" xfId="0" applyNumberFormat="1" applyFont="1" applyBorder="1" applyAlignment="1">
      <alignment horizontal="right" vertical="top"/>
    </xf>
    <xf numFmtId="4" fontId="3500" fillId="0" borderId="1" xfId="0" applyNumberFormat="1" applyFont="1" applyBorder="1" applyAlignment="1">
      <alignment horizontal="right" vertical="top"/>
    </xf>
    <xf numFmtId="0" fontId="3501" fillId="0" borderId="0" xfId="0" applyFont="1"/>
    <xf numFmtId="0" fontId="3502" fillId="0" borderId="1" xfId="0" applyFont="1" applyBorder="1" applyAlignment="1">
      <alignment horizontal="left" vertical="top"/>
    </xf>
    <xf numFmtId="0" fontId="3503" fillId="0" borderId="1" xfId="0" applyFont="1" applyBorder="1" applyAlignment="1">
      <alignment horizontal="left" vertical="top" wrapText="1"/>
    </xf>
    <xf numFmtId="0" fontId="3504" fillId="0" borderId="1" xfId="0" applyFont="1" applyBorder="1" applyAlignment="1">
      <alignment horizontal="center" vertical="top"/>
    </xf>
    <xf numFmtId="168" fontId="3505" fillId="0" borderId="1" xfId="0" applyNumberFormat="1" applyFont="1" applyBorder="1" applyAlignment="1">
      <alignment horizontal="right" vertical="top"/>
    </xf>
    <xf numFmtId="169" fontId="3506" fillId="0" borderId="1" xfId="0" applyNumberFormat="1" applyFont="1" applyBorder="1" applyAlignment="1">
      <alignment horizontal="right" vertical="top"/>
    </xf>
    <xf numFmtId="169" fontId="3507" fillId="0" borderId="1" xfId="0" applyNumberFormat="1" applyFont="1" applyBorder="1" applyAlignment="1">
      <alignment horizontal="right" vertical="top"/>
    </xf>
    <xf numFmtId="169" fontId="3508" fillId="0" borderId="1" xfId="0" applyNumberFormat="1" applyFont="1" applyBorder="1" applyAlignment="1">
      <alignment horizontal="right" vertical="top"/>
    </xf>
    <xf numFmtId="170" fontId="3509" fillId="2" borderId="1" xfId="0" applyNumberFormat="1" applyFont="1" applyFill="1" applyBorder="1" applyAlignment="1" applyProtection="1">
      <alignment horizontal="right" vertical="top"/>
      <protection locked="0"/>
    </xf>
    <xf numFmtId="171" fontId="3510" fillId="0" borderId="1" xfId="0" applyNumberFormat="1" applyFont="1" applyBorder="1" applyAlignment="1">
      <alignment horizontal="right" vertical="top"/>
    </xf>
    <xf numFmtId="4" fontId="3511" fillId="0" borderId="1" xfId="0" applyNumberFormat="1" applyFont="1" applyBorder="1" applyAlignment="1">
      <alignment horizontal="right" vertical="top"/>
    </xf>
    <xf numFmtId="4" fontId="3512" fillId="0" borderId="1" xfId="0" applyNumberFormat="1" applyFont="1" applyBorder="1" applyAlignment="1">
      <alignment horizontal="right" vertical="top"/>
    </xf>
    <xf numFmtId="0" fontId="3513" fillId="0" borderId="0" xfId="0" applyFont="1"/>
    <xf numFmtId="0" fontId="3514" fillId="0" borderId="1" xfId="0" applyFont="1" applyBorder="1" applyAlignment="1">
      <alignment horizontal="left" vertical="top"/>
    </xf>
    <xf numFmtId="0" fontId="3515" fillId="0" borderId="1" xfId="0" applyFont="1" applyBorder="1" applyAlignment="1">
      <alignment horizontal="left" vertical="top" wrapText="1"/>
    </xf>
    <xf numFmtId="0" fontId="3516" fillId="0" borderId="1" xfId="0" applyFont="1" applyBorder="1" applyAlignment="1">
      <alignment horizontal="center" vertical="top"/>
    </xf>
    <xf numFmtId="168" fontId="3517" fillId="0" borderId="1" xfId="0" applyNumberFormat="1" applyFont="1" applyBorder="1" applyAlignment="1">
      <alignment horizontal="right" vertical="top"/>
    </xf>
    <xf numFmtId="169" fontId="3518" fillId="0" borderId="1" xfId="0" applyNumberFormat="1" applyFont="1" applyBorder="1" applyAlignment="1">
      <alignment horizontal="right" vertical="top"/>
    </xf>
    <xf numFmtId="169" fontId="3519" fillId="0" borderId="1" xfId="0" applyNumberFormat="1" applyFont="1" applyBorder="1" applyAlignment="1">
      <alignment horizontal="right" vertical="top"/>
    </xf>
    <xf numFmtId="169" fontId="3520" fillId="0" borderId="1" xfId="0" applyNumberFormat="1" applyFont="1" applyBorder="1" applyAlignment="1">
      <alignment horizontal="right" vertical="top"/>
    </xf>
    <xf numFmtId="170" fontId="3521" fillId="2" borderId="1" xfId="0" applyNumberFormat="1" applyFont="1" applyFill="1" applyBorder="1" applyAlignment="1" applyProtection="1">
      <alignment horizontal="right" vertical="top"/>
      <protection locked="0"/>
    </xf>
    <xf numFmtId="171" fontId="3522" fillId="0" borderId="1" xfId="0" applyNumberFormat="1" applyFont="1" applyBorder="1" applyAlignment="1">
      <alignment horizontal="right" vertical="top"/>
    </xf>
    <xf numFmtId="4" fontId="3523" fillId="0" borderId="1" xfId="0" applyNumberFormat="1" applyFont="1" applyBorder="1" applyAlignment="1">
      <alignment horizontal="right" vertical="top"/>
    </xf>
    <xf numFmtId="4" fontId="3524" fillId="0" borderId="1" xfId="0" applyNumberFormat="1" applyFont="1" applyBorder="1" applyAlignment="1">
      <alignment horizontal="right" vertical="top"/>
    </xf>
    <xf numFmtId="0" fontId="3525" fillId="0" borderId="0" xfId="0" applyFont="1"/>
    <xf numFmtId="0" fontId="3526" fillId="0" borderId="1" xfId="0" applyFont="1" applyBorder="1" applyAlignment="1">
      <alignment horizontal="left" vertical="top"/>
    </xf>
    <xf numFmtId="0" fontId="3527" fillId="0" borderId="1" xfId="0" applyFont="1" applyBorder="1" applyAlignment="1">
      <alignment horizontal="left" vertical="top" wrapText="1"/>
    </xf>
    <xf numFmtId="0" fontId="3528" fillId="0" borderId="1" xfId="0" applyFont="1" applyBorder="1" applyAlignment="1">
      <alignment horizontal="center" vertical="top"/>
    </xf>
    <xf numFmtId="168" fontId="3529" fillId="0" borderId="1" xfId="0" applyNumberFormat="1" applyFont="1" applyBorder="1" applyAlignment="1">
      <alignment horizontal="right" vertical="top"/>
    </xf>
    <xf numFmtId="169" fontId="3530" fillId="0" borderId="1" xfId="0" applyNumberFormat="1" applyFont="1" applyBorder="1" applyAlignment="1">
      <alignment horizontal="right" vertical="top"/>
    </xf>
    <xf numFmtId="169" fontId="3531" fillId="0" borderId="1" xfId="0" applyNumberFormat="1" applyFont="1" applyBorder="1" applyAlignment="1">
      <alignment horizontal="right" vertical="top"/>
    </xf>
    <xf numFmtId="169" fontId="3532" fillId="0" borderId="1" xfId="0" applyNumberFormat="1" applyFont="1" applyBorder="1" applyAlignment="1">
      <alignment horizontal="right" vertical="top"/>
    </xf>
    <xf numFmtId="170" fontId="3533" fillId="2" borderId="1" xfId="0" applyNumberFormat="1" applyFont="1" applyFill="1" applyBorder="1" applyAlignment="1" applyProtection="1">
      <alignment horizontal="right" vertical="top"/>
      <protection locked="0"/>
    </xf>
    <xf numFmtId="171" fontId="3534" fillId="0" borderId="1" xfId="0" applyNumberFormat="1" applyFont="1" applyBorder="1" applyAlignment="1">
      <alignment horizontal="right" vertical="top"/>
    </xf>
    <xf numFmtId="4" fontId="3535" fillId="0" borderId="1" xfId="0" applyNumberFormat="1" applyFont="1" applyBorder="1" applyAlignment="1">
      <alignment horizontal="right" vertical="top"/>
    </xf>
    <xf numFmtId="4" fontId="3536" fillId="0" borderId="1" xfId="0" applyNumberFormat="1" applyFont="1" applyBorder="1" applyAlignment="1">
      <alignment horizontal="right" vertical="top"/>
    </xf>
    <xf numFmtId="0" fontId="3537" fillId="0" borderId="0" xfId="0" applyFont="1"/>
    <xf numFmtId="0" fontId="3538" fillId="0" borderId="1" xfId="0" applyFont="1" applyBorder="1" applyAlignment="1">
      <alignment horizontal="left" vertical="top"/>
    </xf>
    <xf numFmtId="0" fontId="3539" fillId="0" borderId="1" xfId="0" applyFont="1" applyBorder="1" applyAlignment="1">
      <alignment horizontal="left" vertical="top" wrapText="1"/>
    </xf>
    <xf numFmtId="0" fontId="3540" fillId="0" borderId="1" xfId="0" applyFont="1" applyBorder="1" applyAlignment="1">
      <alignment horizontal="center" vertical="top"/>
    </xf>
    <xf numFmtId="168" fontId="3541" fillId="0" borderId="1" xfId="0" applyNumberFormat="1" applyFont="1" applyBorder="1" applyAlignment="1">
      <alignment horizontal="right" vertical="top"/>
    </xf>
    <xf numFmtId="169" fontId="3542" fillId="0" borderId="1" xfId="0" applyNumberFormat="1" applyFont="1" applyBorder="1" applyAlignment="1">
      <alignment horizontal="right" vertical="top"/>
    </xf>
    <xf numFmtId="169" fontId="3543" fillId="0" borderId="1" xfId="0" applyNumberFormat="1" applyFont="1" applyBorder="1" applyAlignment="1">
      <alignment horizontal="right" vertical="top"/>
    </xf>
    <xf numFmtId="169" fontId="3544" fillId="0" borderId="1" xfId="0" applyNumberFormat="1" applyFont="1" applyBorder="1" applyAlignment="1">
      <alignment horizontal="right" vertical="top"/>
    </xf>
    <xf numFmtId="170" fontId="3545" fillId="2" borderId="1" xfId="0" applyNumberFormat="1" applyFont="1" applyFill="1" applyBorder="1" applyAlignment="1" applyProtection="1">
      <alignment horizontal="right" vertical="top"/>
      <protection locked="0"/>
    </xf>
    <xf numFmtId="171" fontId="3546" fillId="0" borderId="1" xfId="0" applyNumberFormat="1" applyFont="1" applyBorder="1" applyAlignment="1">
      <alignment horizontal="right" vertical="top"/>
    </xf>
    <xf numFmtId="4" fontId="3547" fillId="0" borderId="1" xfId="0" applyNumberFormat="1" applyFont="1" applyBorder="1" applyAlignment="1">
      <alignment horizontal="right" vertical="top"/>
    </xf>
    <xf numFmtId="4" fontId="3548" fillId="0" borderId="1" xfId="0" applyNumberFormat="1" applyFont="1" applyBorder="1" applyAlignment="1">
      <alignment horizontal="right" vertical="top"/>
    </xf>
    <xf numFmtId="0" fontId="3549" fillId="0" borderId="0" xfId="0" applyFont="1"/>
    <xf numFmtId="0" fontId="3550" fillId="0" borderId="1" xfId="0" applyFont="1" applyBorder="1" applyAlignment="1">
      <alignment horizontal="left" vertical="top"/>
    </xf>
    <xf numFmtId="0" fontId="3551" fillId="0" borderId="1" xfId="0" applyFont="1" applyBorder="1" applyAlignment="1">
      <alignment horizontal="left" vertical="top" wrapText="1"/>
    </xf>
    <xf numFmtId="0" fontId="3552" fillId="0" borderId="1" xfId="0" applyFont="1" applyBorder="1" applyAlignment="1">
      <alignment horizontal="center" vertical="top"/>
    </xf>
    <xf numFmtId="168" fontId="3553" fillId="0" borderId="1" xfId="0" applyNumberFormat="1" applyFont="1" applyBorder="1" applyAlignment="1">
      <alignment horizontal="right" vertical="top"/>
    </xf>
    <xf numFmtId="169" fontId="3554" fillId="0" borderId="1" xfId="0" applyNumberFormat="1" applyFont="1" applyBorder="1" applyAlignment="1">
      <alignment horizontal="right" vertical="top"/>
    </xf>
    <xf numFmtId="169" fontId="3555" fillId="0" borderId="1" xfId="0" applyNumberFormat="1" applyFont="1" applyBorder="1" applyAlignment="1">
      <alignment horizontal="right" vertical="top"/>
    </xf>
    <xf numFmtId="169" fontId="3556" fillId="0" borderId="1" xfId="0" applyNumberFormat="1" applyFont="1" applyBorder="1" applyAlignment="1">
      <alignment horizontal="right" vertical="top"/>
    </xf>
    <xf numFmtId="170" fontId="3557" fillId="2" borderId="1" xfId="0" applyNumberFormat="1" applyFont="1" applyFill="1" applyBorder="1" applyAlignment="1" applyProtection="1">
      <alignment horizontal="right" vertical="top"/>
      <protection locked="0"/>
    </xf>
    <xf numFmtId="171" fontId="3558" fillId="0" borderId="1" xfId="0" applyNumberFormat="1" applyFont="1" applyBorder="1" applyAlignment="1">
      <alignment horizontal="right" vertical="top"/>
    </xf>
    <xf numFmtId="4" fontId="3559" fillId="0" borderId="1" xfId="0" applyNumberFormat="1" applyFont="1" applyBorder="1" applyAlignment="1">
      <alignment horizontal="right" vertical="top"/>
    </xf>
    <xf numFmtId="4" fontId="3560" fillId="0" borderId="1" xfId="0" applyNumberFormat="1" applyFont="1" applyBorder="1" applyAlignment="1">
      <alignment horizontal="right" vertical="top"/>
    </xf>
    <xf numFmtId="0" fontId="3561" fillId="0" borderId="0" xfId="0" applyFont="1"/>
    <xf numFmtId="0" fontId="3562" fillId="3" borderId="1" xfId="0" applyFont="1" applyFill="1" applyBorder="1" applyAlignment="1">
      <alignment horizontal="left"/>
    </xf>
    <xf numFmtId="0" fontId="3570" fillId="3" borderId="1" xfId="0" applyFont="1" applyFill="1" applyBorder="1" applyAlignment="1">
      <alignment horizontal="left"/>
    </xf>
    <xf numFmtId="0" fontId="3571" fillId="3" borderId="1" xfId="0" applyFont="1" applyFill="1" applyBorder="1" applyAlignment="1">
      <alignment horizontal="left"/>
    </xf>
    <xf numFmtId="4" fontId="3572" fillId="3" borderId="1" xfId="0" applyNumberFormat="1" applyFont="1" applyFill="1" applyBorder="1" applyAlignment="1">
      <alignment horizontal="right"/>
    </xf>
    <xf numFmtId="0" fontId="3573" fillId="0" borderId="0" xfId="0" applyFont="1"/>
    <xf numFmtId="0" fontId="3574" fillId="0" borderId="1" xfId="0" applyFont="1" applyBorder="1" applyAlignment="1">
      <alignment horizontal="left" vertical="top"/>
    </xf>
    <xf numFmtId="0" fontId="3575" fillId="0" borderId="1" xfId="0" applyFont="1" applyBorder="1" applyAlignment="1">
      <alignment horizontal="left" vertical="top" wrapText="1"/>
    </xf>
    <xf numFmtId="0" fontId="3576" fillId="0" borderId="1" xfId="0" applyFont="1" applyBorder="1" applyAlignment="1">
      <alignment horizontal="center" vertical="top"/>
    </xf>
    <xf numFmtId="168" fontId="3577" fillId="0" borderId="1" xfId="0" applyNumberFormat="1" applyFont="1" applyBorder="1" applyAlignment="1">
      <alignment horizontal="right" vertical="top"/>
    </xf>
    <xf numFmtId="169" fontId="3578" fillId="0" borderId="1" xfId="0" applyNumberFormat="1" applyFont="1" applyBorder="1" applyAlignment="1">
      <alignment horizontal="right" vertical="top"/>
    </xf>
    <xf numFmtId="169" fontId="3579" fillId="0" borderId="1" xfId="0" applyNumberFormat="1" applyFont="1" applyBorder="1" applyAlignment="1">
      <alignment horizontal="right" vertical="top"/>
    </xf>
    <xf numFmtId="169" fontId="3580" fillId="0" borderId="1" xfId="0" applyNumberFormat="1" applyFont="1" applyBorder="1" applyAlignment="1">
      <alignment horizontal="right" vertical="top"/>
    </xf>
    <xf numFmtId="170" fontId="3581" fillId="2" borderId="1" xfId="0" applyNumberFormat="1" applyFont="1" applyFill="1" applyBorder="1" applyAlignment="1" applyProtection="1">
      <alignment horizontal="right" vertical="top"/>
      <protection locked="0"/>
    </xf>
    <xf numFmtId="171" fontId="3582" fillId="0" borderId="1" xfId="0" applyNumberFormat="1" applyFont="1" applyBorder="1" applyAlignment="1">
      <alignment horizontal="right" vertical="top"/>
    </xf>
    <xf numFmtId="4" fontId="3583" fillId="0" borderId="1" xfId="0" applyNumberFormat="1" applyFont="1" applyBorder="1" applyAlignment="1">
      <alignment horizontal="right" vertical="top"/>
    </xf>
    <xf numFmtId="4" fontId="3584" fillId="0" borderId="1" xfId="0" applyNumberFormat="1" applyFont="1" applyBorder="1" applyAlignment="1">
      <alignment horizontal="right" vertical="top"/>
    </xf>
    <xf numFmtId="0" fontId="3585" fillId="0" borderId="0" xfId="0" applyFont="1"/>
    <xf numFmtId="0" fontId="3586" fillId="0" borderId="1" xfId="0" applyFont="1" applyBorder="1" applyAlignment="1">
      <alignment horizontal="left" vertical="top"/>
    </xf>
    <xf numFmtId="0" fontId="3587" fillId="0" borderId="1" xfId="0" applyFont="1" applyBorder="1" applyAlignment="1">
      <alignment horizontal="left" vertical="top" wrapText="1"/>
    </xf>
    <xf numFmtId="0" fontId="3588" fillId="0" borderId="1" xfId="0" applyFont="1" applyBorder="1" applyAlignment="1">
      <alignment horizontal="center" vertical="top"/>
    </xf>
    <xf numFmtId="168" fontId="3589" fillId="0" borderId="1" xfId="0" applyNumberFormat="1" applyFont="1" applyBorder="1" applyAlignment="1">
      <alignment horizontal="right" vertical="top"/>
    </xf>
    <xf numFmtId="169" fontId="3590" fillId="0" borderId="1" xfId="0" applyNumberFormat="1" applyFont="1" applyBorder="1" applyAlignment="1">
      <alignment horizontal="right" vertical="top"/>
    </xf>
    <xf numFmtId="169" fontId="3591" fillId="0" borderId="1" xfId="0" applyNumberFormat="1" applyFont="1" applyBorder="1" applyAlignment="1">
      <alignment horizontal="right" vertical="top"/>
    </xf>
    <xf numFmtId="169" fontId="3592" fillId="0" borderId="1" xfId="0" applyNumberFormat="1" applyFont="1" applyBorder="1" applyAlignment="1">
      <alignment horizontal="right" vertical="top"/>
    </xf>
    <xf numFmtId="170" fontId="3593" fillId="2" borderId="1" xfId="0" applyNumberFormat="1" applyFont="1" applyFill="1" applyBorder="1" applyAlignment="1" applyProtection="1">
      <alignment horizontal="right" vertical="top"/>
      <protection locked="0"/>
    </xf>
    <xf numFmtId="171" fontId="3594" fillId="0" borderId="1" xfId="0" applyNumberFormat="1" applyFont="1" applyBorder="1" applyAlignment="1">
      <alignment horizontal="right" vertical="top"/>
    </xf>
    <xf numFmtId="4" fontId="3595" fillId="0" borderId="1" xfId="0" applyNumberFormat="1" applyFont="1" applyBorder="1" applyAlignment="1">
      <alignment horizontal="right" vertical="top"/>
    </xf>
    <xf numFmtId="4" fontId="3596" fillId="0" borderId="1" xfId="0" applyNumberFormat="1" applyFont="1" applyBorder="1" applyAlignment="1">
      <alignment horizontal="right" vertical="top"/>
    </xf>
    <xf numFmtId="0" fontId="3597" fillId="0" borderId="0" xfId="0" applyFont="1"/>
    <xf numFmtId="0" fontId="3598" fillId="3" borderId="1" xfId="0" applyFont="1" applyFill="1" applyBorder="1" applyAlignment="1">
      <alignment horizontal="left"/>
    </xf>
    <xf numFmtId="0" fontId="3606" fillId="3" borderId="1" xfId="0" applyFont="1" applyFill="1" applyBorder="1" applyAlignment="1">
      <alignment horizontal="left"/>
    </xf>
    <xf numFmtId="0" fontId="3607" fillId="3" borderId="1" xfId="0" applyFont="1" applyFill="1" applyBorder="1" applyAlignment="1">
      <alignment horizontal="left"/>
    </xf>
    <xf numFmtId="4" fontId="3608" fillId="3" borderId="1" xfId="0" applyNumberFormat="1" applyFont="1" applyFill="1" applyBorder="1" applyAlignment="1">
      <alignment horizontal="right"/>
    </xf>
    <xf numFmtId="0" fontId="3609" fillId="0" borderId="0" xfId="0" applyFont="1"/>
    <xf numFmtId="0" fontId="3610" fillId="0" borderId="1" xfId="0" applyFont="1" applyBorder="1" applyAlignment="1">
      <alignment horizontal="left" vertical="top"/>
    </xf>
    <xf numFmtId="0" fontId="3611" fillId="0" borderId="1" xfId="0" applyFont="1" applyBorder="1" applyAlignment="1">
      <alignment horizontal="left" vertical="top" wrapText="1"/>
    </xf>
    <xf numFmtId="0" fontId="3612" fillId="0" borderId="1" xfId="0" applyFont="1" applyBorder="1" applyAlignment="1">
      <alignment horizontal="center" vertical="top"/>
    </xf>
    <xf numFmtId="168" fontId="3613" fillId="0" borderId="1" xfId="0" applyNumberFormat="1" applyFont="1" applyBorder="1" applyAlignment="1">
      <alignment horizontal="right" vertical="top"/>
    </xf>
    <xf numFmtId="169" fontId="3614" fillId="0" borderId="1" xfId="0" applyNumberFormat="1" applyFont="1" applyBorder="1" applyAlignment="1">
      <alignment horizontal="right" vertical="top"/>
    </xf>
    <xf numFmtId="169" fontId="3615" fillId="0" borderId="1" xfId="0" applyNumberFormat="1" applyFont="1" applyBorder="1" applyAlignment="1">
      <alignment horizontal="right" vertical="top"/>
    </xf>
    <xf numFmtId="169" fontId="3616" fillId="0" borderId="1" xfId="0" applyNumberFormat="1" applyFont="1" applyBorder="1" applyAlignment="1">
      <alignment horizontal="right" vertical="top"/>
    </xf>
    <xf numFmtId="170" fontId="3617" fillId="2" borderId="1" xfId="0" applyNumberFormat="1" applyFont="1" applyFill="1" applyBorder="1" applyAlignment="1" applyProtection="1">
      <alignment horizontal="right" vertical="top"/>
      <protection locked="0"/>
    </xf>
    <xf numFmtId="171" fontId="3618" fillId="0" borderId="1" xfId="0" applyNumberFormat="1" applyFont="1" applyBorder="1" applyAlignment="1">
      <alignment horizontal="right" vertical="top"/>
    </xf>
    <xf numFmtId="4" fontId="3619" fillId="0" borderId="1" xfId="0" applyNumberFormat="1" applyFont="1" applyBorder="1" applyAlignment="1">
      <alignment horizontal="right" vertical="top"/>
    </xf>
    <xf numFmtId="4" fontId="3620" fillId="0" borderId="1" xfId="0" applyNumberFormat="1" applyFont="1" applyBorder="1" applyAlignment="1">
      <alignment horizontal="right" vertical="top"/>
    </xf>
    <xf numFmtId="0" fontId="3621" fillId="0" borderId="0" xfId="0" applyFont="1"/>
    <xf numFmtId="0" fontId="3622" fillId="0" borderId="1" xfId="0" applyFont="1" applyBorder="1" applyAlignment="1">
      <alignment horizontal="left" vertical="top"/>
    </xf>
    <xf numFmtId="0" fontId="3623" fillId="0" borderId="1" xfId="0" applyFont="1" applyBorder="1" applyAlignment="1">
      <alignment horizontal="left" vertical="top" wrapText="1"/>
    </xf>
    <xf numFmtId="0" fontId="3624" fillId="0" borderId="1" xfId="0" applyFont="1" applyBorder="1" applyAlignment="1">
      <alignment horizontal="center" vertical="top"/>
    </xf>
    <xf numFmtId="168" fontId="3625" fillId="0" borderId="1" xfId="0" applyNumberFormat="1" applyFont="1" applyBorder="1" applyAlignment="1">
      <alignment horizontal="right" vertical="top"/>
    </xf>
    <xf numFmtId="169" fontId="3626" fillId="0" borderId="1" xfId="0" applyNumberFormat="1" applyFont="1" applyBorder="1" applyAlignment="1">
      <alignment horizontal="right" vertical="top"/>
    </xf>
    <xf numFmtId="169" fontId="3627" fillId="0" borderId="1" xfId="0" applyNumberFormat="1" applyFont="1" applyBorder="1" applyAlignment="1">
      <alignment horizontal="right" vertical="top"/>
    </xf>
    <xf numFmtId="169" fontId="3628" fillId="0" borderId="1" xfId="0" applyNumberFormat="1" applyFont="1" applyBorder="1" applyAlignment="1">
      <alignment horizontal="right" vertical="top"/>
    </xf>
    <xf numFmtId="170" fontId="3629" fillId="2" borderId="1" xfId="0" applyNumberFormat="1" applyFont="1" applyFill="1" applyBorder="1" applyAlignment="1" applyProtection="1">
      <alignment horizontal="right" vertical="top"/>
      <protection locked="0"/>
    </xf>
    <xf numFmtId="171" fontId="3630" fillId="0" borderId="1" xfId="0" applyNumberFormat="1" applyFont="1" applyBorder="1" applyAlignment="1">
      <alignment horizontal="right" vertical="top"/>
    </xf>
    <xf numFmtId="4" fontId="3631" fillId="0" borderId="1" xfId="0" applyNumberFormat="1" applyFont="1" applyBorder="1" applyAlignment="1">
      <alignment horizontal="right" vertical="top"/>
    </xf>
    <xf numFmtId="4" fontId="3632" fillId="0" borderId="1" xfId="0" applyNumberFormat="1" applyFont="1" applyBorder="1" applyAlignment="1">
      <alignment horizontal="right" vertical="top"/>
    </xf>
    <xf numFmtId="0" fontId="3633" fillId="0" borderId="0" xfId="0" applyFont="1"/>
    <xf numFmtId="0" fontId="3634" fillId="0" borderId="1" xfId="0" applyFont="1" applyBorder="1" applyAlignment="1">
      <alignment horizontal="left" vertical="top"/>
    </xf>
    <xf numFmtId="0" fontId="3635" fillId="0" borderId="1" xfId="0" applyFont="1" applyBorder="1" applyAlignment="1">
      <alignment horizontal="left" vertical="top" wrapText="1"/>
    </xf>
    <xf numFmtId="0" fontId="3636" fillId="0" borderId="1" xfId="0" applyFont="1" applyBorder="1" applyAlignment="1">
      <alignment horizontal="center" vertical="top"/>
    </xf>
    <xf numFmtId="168" fontId="3637" fillId="0" borderId="1" xfId="0" applyNumberFormat="1" applyFont="1" applyBorder="1" applyAlignment="1">
      <alignment horizontal="right" vertical="top"/>
    </xf>
    <xf numFmtId="169" fontId="3638" fillId="0" borderId="1" xfId="0" applyNumberFormat="1" applyFont="1" applyBorder="1" applyAlignment="1">
      <alignment horizontal="right" vertical="top"/>
    </xf>
    <xf numFmtId="169" fontId="3639" fillId="0" borderId="1" xfId="0" applyNumberFormat="1" applyFont="1" applyBorder="1" applyAlignment="1">
      <alignment horizontal="right" vertical="top"/>
    </xf>
    <xf numFmtId="169" fontId="3640" fillId="0" borderId="1" xfId="0" applyNumberFormat="1" applyFont="1" applyBorder="1" applyAlignment="1">
      <alignment horizontal="right" vertical="top"/>
    </xf>
    <xf numFmtId="170" fontId="3641" fillId="2" borderId="1" xfId="0" applyNumberFormat="1" applyFont="1" applyFill="1" applyBorder="1" applyAlignment="1" applyProtection="1">
      <alignment horizontal="right" vertical="top"/>
      <protection locked="0"/>
    </xf>
    <xf numFmtId="171" fontId="3642" fillId="0" borderId="1" xfId="0" applyNumberFormat="1" applyFont="1" applyBorder="1" applyAlignment="1">
      <alignment horizontal="right" vertical="top"/>
    </xf>
    <xf numFmtId="4" fontId="3643" fillId="0" borderId="1" xfId="0" applyNumberFormat="1" applyFont="1" applyBorder="1" applyAlignment="1">
      <alignment horizontal="right" vertical="top"/>
    </xf>
    <xf numFmtId="4" fontId="3644" fillId="0" borderId="1" xfId="0" applyNumberFormat="1" applyFont="1" applyBorder="1" applyAlignment="1">
      <alignment horizontal="right" vertical="top"/>
    </xf>
    <xf numFmtId="0" fontId="3645" fillId="0" borderId="0" xfId="0" applyFont="1"/>
    <xf numFmtId="0" fontId="3646" fillId="3" borderId="1" xfId="0" applyFont="1" applyFill="1" applyBorder="1" applyAlignment="1">
      <alignment horizontal="left"/>
    </xf>
    <xf numFmtId="0" fontId="3654" fillId="3" borderId="1" xfId="0" applyFont="1" applyFill="1" applyBorder="1" applyAlignment="1">
      <alignment horizontal="left"/>
    </xf>
    <xf numFmtId="0" fontId="3655" fillId="3" borderId="1" xfId="0" applyFont="1" applyFill="1" applyBorder="1" applyAlignment="1">
      <alignment horizontal="left"/>
    </xf>
    <xf numFmtId="4" fontId="3656" fillId="3" borderId="1" xfId="0" applyNumberFormat="1" applyFont="1" applyFill="1" applyBorder="1" applyAlignment="1">
      <alignment horizontal="right"/>
    </xf>
    <xf numFmtId="0" fontId="3657" fillId="0" borderId="0" xfId="0" applyFont="1"/>
    <xf numFmtId="0" fontId="3658" fillId="0" borderId="1" xfId="0" applyFont="1" applyBorder="1" applyAlignment="1">
      <alignment horizontal="left" vertical="top"/>
    </xf>
    <xf numFmtId="0" fontId="3659" fillId="0" borderId="1" xfId="0" applyFont="1" applyBorder="1" applyAlignment="1">
      <alignment horizontal="left" vertical="top" wrapText="1"/>
    </xf>
    <xf numFmtId="0" fontId="3660" fillId="0" borderId="1" xfId="0" applyFont="1" applyBorder="1" applyAlignment="1">
      <alignment horizontal="center" vertical="top"/>
    </xf>
    <xf numFmtId="168" fontId="3661" fillId="0" borderId="1" xfId="0" applyNumberFormat="1" applyFont="1" applyBorder="1" applyAlignment="1">
      <alignment horizontal="right" vertical="top"/>
    </xf>
    <xf numFmtId="169" fontId="3662" fillId="0" borderId="1" xfId="0" applyNumberFormat="1" applyFont="1" applyBorder="1" applyAlignment="1">
      <alignment horizontal="right" vertical="top"/>
    </xf>
    <xf numFmtId="169" fontId="3663" fillId="0" borderId="1" xfId="0" applyNumberFormat="1" applyFont="1" applyBorder="1" applyAlignment="1">
      <alignment horizontal="right" vertical="top"/>
    </xf>
    <xf numFmtId="169" fontId="3664" fillId="0" borderId="1" xfId="0" applyNumberFormat="1" applyFont="1" applyBorder="1" applyAlignment="1">
      <alignment horizontal="right" vertical="top"/>
    </xf>
    <xf numFmtId="170" fontId="3665" fillId="2" borderId="1" xfId="0" applyNumberFormat="1" applyFont="1" applyFill="1" applyBorder="1" applyAlignment="1" applyProtection="1">
      <alignment horizontal="right" vertical="top"/>
      <protection locked="0"/>
    </xf>
    <xf numFmtId="171" fontId="3666" fillId="0" borderId="1" xfId="0" applyNumberFormat="1" applyFont="1" applyBorder="1" applyAlignment="1">
      <alignment horizontal="right" vertical="top"/>
    </xf>
    <xf numFmtId="4" fontId="3667" fillId="0" borderId="1" xfId="0" applyNumberFormat="1" applyFont="1" applyBorder="1" applyAlignment="1">
      <alignment horizontal="right" vertical="top"/>
    </xf>
    <xf numFmtId="4" fontId="3668" fillId="0" borderId="1" xfId="0" applyNumberFormat="1" applyFont="1" applyBorder="1" applyAlignment="1">
      <alignment horizontal="right" vertical="top"/>
    </xf>
    <xf numFmtId="0" fontId="3669" fillId="0" borderId="0" xfId="0" applyFont="1"/>
    <xf numFmtId="0" fontId="3670" fillId="0" borderId="1" xfId="0" applyFont="1" applyBorder="1" applyAlignment="1">
      <alignment horizontal="left" vertical="top"/>
    </xf>
    <xf numFmtId="0" fontId="3671" fillId="0" borderId="1" xfId="0" applyFont="1" applyBorder="1" applyAlignment="1">
      <alignment horizontal="left" vertical="top" wrapText="1"/>
    </xf>
    <xf numFmtId="0" fontId="3672" fillId="0" borderId="1" xfId="0" applyFont="1" applyBorder="1" applyAlignment="1">
      <alignment horizontal="center" vertical="top"/>
    </xf>
    <xf numFmtId="168" fontId="3673" fillId="0" borderId="1" xfId="0" applyNumberFormat="1" applyFont="1" applyBorder="1" applyAlignment="1">
      <alignment horizontal="right" vertical="top"/>
    </xf>
    <xf numFmtId="169" fontId="3674" fillId="0" borderId="1" xfId="0" applyNumberFormat="1" applyFont="1" applyBorder="1" applyAlignment="1">
      <alignment horizontal="right" vertical="top"/>
    </xf>
    <xf numFmtId="169" fontId="3675" fillId="0" borderId="1" xfId="0" applyNumberFormat="1" applyFont="1" applyBorder="1" applyAlignment="1">
      <alignment horizontal="right" vertical="top"/>
    </xf>
    <xf numFmtId="169" fontId="3676" fillId="0" borderId="1" xfId="0" applyNumberFormat="1" applyFont="1" applyBorder="1" applyAlignment="1">
      <alignment horizontal="right" vertical="top"/>
    </xf>
    <xf numFmtId="170" fontId="3677" fillId="2" borderId="1" xfId="0" applyNumberFormat="1" applyFont="1" applyFill="1" applyBorder="1" applyAlignment="1" applyProtection="1">
      <alignment horizontal="right" vertical="top"/>
      <protection locked="0"/>
    </xf>
    <xf numFmtId="171" fontId="3678" fillId="0" borderId="1" xfId="0" applyNumberFormat="1" applyFont="1" applyBorder="1" applyAlignment="1">
      <alignment horizontal="right" vertical="top"/>
    </xf>
    <xf numFmtId="4" fontId="3679" fillId="0" borderId="1" xfId="0" applyNumberFormat="1" applyFont="1" applyBorder="1" applyAlignment="1">
      <alignment horizontal="right" vertical="top"/>
    </xf>
    <xf numFmtId="4" fontId="3680" fillId="0" borderId="1" xfId="0" applyNumberFormat="1" applyFont="1" applyBorder="1" applyAlignment="1">
      <alignment horizontal="right" vertical="top"/>
    </xf>
    <xf numFmtId="0" fontId="3681" fillId="0" borderId="0" xfId="0" applyFont="1"/>
    <xf numFmtId="0" fontId="3682" fillId="3" borderId="1" xfId="0" applyFont="1" applyFill="1" applyBorder="1" applyAlignment="1">
      <alignment horizontal="left"/>
    </xf>
    <xf numFmtId="0" fontId="3690" fillId="3" borderId="1" xfId="0" applyFont="1" applyFill="1" applyBorder="1" applyAlignment="1">
      <alignment horizontal="left"/>
    </xf>
    <xf numFmtId="0" fontId="3691" fillId="3" borderId="1" xfId="0" applyFont="1" applyFill="1" applyBorder="1" applyAlignment="1">
      <alignment horizontal="left"/>
    </xf>
    <xf numFmtId="4" fontId="3692" fillId="3" borderId="1" xfId="0" applyNumberFormat="1" applyFont="1" applyFill="1" applyBorder="1" applyAlignment="1">
      <alignment horizontal="right"/>
    </xf>
    <xf numFmtId="0" fontId="3693" fillId="0" borderId="0" xfId="0" applyFont="1"/>
    <xf numFmtId="0" fontId="3694" fillId="0" borderId="1" xfId="0" applyFont="1" applyBorder="1" applyAlignment="1">
      <alignment horizontal="left" vertical="top"/>
    </xf>
    <xf numFmtId="0" fontId="3695" fillId="0" borderId="1" xfId="0" applyFont="1" applyBorder="1" applyAlignment="1">
      <alignment horizontal="left" vertical="top" wrapText="1"/>
    </xf>
    <xf numFmtId="0" fontId="3696" fillId="0" borderId="1" xfId="0" applyFont="1" applyBorder="1" applyAlignment="1">
      <alignment horizontal="center" vertical="top"/>
    </xf>
    <xf numFmtId="168" fontId="3697" fillId="0" borderId="1" xfId="0" applyNumberFormat="1" applyFont="1" applyBorder="1" applyAlignment="1">
      <alignment horizontal="right" vertical="top"/>
    </xf>
    <xf numFmtId="169" fontId="3698" fillId="0" borderId="1" xfId="0" applyNumberFormat="1" applyFont="1" applyBorder="1" applyAlignment="1">
      <alignment horizontal="right" vertical="top"/>
    </xf>
    <xf numFmtId="169" fontId="3699" fillId="0" borderId="1" xfId="0" applyNumberFormat="1" applyFont="1" applyBorder="1" applyAlignment="1">
      <alignment horizontal="right" vertical="top"/>
    </xf>
    <xf numFmtId="169" fontId="3700" fillId="0" borderId="1" xfId="0" applyNumberFormat="1" applyFont="1" applyBorder="1" applyAlignment="1">
      <alignment horizontal="right" vertical="top"/>
    </xf>
    <xf numFmtId="170" fontId="3701" fillId="2" borderId="1" xfId="0" applyNumberFormat="1" applyFont="1" applyFill="1" applyBorder="1" applyAlignment="1" applyProtection="1">
      <alignment horizontal="right" vertical="top"/>
      <protection locked="0"/>
    </xf>
    <xf numFmtId="171" fontId="3702" fillId="0" borderId="1" xfId="0" applyNumberFormat="1" applyFont="1" applyBorder="1" applyAlignment="1">
      <alignment horizontal="right" vertical="top"/>
    </xf>
    <xf numFmtId="4" fontId="3703" fillId="0" borderId="1" xfId="0" applyNumberFormat="1" applyFont="1" applyBorder="1" applyAlignment="1">
      <alignment horizontal="right" vertical="top"/>
    </xf>
    <xf numFmtId="4" fontId="3704" fillId="0" borderId="1" xfId="0" applyNumberFormat="1" applyFont="1" applyBorder="1" applyAlignment="1">
      <alignment horizontal="right" vertical="top"/>
    </xf>
    <xf numFmtId="0" fontId="3705" fillId="0" borderId="0" xfId="0" applyFont="1"/>
    <xf numFmtId="0" fontId="3706" fillId="0" borderId="1" xfId="0" applyFont="1" applyBorder="1" applyAlignment="1">
      <alignment horizontal="left" vertical="top"/>
    </xf>
    <xf numFmtId="0" fontId="3707" fillId="0" borderId="1" xfId="0" applyFont="1" applyBorder="1" applyAlignment="1">
      <alignment horizontal="left" vertical="top" wrapText="1"/>
    </xf>
    <xf numFmtId="0" fontId="3708" fillId="0" borderId="1" xfId="0" applyFont="1" applyBorder="1" applyAlignment="1">
      <alignment horizontal="center" vertical="top"/>
    </xf>
    <xf numFmtId="168" fontId="3709" fillId="0" borderId="1" xfId="0" applyNumberFormat="1" applyFont="1" applyBorder="1" applyAlignment="1">
      <alignment horizontal="right" vertical="top"/>
    </xf>
    <xf numFmtId="169" fontId="3710" fillId="0" borderId="1" xfId="0" applyNumberFormat="1" applyFont="1" applyBorder="1" applyAlignment="1">
      <alignment horizontal="right" vertical="top"/>
    </xf>
    <xf numFmtId="169" fontId="3711" fillId="0" borderId="1" xfId="0" applyNumberFormat="1" applyFont="1" applyBorder="1" applyAlignment="1">
      <alignment horizontal="right" vertical="top"/>
    </xf>
    <xf numFmtId="169" fontId="3712" fillId="0" borderId="1" xfId="0" applyNumberFormat="1" applyFont="1" applyBorder="1" applyAlignment="1">
      <alignment horizontal="right" vertical="top"/>
    </xf>
    <xf numFmtId="170" fontId="3713" fillId="2" borderId="1" xfId="0" applyNumberFormat="1" applyFont="1" applyFill="1" applyBorder="1" applyAlignment="1" applyProtection="1">
      <alignment horizontal="right" vertical="top"/>
      <protection locked="0"/>
    </xf>
    <xf numFmtId="171" fontId="3714" fillId="0" borderId="1" xfId="0" applyNumberFormat="1" applyFont="1" applyBorder="1" applyAlignment="1">
      <alignment horizontal="right" vertical="top"/>
    </xf>
    <xf numFmtId="4" fontId="3715" fillId="0" borderId="1" xfId="0" applyNumberFormat="1" applyFont="1" applyBorder="1" applyAlignment="1">
      <alignment horizontal="right" vertical="top"/>
    </xf>
    <xf numFmtId="4" fontId="3716" fillId="0" borderId="1" xfId="0" applyNumberFormat="1" applyFont="1" applyBorder="1" applyAlignment="1">
      <alignment horizontal="right" vertical="top"/>
    </xf>
    <xf numFmtId="0" fontId="3717" fillId="0" borderId="0" xfId="0" applyFont="1"/>
    <xf numFmtId="0" fontId="3718" fillId="3" borderId="1" xfId="0" applyFont="1" applyFill="1" applyBorder="1" applyAlignment="1">
      <alignment horizontal="left"/>
    </xf>
    <xf numFmtId="0" fontId="3726" fillId="3" borderId="1" xfId="0" applyFont="1" applyFill="1" applyBorder="1" applyAlignment="1">
      <alignment horizontal="left"/>
    </xf>
    <xf numFmtId="0" fontId="3727" fillId="3" borderId="1" xfId="0" applyFont="1" applyFill="1" applyBorder="1" applyAlignment="1">
      <alignment horizontal="left"/>
    </xf>
    <xf numFmtId="4" fontId="3728" fillId="3" borderId="1" xfId="0" applyNumberFormat="1" applyFont="1" applyFill="1" applyBorder="1" applyAlignment="1">
      <alignment horizontal="right"/>
    </xf>
    <xf numFmtId="0" fontId="3729" fillId="0" borderId="0" xfId="0" applyFont="1"/>
    <xf numFmtId="0" fontId="3730" fillId="0" borderId="1" xfId="0" applyFont="1" applyBorder="1" applyAlignment="1">
      <alignment horizontal="left" vertical="top"/>
    </xf>
    <xf numFmtId="0" fontId="3731" fillId="0" borderId="1" xfId="0" applyFont="1" applyBorder="1" applyAlignment="1">
      <alignment horizontal="left" vertical="top" wrapText="1"/>
    </xf>
    <xf numFmtId="0" fontId="3732" fillId="0" borderId="1" xfId="0" applyFont="1" applyBorder="1" applyAlignment="1">
      <alignment horizontal="center" vertical="top"/>
    </xf>
    <xf numFmtId="168" fontId="3733" fillId="0" borderId="1" xfId="0" applyNumberFormat="1" applyFont="1" applyBorder="1" applyAlignment="1">
      <alignment horizontal="right" vertical="top"/>
    </xf>
    <xf numFmtId="169" fontId="3734" fillId="0" borderId="1" xfId="0" applyNumberFormat="1" applyFont="1" applyBorder="1" applyAlignment="1">
      <alignment horizontal="right" vertical="top"/>
    </xf>
    <xf numFmtId="169" fontId="3735" fillId="0" borderId="1" xfId="0" applyNumberFormat="1" applyFont="1" applyBorder="1" applyAlignment="1">
      <alignment horizontal="right" vertical="top"/>
    </xf>
    <xf numFmtId="169" fontId="3736" fillId="0" borderId="1" xfId="0" applyNumberFormat="1" applyFont="1" applyBorder="1" applyAlignment="1">
      <alignment horizontal="right" vertical="top"/>
    </xf>
    <xf numFmtId="170" fontId="3737" fillId="2" borderId="1" xfId="0" applyNumberFormat="1" applyFont="1" applyFill="1" applyBorder="1" applyAlignment="1" applyProtection="1">
      <alignment horizontal="right" vertical="top"/>
      <protection locked="0"/>
    </xf>
    <xf numFmtId="171" fontId="3738" fillId="0" borderId="1" xfId="0" applyNumberFormat="1" applyFont="1" applyBorder="1" applyAlignment="1">
      <alignment horizontal="right" vertical="top"/>
    </xf>
    <xf numFmtId="4" fontId="3739" fillId="0" borderId="1" xfId="0" applyNumberFormat="1" applyFont="1" applyBorder="1" applyAlignment="1">
      <alignment horizontal="right" vertical="top"/>
    </xf>
    <xf numFmtId="4" fontId="3740" fillId="0" borderId="1" xfId="0" applyNumberFormat="1" applyFont="1" applyBorder="1" applyAlignment="1">
      <alignment horizontal="right" vertical="top"/>
    </xf>
    <xf numFmtId="0" fontId="3741" fillId="0" borderId="0" xfId="0" applyFont="1"/>
    <xf numFmtId="0" fontId="3748" fillId="0" borderId="0" xfId="0" applyFont="1" applyAlignment="1">
      <alignment horizontal="left" vertical="top"/>
    </xf>
    <xf numFmtId="0" fontId="3751" fillId="3" borderId="1" xfId="0" applyFont="1" applyFill="1" applyBorder="1" applyAlignment="1">
      <alignment horizontal="left"/>
    </xf>
    <xf numFmtId="0" fontId="3752" fillId="3" borderId="1" xfId="0" applyFont="1" applyFill="1" applyBorder="1" applyAlignment="1">
      <alignment horizontal="left"/>
    </xf>
    <xf numFmtId="0" fontId="3753" fillId="3" borderId="1" xfId="0" applyFont="1" applyFill="1" applyBorder="1" applyAlignment="1">
      <alignment horizontal="left"/>
    </xf>
    <xf numFmtId="0" fontId="3754" fillId="3" borderId="1" xfId="0" applyFont="1" applyFill="1" applyBorder="1" applyAlignment="1">
      <alignment horizontal="left"/>
    </xf>
    <xf numFmtId="0" fontId="3755" fillId="3" borderId="1" xfId="0" applyFont="1" applyFill="1" applyBorder="1" applyAlignment="1">
      <alignment horizontal="left"/>
    </xf>
    <xf numFmtId="0" fontId="3756" fillId="3" borderId="1" xfId="0" applyFont="1" applyFill="1" applyBorder="1" applyAlignment="1">
      <alignment horizontal="left"/>
    </xf>
    <xf numFmtId="0" fontId="3757" fillId="3" borderId="1" xfId="0" applyFont="1" applyFill="1" applyBorder="1" applyAlignment="1">
      <alignment horizontal="left"/>
    </xf>
    <xf numFmtId="0" fontId="3758" fillId="3" borderId="1" xfId="0" applyFont="1" applyFill="1" applyBorder="1" applyAlignment="1">
      <alignment horizontal="left"/>
    </xf>
    <xf numFmtId="0" fontId="3759" fillId="3" borderId="1" xfId="0" applyFont="1" applyFill="1" applyBorder="1" applyAlignment="1">
      <alignment horizontal="left"/>
    </xf>
    <xf numFmtId="0" fontId="3760" fillId="3" borderId="1" xfId="0" applyFont="1" applyFill="1" applyBorder="1" applyAlignment="1">
      <alignment horizontal="left"/>
    </xf>
    <xf numFmtId="0" fontId="3761" fillId="3" borderId="1" xfId="0" applyFont="1" applyFill="1" applyBorder="1" applyAlignment="1">
      <alignment horizontal="left"/>
    </xf>
    <xf numFmtId="0" fontId="3762" fillId="3" borderId="1" xfId="0" applyFont="1" applyFill="1" applyBorder="1" applyAlignment="1">
      <alignment horizontal="left"/>
    </xf>
    <xf numFmtId="0" fontId="3763" fillId="3" borderId="1" xfId="0" applyFont="1" applyFill="1" applyBorder="1" applyAlignment="1">
      <alignment horizontal="left"/>
    </xf>
    <xf numFmtId="0" fontId="3764" fillId="3" borderId="1" xfId="0" applyFont="1" applyFill="1" applyBorder="1" applyAlignment="1">
      <alignment horizontal="left"/>
    </xf>
    <xf numFmtId="0" fontId="3765" fillId="3" borderId="1" xfId="0" applyFont="1" applyFill="1" applyBorder="1" applyAlignment="1">
      <alignment horizontal="left"/>
    </xf>
    <xf numFmtId="0" fontId="3766" fillId="3" borderId="1" xfId="0" applyFont="1" applyFill="1" applyBorder="1" applyAlignment="1">
      <alignment horizontal="left"/>
    </xf>
    <xf numFmtId="0" fontId="3767" fillId="3" borderId="1" xfId="0" applyFont="1" applyFill="1" applyBorder="1" applyAlignment="1">
      <alignment horizontal="left"/>
    </xf>
    <xf numFmtId="0" fontId="3768" fillId="0" borderId="1" xfId="0" applyFont="1" applyBorder="1" applyAlignment="1">
      <alignment horizontal="left" vertical="top"/>
    </xf>
    <xf numFmtId="0" fontId="3769" fillId="0" borderId="1" xfId="0" applyFont="1" applyBorder="1" applyAlignment="1">
      <alignment horizontal="left" vertical="top" wrapText="1"/>
    </xf>
    <xf numFmtId="4" fontId="3770" fillId="2" borderId="1" xfId="0" applyNumberFormat="1" applyFont="1" applyFill="1" applyBorder="1" applyAlignment="1" applyProtection="1">
      <alignment horizontal="right" vertical="top"/>
      <protection locked="0"/>
    </xf>
    <xf numFmtId="4" fontId="3771" fillId="0" borderId="1" xfId="0" applyNumberFormat="1" applyFont="1" applyBorder="1" applyAlignment="1">
      <alignment horizontal="right" vertical="top"/>
    </xf>
    <xf numFmtId="4" fontId="3772" fillId="2" borderId="1" xfId="0" applyNumberFormat="1" applyFont="1" applyFill="1" applyBorder="1" applyAlignment="1" applyProtection="1">
      <alignment horizontal="right" vertical="top"/>
      <protection locked="0"/>
    </xf>
    <xf numFmtId="4" fontId="3773" fillId="0" borderId="1" xfId="0" applyNumberFormat="1" applyFont="1" applyBorder="1" applyAlignment="1">
      <alignment horizontal="right" vertical="top"/>
    </xf>
    <xf numFmtId="4" fontId="3774" fillId="2" borderId="1" xfId="0" applyNumberFormat="1" applyFont="1" applyFill="1" applyBorder="1" applyAlignment="1" applyProtection="1">
      <alignment horizontal="right" vertical="top"/>
      <protection locked="0"/>
    </xf>
    <xf numFmtId="4" fontId="3775" fillId="0" borderId="1" xfId="0" applyNumberFormat="1" applyFont="1" applyBorder="1" applyAlignment="1">
      <alignment horizontal="right" vertical="top"/>
    </xf>
    <xf numFmtId="4" fontId="3776" fillId="2" borderId="1" xfId="0" applyNumberFormat="1" applyFont="1" applyFill="1" applyBorder="1" applyAlignment="1" applyProtection="1">
      <alignment horizontal="right" vertical="top"/>
      <protection locked="0"/>
    </xf>
    <xf numFmtId="4" fontId="3777" fillId="0" borderId="1" xfId="0" applyNumberFormat="1" applyFont="1" applyBorder="1" applyAlignment="1">
      <alignment horizontal="right" vertical="top"/>
    </xf>
    <xf numFmtId="4" fontId="3778" fillId="2" borderId="1" xfId="0" applyNumberFormat="1" applyFont="1" applyFill="1" applyBorder="1" applyAlignment="1" applyProtection="1">
      <alignment horizontal="right" vertical="top"/>
      <protection locked="0"/>
    </xf>
    <xf numFmtId="4" fontId="3779" fillId="0" borderId="1" xfId="0" applyNumberFormat="1" applyFont="1" applyBorder="1" applyAlignment="1">
      <alignment horizontal="right" vertical="top"/>
    </xf>
    <xf numFmtId="4" fontId="3780" fillId="2" borderId="1" xfId="0" applyNumberFormat="1" applyFont="1" applyFill="1" applyBorder="1" applyAlignment="1" applyProtection="1">
      <alignment horizontal="right" vertical="top"/>
      <protection locked="0"/>
    </xf>
    <xf numFmtId="4" fontId="3781" fillId="0" borderId="1" xfId="0" applyNumberFormat="1" applyFont="1" applyBorder="1" applyAlignment="1">
      <alignment horizontal="right" vertical="top"/>
    </xf>
    <xf numFmtId="4" fontId="3782" fillId="3" borderId="1" xfId="0" applyNumberFormat="1" applyFont="1" applyFill="1" applyBorder="1" applyAlignment="1">
      <alignment horizontal="right" vertical="top"/>
    </xf>
    <xf numFmtId="4" fontId="3783" fillId="3" borderId="1" xfId="0" applyNumberFormat="1" applyFont="1" applyFill="1" applyBorder="1" applyAlignment="1">
      <alignment horizontal="right" vertical="top"/>
    </xf>
    <xf numFmtId="0" fontId="3784" fillId="0" borderId="1" xfId="0" applyFont="1" applyBorder="1" applyAlignment="1">
      <alignment horizontal="left" vertical="top"/>
    </xf>
    <xf numFmtId="0" fontId="3785" fillId="0" borderId="1" xfId="0" applyFont="1" applyBorder="1" applyAlignment="1">
      <alignment horizontal="left" vertical="top" wrapText="1"/>
    </xf>
    <xf numFmtId="4" fontId="3786" fillId="2" borderId="1" xfId="0" applyNumberFormat="1" applyFont="1" applyFill="1" applyBorder="1" applyAlignment="1" applyProtection="1">
      <alignment horizontal="right" vertical="top"/>
      <protection locked="0"/>
    </xf>
    <xf numFmtId="4" fontId="3787" fillId="0" borderId="1" xfId="0" applyNumberFormat="1" applyFont="1" applyBorder="1" applyAlignment="1">
      <alignment horizontal="right" vertical="top"/>
    </xf>
    <xf numFmtId="4" fontId="3788" fillId="2" borderId="1" xfId="0" applyNumberFormat="1" applyFont="1" applyFill="1" applyBorder="1" applyAlignment="1" applyProtection="1">
      <alignment horizontal="right" vertical="top"/>
      <protection locked="0"/>
    </xf>
    <xf numFmtId="4" fontId="3789" fillId="0" borderId="1" xfId="0" applyNumberFormat="1" applyFont="1" applyBorder="1" applyAlignment="1">
      <alignment horizontal="right" vertical="top"/>
    </xf>
    <xf numFmtId="4" fontId="3790" fillId="2" borderId="1" xfId="0" applyNumberFormat="1" applyFont="1" applyFill="1" applyBorder="1" applyAlignment="1" applyProtection="1">
      <alignment horizontal="right" vertical="top"/>
      <protection locked="0"/>
    </xf>
    <xf numFmtId="4" fontId="3791" fillId="0" borderId="1" xfId="0" applyNumberFormat="1" applyFont="1" applyBorder="1" applyAlignment="1">
      <alignment horizontal="right" vertical="top"/>
    </xf>
    <xf numFmtId="4" fontId="3792" fillId="2" borderId="1" xfId="0" applyNumberFormat="1" applyFont="1" applyFill="1" applyBorder="1" applyAlignment="1" applyProtection="1">
      <alignment horizontal="right" vertical="top"/>
      <protection locked="0"/>
    </xf>
    <xf numFmtId="4" fontId="3793" fillId="0" borderId="1" xfId="0" applyNumberFormat="1" applyFont="1" applyBorder="1" applyAlignment="1">
      <alignment horizontal="right" vertical="top"/>
    </xf>
    <xf numFmtId="4" fontId="3794" fillId="2" borderId="1" xfId="0" applyNumberFormat="1" applyFont="1" applyFill="1" applyBorder="1" applyAlignment="1" applyProtection="1">
      <alignment horizontal="right" vertical="top"/>
      <protection locked="0"/>
    </xf>
    <xf numFmtId="4" fontId="3795" fillId="0" borderId="1" xfId="0" applyNumberFormat="1" applyFont="1" applyBorder="1" applyAlignment="1">
      <alignment horizontal="right" vertical="top"/>
    </xf>
    <xf numFmtId="4" fontId="3796" fillId="2" borderId="1" xfId="0" applyNumberFormat="1" applyFont="1" applyFill="1" applyBorder="1" applyAlignment="1" applyProtection="1">
      <alignment horizontal="right" vertical="top"/>
      <protection locked="0"/>
    </xf>
    <xf numFmtId="4" fontId="3797" fillId="0" borderId="1" xfId="0" applyNumberFormat="1" applyFont="1" applyBorder="1" applyAlignment="1">
      <alignment horizontal="right" vertical="top"/>
    </xf>
    <xf numFmtId="4" fontId="3798" fillId="3" borderId="1" xfId="0" applyNumberFormat="1" applyFont="1" applyFill="1" applyBorder="1" applyAlignment="1">
      <alignment horizontal="right" vertical="top"/>
    </xf>
    <xf numFmtId="4" fontId="3799" fillId="3" borderId="1" xfId="0" applyNumberFormat="1" applyFont="1" applyFill="1" applyBorder="1" applyAlignment="1">
      <alignment horizontal="right" vertical="top"/>
    </xf>
    <xf numFmtId="0" fontId="3800" fillId="0" borderId="1" xfId="0" applyFont="1" applyBorder="1" applyAlignment="1">
      <alignment horizontal="left" vertical="top"/>
    </xf>
    <xf numFmtId="0" fontId="3801" fillId="0" borderId="1" xfId="0" applyFont="1" applyBorder="1" applyAlignment="1">
      <alignment horizontal="left" vertical="top" wrapText="1"/>
    </xf>
    <xf numFmtId="4" fontId="3802" fillId="2" borderId="1" xfId="0" applyNumberFormat="1" applyFont="1" applyFill="1" applyBorder="1" applyAlignment="1" applyProtection="1">
      <alignment horizontal="right" vertical="top"/>
      <protection locked="0"/>
    </xf>
    <xf numFmtId="4" fontId="3803" fillId="0" borderId="1" xfId="0" applyNumberFormat="1" applyFont="1" applyBorder="1" applyAlignment="1">
      <alignment horizontal="right" vertical="top"/>
    </xf>
    <xf numFmtId="4" fontId="3804" fillId="2" borderId="1" xfId="0" applyNumberFormat="1" applyFont="1" applyFill="1" applyBorder="1" applyAlignment="1" applyProtection="1">
      <alignment horizontal="right" vertical="top"/>
      <protection locked="0"/>
    </xf>
    <xf numFmtId="4" fontId="3805" fillId="0" borderId="1" xfId="0" applyNumberFormat="1" applyFont="1" applyBorder="1" applyAlignment="1">
      <alignment horizontal="right" vertical="top"/>
    </xf>
    <xf numFmtId="4" fontId="3806" fillId="2" borderId="1" xfId="0" applyNumberFormat="1" applyFont="1" applyFill="1" applyBorder="1" applyAlignment="1" applyProtection="1">
      <alignment horizontal="right" vertical="top"/>
      <protection locked="0"/>
    </xf>
    <xf numFmtId="4" fontId="3807" fillId="0" borderId="1" xfId="0" applyNumberFormat="1" applyFont="1" applyBorder="1" applyAlignment="1">
      <alignment horizontal="right" vertical="top"/>
    </xf>
    <xf numFmtId="4" fontId="3808" fillId="2" borderId="1" xfId="0" applyNumberFormat="1" applyFont="1" applyFill="1" applyBorder="1" applyAlignment="1" applyProtection="1">
      <alignment horizontal="right" vertical="top"/>
      <protection locked="0"/>
    </xf>
    <xf numFmtId="4" fontId="3809" fillId="0" borderId="1" xfId="0" applyNumberFormat="1" applyFont="1" applyBorder="1" applyAlignment="1">
      <alignment horizontal="right" vertical="top"/>
    </xf>
    <xf numFmtId="4" fontId="3810" fillId="2" borderId="1" xfId="0" applyNumberFormat="1" applyFont="1" applyFill="1" applyBorder="1" applyAlignment="1" applyProtection="1">
      <alignment horizontal="right" vertical="top"/>
      <protection locked="0"/>
    </xf>
    <xf numFmtId="4" fontId="3811" fillId="0" borderId="1" xfId="0" applyNumberFormat="1" applyFont="1" applyBorder="1" applyAlignment="1">
      <alignment horizontal="right" vertical="top"/>
    </xf>
    <xf numFmtId="4" fontId="3812" fillId="2" borderId="1" xfId="0" applyNumberFormat="1" applyFont="1" applyFill="1" applyBorder="1" applyAlignment="1" applyProtection="1">
      <alignment horizontal="right" vertical="top"/>
      <protection locked="0"/>
    </xf>
    <xf numFmtId="4" fontId="3813" fillId="0" borderId="1" xfId="0" applyNumberFormat="1" applyFont="1" applyBorder="1" applyAlignment="1">
      <alignment horizontal="right" vertical="top"/>
    </xf>
    <xf numFmtId="4" fontId="3814" fillId="3" borderId="1" xfId="0" applyNumberFormat="1" applyFont="1" applyFill="1" applyBorder="1" applyAlignment="1">
      <alignment horizontal="right" vertical="top"/>
    </xf>
    <xf numFmtId="4" fontId="3815" fillId="3" borderId="1" xfId="0" applyNumberFormat="1" applyFont="1" applyFill="1" applyBorder="1" applyAlignment="1">
      <alignment horizontal="right" vertical="top"/>
    </xf>
    <xf numFmtId="0" fontId="3816" fillId="0" borderId="1" xfId="0" applyFont="1" applyBorder="1" applyAlignment="1">
      <alignment horizontal="left" vertical="top"/>
    </xf>
    <xf numFmtId="0" fontId="3817" fillId="0" borderId="1" xfId="0" applyFont="1" applyBorder="1" applyAlignment="1">
      <alignment horizontal="left" vertical="top" wrapText="1"/>
    </xf>
    <xf numFmtId="4" fontId="3818" fillId="2" borderId="1" xfId="0" applyNumberFormat="1" applyFont="1" applyFill="1" applyBorder="1" applyAlignment="1" applyProtection="1">
      <alignment horizontal="right" vertical="top"/>
      <protection locked="0"/>
    </xf>
    <xf numFmtId="4" fontId="3819" fillId="0" borderId="1" xfId="0" applyNumberFormat="1" applyFont="1" applyBorder="1" applyAlignment="1">
      <alignment horizontal="right" vertical="top"/>
    </xf>
    <xf numFmtId="4" fontId="3820" fillId="2" borderId="1" xfId="0" applyNumberFormat="1" applyFont="1" applyFill="1" applyBorder="1" applyAlignment="1" applyProtection="1">
      <alignment horizontal="right" vertical="top"/>
      <protection locked="0"/>
    </xf>
    <xf numFmtId="4" fontId="3821" fillId="0" borderId="1" xfId="0" applyNumberFormat="1" applyFont="1" applyBorder="1" applyAlignment="1">
      <alignment horizontal="right" vertical="top"/>
    </xf>
    <xf numFmtId="4" fontId="3822" fillId="2" borderId="1" xfId="0" applyNumberFormat="1" applyFont="1" applyFill="1" applyBorder="1" applyAlignment="1" applyProtection="1">
      <alignment horizontal="right" vertical="top"/>
      <protection locked="0"/>
    </xf>
    <xf numFmtId="4" fontId="3823" fillId="0" borderId="1" xfId="0" applyNumberFormat="1" applyFont="1" applyBorder="1" applyAlignment="1">
      <alignment horizontal="right" vertical="top"/>
    </xf>
    <xf numFmtId="4" fontId="3824" fillId="2" borderId="1" xfId="0" applyNumberFormat="1" applyFont="1" applyFill="1" applyBorder="1" applyAlignment="1" applyProtection="1">
      <alignment horizontal="right" vertical="top"/>
      <protection locked="0"/>
    </xf>
    <xf numFmtId="4" fontId="3825" fillId="0" borderId="1" xfId="0" applyNumberFormat="1" applyFont="1" applyBorder="1" applyAlignment="1">
      <alignment horizontal="right" vertical="top"/>
    </xf>
    <xf numFmtId="4" fontId="3826" fillId="2" borderId="1" xfId="0" applyNumberFormat="1" applyFont="1" applyFill="1" applyBorder="1" applyAlignment="1" applyProtection="1">
      <alignment horizontal="right" vertical="top"/>
      <protection locked="0"/>
    </xf>
    <xf numFmtId="4" fontId="3827" fillId="0" borderId="1" xfId="0" applyNumberFormat="1" applyFont="1" applyBorder="1" applyAlignment="1">
      <alignment horizontal="right" vertical="top"/>
    </xf>
    <xf numFmtId="4" fontId="3828" fillId="2" borderId="1" xfId="0" applyNumberFormat="1" applyFont="1" applyFill="1" applyBorder="1" applyAlignment="1" applyProtection="1">
      <alignment horizontal="right" vertical="top"/>
      <protection locked="0"/>
    </xf>
    <xf numFmtId="4" fontId="3829" fillId="0" borderId="1" xfId="0" applyNumberFormat="1" applyFont="1" applyBorder="1" applyAlignment="1">
      <alignment horizontal="right" vertical="top"/>
    </xf>
    <xf numFmtId="4" fontId="3830" fillId="3" borderId="1" xfId="0" applyNumberFormat="1" applyFont="1" applyFill="1" applyBorder="1" applyAlignment="1">
      <alignment horizontal="right" vertical="top"/>
    </xf>
    <xf numFmtId="4" fontId="3831" fillId="3" borderId="1" xfId="0" applyNumberFormat="1" applyFont="1" applyFill="1" applyBorder="1" applyAlignment="1">
      <alignment horizontal="right" vertical="top"/>
    </xf>
    <xf numFmtId="0" fontId="3832" fillId="0" borderId="1" xfId="0" applyFont="1" applyBorder="1" applyAlignment="1">
      <alignment horizontal="left" vertical="top"/>
    </xf>
    <xf numFmtId="0" fontId="3833" fillId="0" borderId="1" xfId="0" applyFont="1" applyBorder="1" applyAlignment="1">
      <alignment horizontal="left" vertical="top" wrapText="1"/>
    </xf>
    <xf numFmtId="4" fontId="3834" fillId="2" borderId="1" xfId="0" applyNumberFormat="1" applyFont="1" applyFill="1" applyBorder="1" applyAlignment="1" applyProtection="1">
      <alignment horizontal="right" vertical="top"/>
      <protection locked="0"/>
    </xf>
    <xf numFmtId="4" fontId="3835" fillId="0" borderId="1" xfId="0" applyNumberFormat="1" applyFont="1" applyBorder="1" applyAlignment="1">
      <alignment horizontal="right" vertical="top"/>
    </xf>
    <xf numFmtId="4" fontId="3836" fillId="2" borderId="1" xfId="0" applyNumberFormat="1" applyFont="1" applyFill="1" applyBorder="1" applyAlignment="1" applyProtection="1">
      <alignment horizontal="right" vertical="top"/>
      <protection locked="0"/>
    </xf>
    <xf numFmtId="4" fontId="3837" fillId="0" borderId="1" xfId="0" applyNumberFormat="1" applyFont="1" applyBorder="1" applyAlignment="1">
      <alignment horizontal="right" vertical="top"/>
    </xf>
    <xf numFmtId="4" fontId="3838" fillId="2" borderId="1" xfId="0" applyNumberFormat="1" applyFont="1" applyFill="1" applyBorder="1" applyAlignment="1" applyProtection="1">
      <alignment horizontal="right" vertical="top"/>
      <protection locked="0"/>
    </xf>
    <xf numFmtId="4" fontId="3839" fillId="0" borderId="1" xfId="0" applyNumberFormat="1" applyFont="1" applyBorder="1" applyAlignment="1">
      <alignment horizontal="right" vertical="top"/>
    </xf>
    <xf numFmtId="4" fontId="3840" fillId="2" borderId="1" xfId="0" applyNumberFormat="1" applyFont="1" applyFill="1" applyBorder="1" applyAlignment="1" applyProtection="1">
      <alignment horizontal="right" vertical="top"/>
      <protection locked="0"/>
    </xf>
    <xf numFmtId="4" fontId="3841" fillId="0" borderId="1" xfId="0" applyNumberFormat="1" applyFont="1" applyBorder="1" applyAlignment="1">
      <alignment horizontal="right" vertical="top"/>
    </xf>
    <xf numFmtId="4" fontId="3842" fillId="2" borderId="1" xfId="0" applyNumberFormat="1" applyFont="1" applyFill="1" applyBorder="1" applyAlignment="1" applyProtection="1">
      <alignment horizontal="right" vertical="top"/>
      <protection locked="0"/>
    </xf>
    <xf numFmtId="4" fontId="3843" fillId="0" borderId="1" xfId="0" applyNumberFormat="1" applyFont="1" applyBorder="1" applyAlignment="1">
      <alignment horizontal="right" vertical="top"/>
    </xf>
    <xf numFmtId="4" fontId="3844" fillId="2" borderId="1" xfId="0" applyNumberFormat="1" applyFont="1" applyFill="1" applyBorder="1" applyAlignment="1" applyProtection="1">
      <alignment horizontal="right" vertical="top"/>
      <protection locked="0"/>
    </xf>
    <xf numFmtId="4" fontId="3845" fillId="0" borderId="1" xfId="0" applyNumberFormat="1" applyFont="1" applyBorder="1" applyAlignment="1">
      <alignment horizontal="right" vertical="top"/>
    </xf>
    <xf numFmtId="4" fontId="3846" fillId="3" borderId="1" xfId="0" applyNumberFormat="1" applyFont="1" applyFill="1" applyBorder="1" applyAlignment="1">
      <alignment horizontal="right" vertical="top"/>
    </xf>
    <xf numFmtId="4" fontId="3847" fillId="3" borderId="1" xfId="0" applyNumberFormat="1" applyFont="1" applyFill="1" applyBorder="1" applyAlignment="1">
      <alignment horizontal="right" vertical="top"/>
    </xf>
    <xf numFmtId="0" fontId="3848" fillId="0" borderId="1" xfId="0" applyFont="1" applyBorder="1" applyAlignment="1">
      <alignment horizontal="left" vertical="top"/>
    </xf>
    <xf numFmtId="0" fontId="3849" fillId="0" borderId="1" xfId="0" applyFont="1" applyBorder="1" applyAlignment="1">
      <alignment horizontal="left" vertical="top" wrapText="1"/>
    </xf>
    <xf numFmtId="4" fontId="3850" fillId="2" borderId="1" xfId="0" applyNumberFormat="1" applyFont="1" applyFill="1" applyBorder="1" applyAlignment="1" applyProtection="1">
      <alignment horizontal="right" vertical="top"/>
      <protection locked="0"/>
    </xf>
    <xf numFmtId="4" fontId="3851" fillId="0" borderId="1" xfId="0" applyNumberFormat="1" applyFont="1" applyBorder="1" applyAlignment="1">
      <alignment horizontal="right" vertical="top"/>
    </xf>
    <xf numFmtId="4" fontId="3852" fillId="2" borderId="1" xfId="0" applyNumberFormat="1" applyFont="1" applyFill="1" applyBorder="1" applyAlignment="1" applyProtection="1">
      <alignment horizontal="right" vertical="top"/>
      <protection locked="0"/>
    </xf>
    <xf numFmtId="4" fontId="3853" fillId="0" borderId="1" xfId="0" applyNumberFormat="1" applyFont="1" applyBorder="1" applyAlignment="1">
      <alignment horizontal="right" vertical="top"/>
    </xf>
    <xf numFmtId="4" fontId="3854" fillId="2" borderId="1" xfId="0" applyNumberFormat="1" applyFont="1" applyFill="1" applyBorder="1" applyAlignment="1" applyProtection="1">
      <alignment horizontal="right" vertical="top"/>
      <protection locked="0"/>
    </xf>
    <xf numFmtId="4" fontId="3855" fillId="0" borderId="1" xfId="0" applyNumberFormat="1" applyFont="1" applyBorder="1" applyAlignment="1">
      <alignment horizontal="right" vertical="top"/>
    </xf>
    <xf numFmtId="4" fontId="3856" fillId="2" borderId="1" xfId="0" applyNumberFormat="1" applyFont="1" applyFill="1" applyBorder="1" applyAlignment="1" applyProtection="1">
      <alignment horizontal="right" vertical="top"/>
      <protection locked="0"/>
    </xf>
    <xf numFmtId="4" fontId="3857" fillId="0" borderId="1" xfId="0" applyNumberFormat="1" applyFont="1" applyBorder="1" applyAlignment="1">
      <alignment horizontal="right" vertical="top"/>
    </xf>
    <xf numFmtId="4" fontId="3858" fillId="2" borderId="1" xfId="0" applyNumberFormat="1" applyFont="1" applyFill="1" applyBorder="1" applyAlignment="1" applyProtection="1">
      <alignment horizontal="right" vertical="top"/>
      <protection locked="0"/>
    </xf>
    <xf numFmtId="4" fontId="3859" fillId="0" borderId="1" xfId="0" applyNumberFormat="1" applyFont="1" applyBorder="1" applyAlignment="1">
      <alignment horizontal="right" vertical="top"/>
    </xf>
    <xf numFmtId="4" fontId="3860" fillId="2" borderId="1" xfId="0" applyNumberFormat="1" applyFont="1" applyFill="1" applyBorder="1" applyAlignment="1" applyProtection="1">
      <alignment horizontal="right" vertical="top"/>
      <protection locked="0"/>
    </xf>
    <xf numFmtId="4" fontId="3861" fillId="0" borderId="1" xfId="0" applyNumberFormat="1" applyFont="1" applyBorder="1" applyAlignment="1">
      <alignment horizontal="right" vertical="top"/>
    </xf>
    <xf numFmtId="4" fontId="3862" fillId="3" borderId="1" xfId="0" applyNumberFormat="1" applyFont="1" applyFill="1" applyBorder="1" applyAlignment="1">
      <alignment horizontal="right" vertical="top"/>
    </xf>
    <xf numFmtId="4" fontId="3863" fillId="3" borderId="1" xfId="0" applyNumberFormat="1" applyFont="1" applyFill="1" applyBorder="1" applyAlignment="1">
      <alignment horizontal="right" vertical="top"/>
    </xf>
    <xf numFmtId="4" fontId="3866" fillId="3" borderId="1" xfId="0" applyNumberFormat="1" applyFont="1" applyFill="1" applyBorder="1" applyAlignment="1">
      <alignment horizontal="right"/>
    </xf>
    <xf numFmtId="4" fontId="3879" fillId="3" borderId="1" xfId="0" applyNumberFormat="1" applyFont="1" applyFill="1" applyBorder="1" applyAlignment="1">
      <alignment horizontal="right"/>
    </xf>
    <xf numFmtId="4" fontId="3880" fillId="3" borderId="1" xfId="0" applyNumberFormat="1" applyFont="1" applyFill="1" applyBorder="1" applyAlignment="1">
      <alignment horizontal="right"/>
    </xf>
    <xf numFmtId="0" fontId="3881" fillId="0" borderId="0" xfId="0" applyFont="1" applyAlignment="1">
      <alignment horizontal="left" vertical="top"/>
    </xf>
    <xf numFmtId="0" fontId="3884" fillId="3" borderId="1" xfId="0" applyFont="1" applyFill="1" applyBorder="1" applyAlignment="1">
      <alignment horizontal="left"/>
    </xf>
    <xf numFmtId="0" fontId="3885" fillId="3" borderId="1" xfId="0" applyFont="1" applyFill="1" applyBorder="1" applyAlignment="1">
      <alignment horizontal="left"/>
    </xf>
    <xf numFmtId="0" fontId="3886" fillId="3" borderId="1" xfId="0" applyFont="1" applyFill="1" applyBorder="1" applyAlignment="1">
      <alignment horizontal="left"/>
    </xf>
    <xf numFmtId="0" fontId="3887" fillId="3" borderId="1" xfId="0" applyFont="1" applyFill="1" applyBorder="1" applyAlignment="1">
      <alignment horizontal="left"/>
    </xf>
    <xf numFmtId="0" fontId="3893" fillId="0" borderId="1" xfId="0" applyFont="1" applyBorder="1" applyAlignment="1">
      <alignment horizontal="left" vertical="top"/>
    </xf>
    <xf numFmtId="4" fontId="3894" fillId="0" borderId="1" xfId="0" applyNumberFormat="1" applyFont="1" applyBorder="1" applyAlignment="1">
      <alignment horizontal="right" vertical="top"/>
    </xf>
    <xf numFmtId="4" fontId="3895" fillId="0" borderId="1" xfId="0" applyNumberFormat="1" applyFont="1" applyBorder="1" applyAlignment="1">
      <alignment horizontal="right" vertical="top"/>
    </xf>
    <xf numFmtId="4" fontId="3896" fillId="2" borderId="1" xfId="0" applyNumberFormat="1" applyFont="1" applyFill="1" applyBorder="1" applyAlignment="1" applyProtection="1">
      <alignment vertical="top"/>
      <protection locked="0"/>
    </xf>
    <xf numFmtId="0" fontId="3902" fillId="0" borderId="0" xfId="0" applyFont="1"/>
    <xf numFmtId="0" fontId="3903" fillId="0" borderId="1" xfId="0" applyFont="1" applyBorder="1" applyAlignment="1">
      <alignment horizontal="left" vertical="top"/>
    </xf>
    <xf numFmtId="4" fontId="3904" fillId="0" borderId="1" xfId="0" applyNumberFormat="1" applyFont="1" applyBorder="1" applyAlignment="1">
      <alignment horizontal="right" vertical="top"/>
    </xf>
    <xf numFmtId="4" fontId="3905" fillId="0" borderId="1" xfId="0" applyNumberFormat="1" applyFont="1" applyBorder="1" applyAlignment="1">
      <alignment horizontal="right" vertical="top"/>
    </xf>
    <xf numFmtId="4" fontId="3906" fillId="2" borderId="1" xfId="0" applyNumberFormat="1" applyFont="1" applyFill="1" applyBorder="1" applyAlignment="1" applyProtection="1">
      <alignment vertical="top"/>
      <protection locked="0"/>
    </xf>
    <xf numFmtId="0" fontId="3912" fillId="0" borderId="0" xfId="0" applyFont="1"/>
    <xf numFmtId="0" fontId="3913" fillId="0" borderId="1" xfId="0" applyFont="1" applyBorder="1" applyAlignment="1">
      <alignment horizontal="left" vertical="top"/>
    </xf>
    <xf numFmtId="4" fontId="3914" fillId="0" borderId="1" xfId="0" applyNumberFormat="1" applyFont="1" applyBorder="1" applyAlignment="1">
      <alignment horizontal="right" vertical="top"/>
    </xf>
    <xf numFmtId="4" fontId="3915" fillId="0" borderId="1" xfId="0" applyNumberFormat="1" applyFont="1" applyBorder="1" applyAlignment="1">
      <alignment horizontal="right" vertical="top"/>
    </xf>
    <xf numFmtId="4" fontId="3916" fillId="2" borderId="1" xfId="0" applyNumberFormat="1" applyFont="1" applyFill="1" applyBorder="1" applyAlignment="1" applyProtection="1">
      <alignment vertical="top"/>
      <protection locked="0"/>
    </xf>
    <xf numFmtId="0" fontId="3922" fillId="0" borderId="0" xfId="0" applyFont="1"/>
    <xf numFmtId="0" fontId="3923" fillId="0" borderId="1" xfId="0" applyFont="1" applyBorder="1" applyAlignment="1">
      <alignment horizontal="left" vertical="top"/>
    </xf>
    <xf numFmtId="4" fontId="3924" fillId="0" borderId="1" xfId="0" applyNumberFormat="1" applyFont="1" applyBorder="1" applyAlignment="1">
      <alignment horizontal="right" vertical="top"/>
    </xf>
    <xf numFmtId="4" fontId="3925" fillId="0" borderId="1" xfId="0" applyNumberFormat="1" applyFont="1" applyBorder="1" applyAlignment="1">
      <alignment horizontal="right" vertical="top"/>
    </xf>
    <xf numFmtId="4" fontId="3926" fillId="2" borderId="1" xfId="0" applyNumberFormat="1" applyFont="1" applyFill="1" applyBorder="1" applyAlignment="1" applyProtection="1">
      <alignment vertical="top"/>
      <protection locked="0"/>
    </xf>
    <xf numFmtId="0" fontId="3932" fillId="0" borderId="0" xfId="0" applyFont="1"/>
    <xf numFmtId="0" fontId="3933" fillId="0" borderId="1" xfId="0" applyFont="1" applyBorder="1" applyAlignment="1">
      <alignment horizontal="left" vertical="top"/>
    </xf>
    <xf numFmtId="4" fontId="3934" fillId="0" borderId="1" xfId="0" applyNumberFormat="1" applyFont="1" applyBorder="1" applyAlignment="1">
      <alignment horizontal="right" vertical="top"/>
    </xf>
    <xf numFmtId="4" fontId="3935" fillId="0" borderId="1" xfId="0" applyNumberFormat="1" applyFont="1" applyBorder="1" applyAlignment="1">
      <alignment horizontal="right" vertical="top"/>
    </xf>
    <xf numFmtId="4" fontId="3936" fillId="2" borderId="1" xfId="0" applyNumberFormat="1" applyFont="1" applyFill="1" applyBorder="1" applyAlignment="1" applyProtection="1">
      <alignment vertical="top"/>
      <protection locked="0"/>
    </xf>
    <xf numFmtId="0" fontId="3942" fillId="0" borderId="0" xfId="0" applyFont="1"/>
    <xf numFmtId="0" fontId="3943" fillId="0" borderId="1" xfId="0" applyFont="1" applyBorder="1" applyAlignment="1">
      <alignment horizontal="left" vertical="top"/>
    </xf>
    <xf numFmtId="4" fontId="3944" fillId="0" borderId="1" xfId="0" applyNumberFormat="1" applyFont="1" applyBorder="1" applyAlignment="1">
      <alignment horizontal="right" vertical="top"/>
    </xf>
    <xf numFmtId="4" fontId="3945" fillId="0" borderId="1" xfId="0" applyNumberFormat="1" applyFont="1" applyBorder="1" applyAlignment="1">
      <alignment horizontal="right" vertical="top"/>
    </xf>
    <xf numFmtId="4" fontId="3946" fillId="0" borderId="1" xfId="0" applyNumberFormat="1" applyFont="1" applyBorder="1" applyAlignment="1">
      <alignment horizontal="right" vertical="top"/>
    </xf>
    <xf numFmtId="0" fontId="3952" fillId="0" borderId="0" xfId="0" applyFont="1"/>
    <xf numFmtId="0" fontId="3953" fillId="0" borderId="1" xfId="0" applyFont="1" applyBorder="1" applyAlignment="1">
      <alignment horizontal="left" vertical="top"/>
    </xf>
    <xf numFmtId="4" fontId="3954" fillId="0" borderId="1" xfId="0" applyNumberFormat="1" applyFont="1" applyBorder="1" applyAlignment="1">
      <alignment horizontal="right" vertical="top"/>
    </xf>
    <xf numFmtId="4" fontId="3958" fillId="2" borderId="1" xfId="0" applyNumberFormat="1" applyFont="1" applyFill="1" applyBorder="1" applyAlignment="1" applyProtection="1">
      <alignment horizontal="right" vertical="top"/>
      <protection locked="0"/>
    </xf>
    <xf numFmtId="0" fontId="3959" fillId="0" borderId="0" xfId="0" applyFont="1"/>
    <xf numFmtId="4" fontId="3963" fillId="2" borderId="1" xfId="0" applyNumberFormat="1" applyFont="1" applyFill="1" applyBorder="1" applyAlignment="1" applyProtection="1">
      <alignment horizontal="right" vertical="top"/>
      <protection locked="0"/>
    </xf>
    <xf numFmtId="0" fontId="3964" fillId="0" borderId="0" xfId="0" applyFont="1"/>
    <xf numFmtId="4" fontId="3968" fillId="2" borderId="1" xfId="0" applyNumberFormat="1" applyFont="1" applyFill="1" applyBorder="1" applyAlignment="1" applyProtection="1">
      <alignment horizontal="right" vertical="top"/>
      <protection locked="0"/>
    </xf>
    <xf numFmtId="4" fontId="3972" fillId="3" borderId="1" xfId="0" applyNumberFormat="1" applyFont="1" applyFill="1" applyBorder="1" applyAlignment="1">
      <alignment horizontal="right"/>
    </xf>
    <xf numFmtId="0" fontId="3973" fillId="0" borderId="0" xfId="0" applyFont="1"/>
    <xf numFmtId="4" fontId="3977" fillId="2" borderId="1" xfId="0" applyNumberFormat="1" applyFont="1" applyFill="1" applyBorder="1" applyAlignment="1" applyProtection="1">
      <alignment horizontal="right" vertical="top"/>
      <protection locked="0"/>
    </xf>
    <xf numFmtId="0" fontId="3980" fillId="0" borderId="0" xfId="0" applyFont="1" applyAlignment="1">
      <alignment horizontal="left" vertical="top"/>
    </xf>
    <xf numFmtId="0" fontId="3983" fillId="3" borderId="1" xfId="0" applyFont="1" applyFill="1" applyBorder="1" applyAlignment="1">
      <alignment horizontal="left"/>
    </xf>
    <xf numFmtId="0" fontId="3984" fillId="3" borderId="1" xfId="0" applyFont="1" applyFill="1" applyBorder="1" applyAlignment="1">
      <alignment horizontal="left"/>
    </xf>
    <xf numFmtId="0" fontId="3985" fillId="3" borderId="1" xfId="0" applyFont="1" applyFill="1" applyBorder="1" applyAlignment="1">
      <alignment horizontal="left"/>
    </xf>
    <xf numFmtId="0" fontId="3986" fillId="3" borderId="1" xfId="0" applyFont="1" applyFill="1" applyBorder="1" applyAlignment="1">
      <alignment horizontal="left"/>
    </xf>
    <xf numFmtId="0" fontId="3992" fillId="0" borderId="1" xfId="0" applyFont="1" applyBorder="1" applyAlignment="1">
      <alignment horizontal="left" vertical="top"/>
    </xf>
    <xf numFmtId="4" fontId="3993" fillId="0" borderId="1" xfId="0" applyNumberFormat="1" applyFont="1" applyBorder="1" applyAlignment="1">
      <alignment horizontal="right" vertical="top"/>
    </xf>
    <xf numFmtId="4" fontId="3994" fillId="0" borderId="1" xfId="0" applyNumberFormat="1" applyFont="1" applyBorder="1" applyAlignment="1">
      <alignment horizontal="right" vertical="top"/>
    </xf>
    <xf numFmtId="4" fontId="3995" fillId="2" borderId="1" xfId="0" applyNumberFormat="1" applyFont="1" applyFill="1" applyBorder="1" applyAlignment="1" applyProtection="1">
      <alignment vertical="top"/>
      <protection locked="0"/>
    </xf>
    <xf numFmtId="0" fontId="4001" fillId="0" borderId="0" xfId="0" applyFont="1"/>
    <xf numFmtId="0" fontId="4002" fillId="0" borderId="1" xfId="0" applyFont="1" applyBorder="1" applyAlignment="1">
      <alignment horizontal="left" vertical="top"/>
    </xf>
    <xf numFmtId="4" fontId="4003" fillId="0" borderId="1" xfId="0" applyNumberFormat="1" applyFont="1" applyBorder="1" applyAlignment="1">
      <alignment horizontal="right" vertical="top"/>
    </xf>
    <xf numFmtId="4" fontId="4004" fillId="0" borderId="1" xfId="0" applyNumberFormat="1" applyFont="1" applyBorder="1" applyAlignment="1">
      <alignment horizontal="right" vertical="top"/>
    </xf>
    <xf numFmtId="4" fontId="4005" fillId="2" borderId="1" xfId="0" applyNumberFormat="1" applyFont="1" applyFill="1" applyBorder="1" applyAlignment="1" applyProtection="1">
      <alignment vertical="top"/>
      <protection locked="0"/>
    </xf>
    <xf numFmtId="0" fontId="4011" fillId="0" borderId="0" xfId="0" applyFont="1"/>
    <xf numFmtId="0" fontId="4012" fillId="0" borderId="1" xfId="0" applyFont="1" applyBorder="1" applyAlignment="1">
      <alignment horizontal="left" vertical="top"/>
    </xf>
    <xf numFmtId="4" fontId="4013" fillId="0" borderId="1" xfId="0" applyNumberFormat="1" applyFont="1" applyBorder="1" applyAlignment="1">
      <alignment horizontal="right" vertical="top"/>
    </xf>
    <xf numFmtId="4" fontId="4014" fillId="0" borderId="1" xfId="0" applyNumberFormat="1" applyFont="1" applyBorder="1" applyAlignment="1">
      <alignment horizontal="right" vertical="top"/>
    </xf>
    <xf numFmtId="4" fontId="4015" fillId="2" borderId="1" xfId="0" applyNumberFormat="1" applyFont="1" applyFill="1" applyBorder="1" applyAlignment="1" applyProtection="1">
      <alignment vertical="top"/>
      <protection locked="0"/>
    </xf>
    <xf numFmtId="0" fontId="4021" fillId="0" borderId="0" xfId="0" applyFont="1"/>
    <xf numFmtId="0" fontId="4022" fillId="0" borderId="1" xfId="0" applyFont="1" applyBorder="1" applyAlignment="1">
      <alignment horizontal="left" vertical="top"/>
    </xf>
    <xf numFmtId="4" fontId="4023" fillId="0" borderId="1" xfId="0" applyNumberFormat="1" applyFont="1" applyBorder="1" applyAlignment="1">
      <alignment horizontal="right" vertical="top"/>
    </xf>
    <xf numFmtId="4" fontId="4024" fillId="0" borderId="1" xfId="0" applyNumberFormat="1" applyFont="1" applyBorder="1" applyAlignment="1">
      <alignment horizontal="right" vertical="top"/>
    </xf>
    <xf numFmtId="4" fontId="4025" fillId="2" borderId="1" xfId="0" applyNumberFormat="1" applyFont="1" applyFill="1" applyBorder="1" applyAlignment="1" applyProtection="1">
      <alignment vertical="top"/>
      <protection locked="0"/>
    </xf>
    <xf numFmtId="0" fontId="4031" fillId="0" borderId="0" xfId="0" applyFont="1"/>
    <xf numFmtId="0" fontId="4032" fillId="0" borderId="1" xfId="0" applyFont="1" applyBorder="1" applyAlignment="1">
      <alignment horizontal="left" vertical="top"/>
    </xf>
    <xf numFmtId="4" fontId="4033" fillId="0" borderId="1" xfId="0" applyNumberFormat="1" applyFont="1" applyBorder="1" applyAlignment="1">
      <alignment horizontal="right" vertical="top"/>
    </xf>
    <xf numFmtId="4" fontId="4034" fillId="0" borderId="1" xfId="0" applyNumberFormat="1" applyFont="1" applyBorder="1" applyAlignment="1">
      <alignment horizontal="right" vertical="top"/>
    </xf>
    <xf numFmtId="4" fontId="4035" fillId="2" borderId="1" xfId="0" applyNumberFormat="1" applyFont="1" applyFill="1" applyBorder="1" applyAlignment="1" applyProtection="1">
      <alignment vertical="top"/>
      <protection locked="0"/>
    </xf>
    <xf numFmtId="0" fontId="4041" fillId="0" borderId="0" xfId="0" applyFont="1"/>
    <xf numFmtId="0" fontId="4042" fillId="0" borderId="1" xfId="0" applyFont="1" applyBorder="1" applyAlignment="1">
      <alignment horizontal="left" vertical="top"/>
    </xf>
    <xf numFmtId="4" fontId="4043" fillId="0" borderId="1" xfId="0" applyNumberFormat="1" applyFont="1" applyBorder="1" applyAlignment="1">
      <alignment horizontal="right" vertical="top"/>
    </xf>
    <xf numFmtId="4" fontId="4044" fillId="0" borderId="1" xfId="0" applyNumberFormat="1" applyFont="1" applyBorder="1" applyAlignment="1">
      <alignment horizontal="right" vertical="top"/>
    </xf>
    <xf numFmtId="4" fontId="4045" fillId="0" borderId="1" xfId="0" applyNumberFormat="1" applyFont="1" applyBorder="1" applyAlignment="1">
      <alignment horizontal="right" vertical="top"/>
    </xf>
    <xf numFmtId="0" fontId="4051" fillId="0" borderId="0" xfId="0" applyFont="1"/>
    <xf numFmtId="0" fontId="4052" fillId="0" borderId="1" xfId="0" applyFont="1" applyBorder="1" applyAlignment="1">
      <alignment horizontal="left" vertical="top"/>
    </xf>
    <xf numFmtId="4" fontId="4053" fillId="0" borderId="1" xfId="0" applyNumberFormat="1" applyFont="1" applyBorder="1" applyAlignment="1">
      <alignment horizontal="right" vertical="top"/>
    </xf>
    <xf numFmtId="4" fontId="4057" fillId="2" borderId="1" xfId="0" applyNumberFormat="1" applyFont="1" applyFill="1" applyBorder="1" applyAlignment="1" applyProtection="1">
      <alignment horizontal="right" vertical="top"/>
      <protection locked="0"/>
    </xf>
    <xf numFmtId="0" fontId="4058" fillId="0" borderId="0" xfId="0" applyFont="1"/>
    <xf numFmtId="4" fontId="4062" fillId="2" borderId="1" xfId="0" applyNumberFormat="1" applyFont="1" applyFill="1" applyBorder="1" applyAlignment="1" applyProtection="1">
      <alignment horizontal="right" vertical="top"/>
      <protection locked="0"/>
    </xf>
    <xf numFmtId="0" fontId="4065" fillId="0" borderId="0" xfId="0" applyFont="1" applyAlignment="1">
      <alignment horizontal="left" vertical="top"/>
    </xf>
    <xf numFmtId="0" fontId="4068" fillId="0" borderId="1" xfId="0" applyFont="1" applyBorder="1" applyAlignment="1">
      <alignment horizontal="left" vertical="top"/>
    </xf>
    <xf numFmtId="0" fontId="4069" fillId="2" borderId="1" xfId="0" applyFont="1" applyFill="1" applyBorder="1" applyAlignment="1" applyProtection="1">
      <alignment vertical="top"/>
      <protection locked="0"/>
    </xf>
    <xf numFmtId="0" fontId="4077" fillId="0" borderId="1" xfId="0" applyFont="1" applyBorder="1" applyAlignment="1">
      <alignment horizontal="left" vertical="top"/>
    </xf>
    <xf numFmtId="0" fontId="4078" fillId="2" borderId="1" xfId="0" applyFont="1" applyFill="1" applyBorder="1" applyAlignment="1" applyProtection="1">
      <alignment vertical="top"/>
      <protection locked="0"/>
    </xf>
    <xf numFmtId="0" fontId="4086" fillId="0" borderId="1" xfId="0" applyFont="1" applyBorder="1" applyAlignment="1">
      <alignment horizontal="left" vertical="top"/>
    </xf>
    <xf numFmtId="0" fontId="4087" fillId="2" borderId="1" xfId="0" applyFont="1" applyFill="1" applyBorder="1" applyAlignment="1" applyProtection="1">
      <alignment vertical="top"/>
      <protection locked="0"/>
    </xf>
    <xf numFmtId="0" fontId="4095" fillId="0" borderId="1" xfId="0" applyFont="1" applyBorder="1" applyAlignment="1">
      <alignment horizontal="left" vertical="top"/>
    </xf>
    <xf numFmtId="0" fontId="4096" fillId="2" borderId="1" xfId="0" applyFont="1" applyFill="1" applyBorder="1" applyAlignment="1" applyProtection="1">
      <alignment vertical="top"/>
      <protection locked="0"/>
    </xf>
    <xf numFmtId="0" fontId="4104" fillId="0" borderId="1" xfId="0" applyFont="1" applyBorder="1" applyAlignment="1">
      <alignment horizontal="left" vertical="top"/>
    </xf>
    <xf numFmtId="170" fontId="4105" fillId="0" borderId="1" xfId="0" applyNumberFormat="1" applyFont="1" applyBorder="1" applyAlignment="1">
      <alignment horizontal="right" vertical="top"/>
    </xf>
    <xf numFmtId="0" fontId="4106" fillId="0" borderId="1" xfId="0" applyFont="1" applyBorder="1" applyAlignment="1">
      <alignment horizontal="left" vertical="top"/>
    </xf>
    <xf numFmtId="170" fontId="4107" fillId="0" borderId="1" xfId="0" applyNumberFormat="1" applyFont="1" applyBorder="1" applyAlignment="1">
      <alignment horizontal="right" vertical="top"/>
    </xf>
    <xf numFmtId="0" fontId="4110" fillId="0" borderId="0" xfId="0" applyFont="1" applyAlignment="1">
      <alignment horizontal="left" vertical="top"/>
    </xf>
    <xf numFmtId="0" fontId="4113" fillId="3" borderId="0" xfId="0" applyFont="1" applyFill="1" applyAlignment="1">
      <alignment horizontal="left"/>
    </xf>
    <xf numFmtId="0" fontId="4114" fillId="3" borderId="1" xfId="0" applyFont="1" applyFill="1" applyBorder="1" applyAlignment="1">
      <alignment horizontal="left"/>
    </xf>
    <xf numFmtId="4" fontId="4121" fillId="3" borderId="1" xfId="0" applyNumberFormat="1" applyFont="1" applyFill="1" applyBorder="1" applyAlignment="1">
      <alignment horizontal="right"/>
    </xf>
    <xf numFmtId="4" fontId="4122" fillId="3" borderId="1" xfId="0" applyNumberFormat="1" applyFont="1" applyFill="1" applyBorder="1" applyAlignment="1">
      <alignment horizontal="right"/>
    </xf>
    <xf numFmtId="4" fontId="4123" fillId="3" borderId="1" xfId="0" applyNumberFormat="1" applyFont="1" applyFill="1" applyBorder="1" applyAlignment="1">
      <alignment horizontal="right"/>
    </xf>
    <xf numFmtId="0" fontId="4124" fillId="0" borderId="0" xfId="0" applyFont="1"/>
    <xf numFmtId="0" fontId="4125" fillId="0" borderId="1" xfId="0" applyFont="1" applyBorder="1" applyAlignment="1">
      <alignment horizontal="left" vertical="top"/>
    </xf>
    <xf numFmtId="0" fontId="4126" fillId="0" borderId="1" xfId="0" applyFont="1" applyBorder="1" applyAlignment="1">
      <alignment horizontal="left" vertical="top" wrapText="1"/>
    </xf>
    <xf numFmtId="0" fontId="4127" fillId="0" borderId="1" xfId="0" applyFont="1" applyBorder="1" applyAlignment="1">
      <alignment horizontal="center" vertical="top"/>
    </xf>
    <xf numFmtId="168" fontId="4128" fillId="0" borderId="1" xfId="0" applyNumberFormat="1" applyFont="1" applyBorder="1" applyAlignment="1">
      <alignment horizontal="right" vertical="top"/>
    </xf>
    <xf numFmtId="169" fontId="4129" fillId="0" borderId="1" xfId="0" applyNumberFormat="1" applyFont="1" applyBorder="1" applyAlignment="1">
      <alignment horizontal="right" vertical="top"/>
    </xf>
    <xf numFmtId="169" fontId="4130" fillId="2" borderId="1" xfId="0" applyNumberFormat="1" applyFont="1" applyFill="1" applyBorder="1" applyAlignment="1" applyProtection="1">
      <alignment horizontal="right" vertical="top"/>
      <protection locked="0"/>
    </xf>
    <xf numFmtId="169" fontId="4131" fillId="0" borderId="1" xfId="0" applyNumberFormat="1" applyFont="1" applyBorder="1" applyAlignment="1">
      <alignment horizontal="right" vertical="top"/>
    </xf>
    <xf numFmtId="169" fontId="4132" fillId="0" borderId="1" xfId="0" applyNumberFormat="1" applyFont="1" applyBorder="1" applyAlignment="1">
      <alignment horizontal="right" vertical="top"/>
    </xf>
    <xf numFmtId="169" fontId="4133" fillId="0" borderId="1" xfId="0" applyNumberFormat="1" applyFont="1" applyBorder="1" applyAlignment="1">
      <alignment horizontal="right" vertical="top"/>
    </xf>
    <xf numFmtId="169" fontId="4134" fillId="0" borderId="1" xfId="0" applyNumberFormat="1" applyFont="1" applyBorder="1" applyAlignment="1">
      <alignment horizontal="right" vertical="top"/>
    </xf>
    <xf numFmtId="0" fontId="4135" fillId="0" borderId="1" xfId="0" applyFont="1" applyBorder="1" applyAlignment="1">
      <alignment horizontal="left" vertical="top"/>
    </xf>
    <xf numFmtId="0" fontId="4136" fillId="0" borderId="1" xfId="0" applyFont="1" applyBorder="1" applyAlignment="1">
      <alignment horizontal="left" vertical="top" wrapText="1"/>
    </xf>
    <xf numFmtId="0" fontId="4137" fillId="0" borderId="1" xfId="0" applyFont="1" applyBorder="1" applyAlignment="1">
      <alignment horizontal="center" vertical="top"/>
    </xf>
    <xf numFmtId="168" fontId="4138" fillId="0" borderId="1" xfId="0" applyNumberFormat="1" applyFont="1" applyBorder="1" applyAlignment="1">
      <alignment horizontal="right" vertical="top"/>
    </xf>
    <xf numFmtId="169" fontId="4139" fillId="0" borderId="1" xfId="0" applyNumberFormat="1" applyFont="1" applyBorder="1" applyAlignment="1">
      <alignment horizontal="right" vertical="top"/>
    </xf>
    <xf numFmtId="169" fontId="4140" fillId="2" borderId="1" xfId="0" applyNumberFormat="1" applyFont="1" applyFill="1" applyBorder="1" applyAlignment="1" applyProtection="1">
      <alignment horizontal="right" vertical="top"/>
      <protection locked="0"/>
    </xf>
    <xf numFmtId="169" fontId="4141" fillId="0" borderId="1" xfId="0" applyNumberFormat="1" applyFont="1" applyBorder="1" applyAlignment="1">
      <alignment horizontal="right" vertical="top"/>
    </xf>
    <xf numFmtId="169" fontId="4142" fillId="0" borderId="1" xfId="0" applyNumberFormat="1" applyFont="1" applyBorder="1" applyAlignment="1">
      <alignment horizontal="right" vertical="top"/>
    </xf>
    <xf numFmtId="169" fontId="4143" fillId="0" borderId="1" xfId="0" applyNumberFormat="1" applyFont="1" applyBorder="1" applyAlignment="1">
      <alignment horizontal="right" vertical="top"/>
    </xf>
    <xf numFmtId="169" fontId="4144" fillId="0" borderId="1" xfId="0" applyNumberFormat="1" applyFont="1" applyBorder="1" applyAlignment="1">
      <alignment horizontal="right" vertical="top"/>
    </xf>
    <xf numFmtId="0" fontId="4145" fillId="0" borderId="1" xfId="0" applyFont="1" applyBorder="1" applyAlignment="1">
      <alignment horizontal="left" vertical="top"/>
    </xf>
    <xf numFmtId="0" fontId="4146" fillId="0" borderId="1" xfId="0" applyFont="1" applyBorder="1" applyAlignment="1">
      <alignment horizontal="left" vertical="top" wrapText="1"/>
    </xf>
    <xf numFmtId="0" fontId="4147" fillId="0" borderId="1" xfId="0" applyFont="1" applyBorder="1" applyAlignment="1">
      <alignment horizontal="center" vertical="top"/>
    </xf>
    <xf numFmtId="168" fontId="4148" fillId="0" borderId="1" xfId="0" applyNumberFormat="1" applyFont="1" applyBorder="1" applyAlignment="1">
      <alignment horizontal="right" vertical="top"/>
    </xf>
    <xf numFmtId="169" fontId="4149" fillId="0" borderId="1" xfId="0" applyNumberFormat="1" applyFont="1" applyBorder="1" applyAlignment="1">
      <alignment horizontal="right" vertical="top"/>
    </xf>
    <xf numFmtId="169" fontId="4150" fillId="2" borderId="1" xfId="0" applyNumberFormat="1" applyFont="1" applyFill="1" applyBorder="1" applyAlignment="1" applyProtection="1">
      <alignment horizontal="right" vertical="top"/>
      <protection locked="0"/>
    </xf>
    <xf numFmtId="169" fontId="4151" fillId="0" borderId="1" xfId="0" applyNumberFormat="1" applyFont="1" applyBorder="1" applyAlignment="1">
      <alignment horizontal="right" vertical="top"/>
    </xf>
    <xf numFmtId="169" fontId="4152" fillId="0" borderId="1" xfId="0" applyNumberFormat="1" applyFont="1" applyBorder="1" applyAlignment="1">
      <alignment horizontal="right" vertical="top"/>
    </xf>
    <xf numFmtId="169" fontId="4153" fillId="0" borderId="1" xfId="0" applyNumberFormat="1" applyFont="1" applyBorder="1" applyAlignment="1">
      <alignment horizontal="right" vertical="top"/>
    </xf>
    <xf numFmtId="169" fontId="4154" fillId="0" borderId="1" xfId="0" applyNumberFormat="1" applyFont="1" applyBorder="1" applyAlignment="1">
      <alignment horizontal="right" vertical="top"/>
    </xf>
    <xf numFmtId="0" fontId="4155" fillId="0" borderId="1" xfId="0" applyFont="1" applyBorder="1" applyAlignment="1">
      <alignment horizontal="left" vertical="top"/>
    </xf>
    <xf numFmtId="0" fontId="4156" fillId="0" borderId="1" xfId="0" applyFont="1" applyBorder="1" applyAlignment="1">
      <alignment horizontal="left" vertical="top" wrapText="1"/>
    </xf>
    <xf numFmtId="0" fontId="4157" fillId="0" borderId="1" xfId="0" applyFont="1" applyBorder="1" applyAlignment="1">
      <alignment horizontal="center" vertical="top"/>
    </xf>
    <xf numFmtId="168" fontId="4158" fillId="0" borderId="1" xfId="0" applyNumberFormat="1" applyFont="1" applyBorder="1" applyAlignment="1">
      <alignment horizontal="right" vertical="top"/>
    </xf>
    <xf numFmtId="169" fontId="4159" fillId="0" borderId="1" xfId="0" applyNumberFormat="1" applyFont="1" applyBorder="1" applyAlignment="1">
      <alignment horizontal="right" vertical="top"/>
    </xf>
    <xf numFmtId="169" fontId="4160" fillId="2" borderId="1" xfId="0" applyNumberFormat="1" applyFont="1" applyFill="1" applyBorder="1" applyAlignment="1" applyProtection="1">
      <alignment horizontal="right" vertical="top"/>
      <protection locked="0"/>
    </xf>
    <xf numFmtId="169" fontId="4161" fillId="0" borderId="1" xfId="0" applyNumberFormat="1" applyFont="1" applyBorder="1" applyAlignment="1">
      <alignment horizontal="right" vertical="top"/>
    </xf>
    <xf numFmtId="169" fontId="4162" fillId="0" borderId="1" xfId="0" applyNumberFormat="1" applyFont="1" applyBorder="1" applyAlignment="1">
      <alignment horizontal="right" vertical="top"/>
    </xf>
    <xf numFmtId="169" fontId="4163" fillId="0" borderId="1" xfId="0" applyNumberFormat="1" applyFont="1" applyBorder="1" applyAlignment="1">
      <alignment horizontal="right" vertical="top"/>
    </xf>
    <xf numFmtId="169" fontId="4164" fillId="0" borderId="1" xfId="0" applyNumberFormat="1" applyFont="1" applyBorder="1" applyAlignment="1">
      <alignment horizontal="right" vertical="top"/>
    </xf>
    <xf numFmtId="0" fontId="4165" fillId="0" borderId="1" xfId="0" applyFont="1" applyBorder="1" applyAlignment="1">
      <alignment horizontal="left" vertical="top"/>
    </xf>
    <xf numFmtId="0" fontId="4166" fillId="0" borderId="1" xfId="0" applyFont="1" applyBorder="1" applyAlignment="1">
      <alignment horizontal="left" vertical="top" wrapText="1"/>
    </xf>
    <xf numFmtId="0" fontId="4167" fillId="0" borderId="1" xfId="0" applyFont="1" applyBorder="1" applyAlignment="1">
      <alignment horizontal="center" vertical="top"/>
    </xf>
    <xf numFmtId="168" fontId="4168" fillId="0" borderId="1" xfId="0" applyNumberFormat="1" applyFont="1" applyBorder="1" applyAlignment="1">
      <alignment horizontal="right" vertical="top"/>
    </xf>
    <xf numFmtId="169" fontId="4169" fillId="0" borderId="1" xfId="0" applyNumberFormat="1" applyFont="1" applyBorder="1" applyAlignment="1">
      <alignment horizontal="right" vertical="top"/>
    </xf>
    <xf numFmtId="169" fontId="4170" fillId="2" borderId="1" xfId="0" applyNumberFormat="1" applyFont="1" applyFill="1" applyBorder="1" applyAlignment="1" applyProtection="1">
      <alignment horizontal="right" vertical="top"/>
      <protection locked="0"/>
    </xf>
    <xf numFmtId="169" fontId="4171" fillId="0" borderId="1" xfId="0" applyNumberFormat="1" applyFont="1" applyBorder="1" applyAlignment="1">
      <alignment horizontal="right" vertical="top"/>
    </xf>
    <xf numFmtId="169" fontId="4172" fillId="0" borderId="1" xfId="0" applyNumberFormat="1" applyFont="1" applyBorder="1" applyAlignment="1">
      <alignment horizontal="right" vertical="top"/>
    </xf>
    <xf numFmtId="169" fontId="4173" fillId="0" borderId="1" xfId="0" applyNumberFormat="1" applyFont="1" applyBorder="1" applyAlignment="1">
      <alignment horizontal="right" vertical="top"/>
    </xf>
    <xf numFmtId="169" fontId="4174" fillId="0" borderId="1" xfId="0" applyNumberFormat="1" applyFont="1" applyBorder="1" applyAlignment="1">
      <alignment horizontal="right" vertical="top"/>
    </xf>
    <xf numFmtId="0" fontId="4175" fillId="0" borderId="1" xfId="0" applyFont="1" applyBorder="1" applyAlignment="1">
      <alignment horizontal="left" vertical="top"/>
    </xf>
    <xf numFmtId="0" fontId="4176" fillId="0" borderId="1" xfId="0" applyFont="1" applyBorder="1" applyAlignment="1">
      <alignment horizontal="left" vertical="top" wrapText="1"/>
    </xf>
    <xf numFmtId="0" fontId="4177" fillId="0" borderId="1" xfId="0" applyFont="1" applyBorder="1" applyAlignment="1">
      <alignment horizontal="center" vertical="top"/>
    </xf>
    <xf numFmtId="168" fontId="4178" fillId="0" borderId="1" xfId="0" applyNumberFormat="1" applyFont="1" applyBorder="1" applyAlignment="1">
      <alignment horizontal="right" vertical="top"/>
    </xf>
    <xf numFmtId="169" fontId="4179" fillId="0" borderId="1" xfId="0" applyNumberFormat="1" applyFont="1" applyBorder="1" applyAlignment="1">
      <alignment horizontal="right" vertical="top"/>
    </xf>
    <xf numFmtId="169" fontId="4180" fillId="2" borderId="1" xfId="0" applyNumberFormat="1" applyFont="1" applyFill="1" applyBorder="1" applyAlignment="1" applyProtection="1">
      <alignment horizontal="right" vertical="top"/>
      <protection locked="0"/>
    </xf>
    <xf numFmtId="169" fontId="4181" fillId="0" borderId="1" xfId="0" applyNumberFormat="1" applyFont="1" applyBorder="1" applyAlignment="1">
      <alignment horizontal="right" vertical="top"/>
    </xf>
    <xf numFmtId="169" fontId="4182" fillId="0" borderId="1" xfId="0" applyNumberFormat="1" applyFont="1" applyBorder="1" applyAlignment="1">
      <alignment horizontal="right" vertical="top"/>
    </xf>
    <xf numFmtId="169" fontId="4183" fillId="0" borderId="1" xfId="0" applyNumberFormat="1" applyFont="1" applyBorder="1" applyAlignment="1">
      <alignment horizontal="right" vertical="top"/>
    </xf>
    <xf numFmtId="169" fontId="4184" fillId="0" borderId="1" xfId="0" applyNumberFormat="1" applyFont="1" applyBorder="1" applyAlignment="1">
      <alignment horizontal="right" vertical="top"/>
    </xf>
    <xf numFmtId="0" fontId="4185" fillId="0" borderId="1" xfId="0" applyFont="1" applyBorder="1" applyAlignment="1">
      <alignment horizontal="left" vertical="top"/>
    </xf>
    <xf numFmtId="0" fontId="4186" fillId="0" borderId="1" xfId="0" applyFont="1" applyBorder="1" applyAlignment="1">
      <alignment horizontal="left" vertical="top" wrapText="1"/>
    </xf>
    <xf numFmtId="0" fontId="4187" fillId="0" borderId="1" xfId="0" applyFont="1" applyBorder="1" applyAlignment="1">
      <alignment horizontal="center" vertical="top"/>
    </xf>
    <xf numFmtId="168" fontId="4188" fillId="0" borderId="1" xfId="0" applyNumberFormat="1" applyFont="1" applyBorder="1" applyAlignment="1">
      <alignment horizontal="right" vertical="top"/>
    </xf>
    <xf numFmtId="169" fontId="4189" fillId="0" borderId="1" xfId="0" applyNumberFormat="1" applyFont="1" applyBorder="1" applyAlignment="1">
      <alignment horizontal="right" vertical="top"/>
    </xf>
    <xf numFmtId="169" fontId="4190" fillId="2" borderId="1" xfId="0" applyNumberFormat="1" applyFont="1" applyFill="1" applyBorder="1" applyAlignment="1" applyProtection="1">
      <alignment horizontal="right" vertical="top"/>
      <protection locked="0"/>
    </xf>
    <xf numFmtId="169" fontId="4191" fillId="0" borderId="1" xfId="0" applyNumberFormat="1" applyFont="1" applyBorder="1" applyAlignment="1">
      <alignment horizontal="right" vertical="top"/>
    </xf>
    <xf numFmtId="169" fontId="4192" fillId="0" borderId="1" xfId="0" applyNumberFormat="1" applyFont="1" applyBorder="1" applyAlignment="1">
      <alignment horizontal="right" vertical="top"/>
    </xf>
    <xf numFmtId="169" fontId="4193" fillId="0" borderId="1" xfId="0" applyNumberFormat="1" applyFont="1" applyBorder="1" applyAlignment="1">
      <alignment horizontal="right" vertical="top"/>
    </xf>
    <xf numFmtId="169" fontId="4194" fillId="0" borderId="1" xfId="0" applyNumberFormat="1" applyFont="1" applyBorder="1" applyAlignment="1">
      <alignment horizontal="right" vertical="top"/>
    </xf>
    <xf numFmtId="0" fontId="4195" fillId="3" borderId="1" xfId="0" applyFont="1" applyFill="1" applyBorder="1" applyAlignment="1">
      <alignment horizontal="left"/>
    </xf>
    <xf numFmtId="4" fontId="4202" fillId="3" borderId="1" xfId="0" applyNumberFormat="1" applyFont="1" applyFill="1" applyBorder="1" applyAlignment="1">
      <alignment horizontal="right"/>
    </xf>
    <xf numFmtId="4" fontId="4203" fillId="3" borderId="1" xfId="0" applyNumberFormat="1" applyFont="1" applyFill="1" applyBorder="1" applyAlignment="1">
      <alignment horizontal="right"/>
    </xf>
    <xf numFmtId="4" fontId="4204" fillId="3" borderId="1" xfId="0" applyNumberFormat="1" applyFont="1" applyFill="1" applyBorder="1" applyAlignment="1">
      <alignment horizontal="right"/>
    </xf>
    <xf numFmtId="0" fontId="4205" fillId="0" borderId="0" xfId="0" applyFont="1"/>
    <xf numFmtId="0" fontId="4206" fillId="0" borderId="1" xfId="0" applyFont="1" applyBorder="1" applyAlignment="1">
      <alignment horizontal="left" vertical="top"/>
    </xf>
    <xf numFmtId="0" fontId="4207" fillId="0" borderId="1" xfId="0" applyFont="1" applyBorder="1" applyAlignment="1">
      <alignment horizontal="left" vertical="top" wrapText="1"/>
    </xf>
    <xf numFmtId="0" fontId="4208" fillId="0" borderId="1" xfId="0" applyFont="1" applyBorder="1" applyAlignment="1">
      <alignment horizontal="center" vertical="top"/>
    </xf>
    <xf numFmtId="168" fontId="4209" fillId="0" borderId="1" xfId="0" applyNumberFormat="1" applyFont="1" applyBorder="1" applyAlignment="1">
      <alignment horizontal="right" vertical="top"/>
    </xf>
    <xf numFmtId="169" fontId="4210" fillId="0" borderId="1" xfId="0" applyNumberFormat="1" applyFont="1" applyBorder="1" applyAlignment="1">
      <alignment horizontal="right" vertical="top"/>
    </xf>
    <xf numFmtId="169" fontId="4211" fillId="2" borderId="1" xfId="0" applyNumberFormat="1" applyFont="1" applyFill="1" applyBorder="1" applyAlignment="1" applyProtection="1">
      <alignment horizontal="right" vertical="top"/>
      <protection locked="0"/>
    </xf>
    <xf numFmtId="169" fontId="4212" fillId="0" borderId="1" xfId="0" applyNumberFormat="1" applyFont="1" applyBorder="1" applyAlignment="1">
      <alignment horizontal="right" vertical="top"/>
    </xf>
    <xf numFmtId="169" fontId="4213" fillId="0" borderId="1" xfId="0" applyNumberFormat="1" applyFont="1" applyBorder="1" applyAlignment="1">
      <alignment horizontal="right" vertical="top"/>
    </xf>
    <xf numFmtId="169" fontId="4214" fillId="0" borderId="1" xfId="0" applyNumberFormat="1" applyFont="1" applyBorder="1" applyAlignment="1">
      <alignment horizontal="right" vertical="top"/>
    </xf>
    <xf numFmtId="169" fontId="4215" fillId="0" borderId="1" xfId="0" applyNumberFormat="1" applyFont="1" applyBorder="1" applyAlignment="1">
      <alignment horizontal="right" vertical="top"/>
    </xf>
    <xf numFmtId="0" fontId="4216" fillId="0" borderId="1" xfId="0" applyFont="1" applyBorder="1" applyAlignment="1">
      <alignment horizontal="left" vertical="top"/>
    </xf>
    <xf numFmtId="0" fontId="4217" fillId="0" borderId="1" xfId="0" applyFont="1" applyBorder="1" applyAlignment="1">
      <alignment horizontal="left" vertical="top" wrapText="1"/>
    </xf>
    <xf numFmtId="0" fontId="4218" fillId="0" borderId="1" xfId="0" applyFont="1" applyBorder="1" applyAlignment="1">
      <alignment horizontal="center" vertical="top"/>
    </xf>
    <xf numFmtId="168" fontId="4219" fillId="0" borderId="1" xfId="0" applyNumberFormat="1" applyFont="1" applyBorder="1" applyAlignment="1">
      <alignment horizontal="right" vertical="top"/>
    </xf>
    <xf numFmtId="169" fontId="4220" fillId="0" borderId="1" xfId="0" applyNumberFormat="1" applyFont="1" applyBorder="1" applyAlignment="1">
      <alignment horizontal="right" vertical="top"/>
    </xf>
    <xf numFmtId="169" fontId="4221" fillId="2" borderId="1" xfId="0" applyNumberFormat="1" applyFont="1" applyFill="1" applyBorder="1" applyAlignment="1" applyProtection="1">
      <alignment horizontal="right" vertical="top"/>
      <protection locked="0"/>
    </xf>
    <xf numFmtId="169" fontId="4222" fillId="0" borderId="1" xfId="0" applyNumberFormat="1" applyFont="1" applyBorder="1" applyAlignment="1">
      <alignment horizontal="right" vertical="top"/>
    </xf>
    <xf numFmtId="169" fontId="4223" fillId="0" borderId="1" xfId="0" applyNumberFormat="1" applyFont="1" applyBorder="1" applyAlignment="1">
      <alignment horizontal="right" vertical="top"/>
    </xf>
    <xf numFmtId="169" fontId="4224" fillId="0" borderId="1" xfId="0" applyNumberFormat="1" applyFont="1" applyBorder="1" applyAlignment="1">
      <alignment horizontal="right" vertical="top"/>
    </xf>
    <xf numFmtId="169" fontId="4225" fillId="0" borderId="1" xfId="0" applyNumberFormat="1" applyFont="1" applyBorder="1" applyAlignment="1">
      <alignment horizontal="right" vertical="top"/>
    </xf>
    <xf numFmtId="0" fontId="4226" fillId="0" borderId="1" xfId="0" applyFont="1" applyBorder="1" applyAlignment="1">
      <alignment horizontal="left" vertical="top"/>
    </xf>
    <xf numFmtId="0" fontId="4227" fillId="0" borderId="1" xfId="0" applyFont="1" applyBorder="1" applyAlignment="1">
      <alignment horizontal="left" vertical="top" wrapText="1"/>
    </xf>
    <xf numFmtId="0" fontId="4228" fillId="0" borderId="1" xfId="0" applyFont="1" applyBorder="1" applyAlignment="1">
      <alignment horizontal="center" vertical="top"/>
    </xf>
    <xf numFmtId="168" fontId="4229" fillId="0" borderId="1" xfId="0" applyNumberFormat="1" applyFont="1" applyBorder="1" applyAlignment="1">
      <alignment horizontal="right" vertical="top"/>
    </xf>
    <xf numFmtId="169" fontId="4230" fillId="0" borderId="1" xfId="0" applyNumberFormat="1" applyFont="1" applyBorder="1" applyAlignment="1">
      <alignment horizontal="right" vertical="top"/>
    </xf>
    <xf numFmtId="169" fontId="4231" fillId="2" borderId="1" xfId="0" applyNumberFormat="1" applyFont="1" applyFill="1" applyBorder="1" applyAlignment="1" applyProtection="1">
      <alignment horizontal="right" vertical="top"/>
      <protection locked="0"/>
    </xf>
    <xf numFmtId="169" fontId="4232" fillId="0" borderId="1" xfId="0" applyNumberFormat="1" applyFont="1" applyBorder="1" applyAlignment="1">
      <alignment horizontal="right" vertical="top"/>
    </xf>
    <xf numFmtId="169" fontId="4233" fillId="0" borderId="1" xfId="0" applyNumberFormat="1" applyFont="1" applyBorder="1" applyAlignment="1">
      <alignment horizontal="right" vertical="top"/>
    </xf>
    <xf numFmtId="169" fontId="4234" fillId="0" borderId="1" xfId="0" applyNumberFormat="1" applyFont="1" applyBorder="1" applyAlignment="1">
      <alignment horizontal="right" vertical="top"/>
    </xf>
    <xf numFmtId="169" fontId="4235" fillId="0" borderId="1" xfId="0" applyNumberFormat="1" applyFont="1" applyBorder="1" applyAlignment="1">
      <alignment horizontal="right" vertical="top"/>
    </xf>
    <xf numFmtId="0" fontId="4236" fillId="0" borderId="1" xfId="0" applyFont="1" applyBorder="1" applyAlignment="1">
      <alignment horizontal="left" vertical="top"/>
    </xf>
    <xf numFmtId="0" fontId="4237" fillId="0" borderId="1" xfId="0" applyFont="1" applyBorder="1" applyAlignment="1">
      <alignment horizontal="left" vertical="top" wrapText="1"/>
    </xf>
    <xf numFmtId="0" fontId="4238" fillId="0" borderId="1" xfId="0" applyFont="1" applyBorder="1" applyAlignment="1">
      <alignment horizontal="center" vertical="top"/>
    </xf>
    <xf numFmtId="168" fontId="4239" fillId="0" borderId="1" xfId="0" applyNumberFormat="1" applyFont="1" applyBorder="1" applyAlignment="1">
      <alignment horizontal="right" vertical="top"/>
    </xf>
    <xf numFmtId="169" fontId="4240" fillId="0" borderId="1" xfId="0" applyNumberFormat="1" applyFont="1" applyBorder="1" applyAlignment="1">
      <alignment horizontal="right" vertical="top"/>
    </xf>
    <xf numFmtId="169" fontId="4241" fillId="2" borderId="1" xfId="0" applyNumberFormat="1" applyFont="1" applyFill="1" applyBorder="1" applyAlignment="1" applyProtection="1">
      <alignment horizontal="right" vertical="top"/>
      <protection locked="0"/>
    </xf>
    <xf numFmtId="169" fontId="4242" fillId="0" borderId="1" xfId="0" applyNumberFormat="1" applyFont="1" applyBorder="1" applyAlignment="1">
      <alignment horizontal="right" vertical="top"/>
    </xf>
    <xf numFmtId="169" fontId="4243" fillId="0" borderId="1" xfId="0" applyNumberFormat="1" applyFont="1" applyBorder="1" applyAlignment="1">
      <alignment horizontal="right" vertical="top"/>
    </xf>
    <xf numFmtId="169" fontId="4244" fillId="0" borderId="1" xfId="0" applyNumberFormat="1" applyFont="1" applyBorder="1" applyAlignment="1">
      <alignment horizontal="right" vertical="top"/>
    </xf>
    <xf numFmtId="169" fontId="4245" fillId="0" borderId="1" xfId="0" applyNumberFormat="1" applyFont="1" applyBorder="1" applyAlignment="1">
      <alignment horizontal="right" vertical="top"/>
    </xf>
    <xf numFmtId="0" fontId="4246" fillId="0" borderId="1" xfId="0" applyFont="1" applyBorder="1" applyAlignment="1">
      <alignment horizontal="left" vertical="top"/>
    </xf>
    <xf numFmtId="0" fontId="4247" fillId="0" borderId="1" xfId="0" applyFont="1" applyBorder="1" applyAlignment="1">
      <alignment horizontal="left" vertical="top" wrapText="1"/>
    </xf>
    <xf numFmtId="0" fontId="4248" fillId="0" borderId="1" xfId="0" applyFont="1" applyBorder="1" applyAlignment="1">
      <alignment horizontal="center" vertical="top"/>
    </xf>
    <xf numFmtId="168" fontId="4249" fillId="0" borderId="1" xfId="0" applyNumberFormat="1" applyFont="1" applyBorder="1" applyAlignment="1">
      <alignment horizontal="right" vertical="top"/>
    </xf>
    <xf numFmtId="169" fontId="4250" fillId="0" borderId="1" xfId="0" applyNumberFormat="1" applyFont="1" applyBorder="1" applyAlignment="1">
      <alignment horizontal="right" vertical="top"/>
    </xf>
    <xf numFmtId="169" fontId="4251" fillId="2" borderId="1" xfId="0" applyNumberFormat="1" applyFont="1" applyFill="1" applyBorder="1" applyAlignment="1" applyProtection="1">
      <alignment horizontal="right" vertical="top"/>
      <protection locked="0"/>
    </xf>
    <xf numFmtId="169" fontId="4252" fillId="0" borderId="1" xfId="0" applyNumberFormat="1" applyFont="1" applyBorder="1" applyAlignment="1">
      <alignment horizontal="right" vertical="top"/>
    </xf>
    <xf numFmtId="169" fontId="4253" fillId="0" borderId="1" xfId="0" applyNumberFormat="1" applyFont="1" applyBorder="1" applyAlignment="1">
      <alignment horizontal="right" vertical="top"/>
    </xf>
    <xf numFmtId="169" fontId="4254" fillId="0" borderId="1" xfId="0" applyNumberFormat="1" applyFont="1" applyBorder="1" applyAlignment="1">
      <alignment horizontal="right" vertical="top"/>
    </xf>
    <xf numFmtId="169" fontId="4255" fillId="0" borderId="1" xfId="0" applyNumberFormat="1" applyFont="1" applyBorder="1" applyAlignment="1">
      <alignment horizontal="right" vertical="top"/>
    </xf>
    <xf numFmtId="0" fontId="4256" fillId="0" borderId="1" xfId="0" applyFont="1" applyBorder="1" applyAlignment="1">
      <alignment horizontal="left" vertical="top"/>
    </xf>
    <xf numFmtId="0" fontId="4257" fillId="0" borderId="1" xfId="0" applyFont="1" applyBorder="1" applyAlignment="1">
      <alignment horizontal="left" vertical="top" wrapText="1"/>
    </xf>
    <xf numFmtId="0" fontId="4258" fillId="0" borderId="1" xfId="0" applyFont="1" applyBorder="1" applyAlignment="1">
      <alignment horizontal="center" vertical="top"/>
    </xf>
    <xf numFmtId="168" fontId="4259" fillId="0" borderId="1" xfId="0" applyNumberFormat="1" applyFont="1" applyBorder="1" applyAlignment="1">
      <alignment horizontal="right" vertical="top"/>
    </xf>
    <xf numFmtId="169" fontId="4260" fillId="0" borderId="1" xfId="0" applyNumberFormat="1" applyFont="1" applyBorder="1" applyAlignment="1">
      <alignment horizontal="right" vertical="top"/>
    </xf>
    <xf numFmtId="169" fontId="4261" fillId="2" borderId="1" xfId="0" applyNumberFormat="1" applyFont="1" applyFill="1" applyBorder="1" applyAlignment="1" applyProtection="1">
      <alignment horizontal="right" vertical="top"/>
      <protection locked="0"/>
    </xf>
    <xf numFmtId="169" fontId="4262" fillId="0" borderId="1" xfId="0" applyNumberFormat="1" applyFont="1" applyBorder="1" applyAlignment="1">
      <alignment horizontal="right" vertical="top"/>
    </xf>
    <xf numFmtId="169" fontId="4263" fillId="0" borderId="1" xfId="0" applyNumberFormat="1" applyFont="1" applyBorder="1" applyAlignment="1">
      <alignment horizontal="right" vertical="top"/>
    </xf>
    <xf numFmtId="169" fontId="4264" fillId="0" borderId="1" xfId="0" applyNumberFormat="1" applyFont="1" applyBorder="1" applyAlignment="1">
      <alignment horizontal="right" vertical="top"/>
    </xf>
    <xf numFmtId="169" fontId="4265" fillId="0" borderId="1" xfId="0" applyNumberFormat="1" applyFont="1" applyBorder="1" applyAlignment="1">
      <alignment horizontal="right" vertical="top"/>
    </xf>
    <xf numFmtId="0" fontId="4266" fillId="0" borderId="1" xfId="0" applyFont="1" applyBorder="1" applyAlignment="1">
      <alignment horizontal="left" vertical="top"/>
    </xf>
    <xf numFmtId="0" fontId="4267" fillId="0" borderId="1" xfId="0" applyFont="1" applyBorder="1" applyAlignment="1">
      <alignment horizontal="left" vertical="top" wrapText="1"/>
    </xf>
    <xf numFmtId="0" fontId="4268" fillId="0" borderId="1" xfId="0" applyFont="1" applyBorder="1" applyAlignment="1">
      <alignment horizontal="center" vertical="top"/>
    </xf>
    <xf numFmtId="168" fontId="4269" fillId="0" borderId="1" xfId="0" applyNumberFormat="1" applyFont="1" applyBorder="1" applyAlignment="1">
      <alignment horizontal="right" vertical="top"/>
    </xf>
    <xf numFmtId="169" fontId="4270" fillId="0" borderId="1" xfId="0" applyNumberFormat="1" applyFont="1" applyBorder="1" applyAlignment="1">
      <alignment horizontal="right" vertical="top"/>
    </xf>
    <xf numFmtId="169" fontId="4271" fillId="2" borderId="1" xfId="0" applyNumberFormat="1" applyFont="1" applyFill="1" applyBorder="1" applyAlignment="1" applyProtection="1">
      <alignment horizontal="right" vertical="top"/>
      <protection locked="0"/>
    </xf>
    <xf numFmtId="169" fontId="4272" fillId="0" borderId="1" xfId="0" applyNumberFormat="1" applyFont="1" applyBorder="1" applyAlignment="1">
      <alignment horizontal="right" vertical="top"/>
    </xf>
    <xf numFmtId="169" fontId="4273" fillId="0" borderId="1" xfId="0" applyNumberFormat="1" applyFont="1" applyBorder="1" applyAlignment="1">
      <alignment horizontal="right" vertical="top"/>
    </xf>
    <xf numFmtId="169" fontId="4274" fillId="0" borderId="1" xfId="0" applyNumberFormat="1" applyFont="1" applyBorder="1" applyAlignment="1">
      <alignment horizontal="right" vertical="top"/>
    </xf>
    <xf numFmtId="169" fontId="4275" fillId="0" borderId="1" xfId="0" applyNumberFormat="1" applyFont="1" applyBorder="1" applyAlignment="1">
      <alignment horizontal="right" vertical="top"/>
    </xf>
    <xf numFmtId="0" fontId="4276" fillId="3" borderId="1" xfId="0" applyFont="1" applyFill="1" applyBorder="1" applyAlignment="1">
      <alignment horizontal="left"/>
    </xf>
    <xf numFmtId="4" fontId="4283" fillId="3" borderId="1" xfId="0" applyNumberFormat="1" applyFont="1" applyFill="1" applyBorder="1" applyAlignment="1">
      <alignment horizontal="right"/>
    </xf>
    <xf numFmtId="4" fontId="4284" fillId="3" borderId="1" xfId="0" applyNumberFormat="1" applyFont="1" applyFill="1" applyBorder="1" applyAlignment="1">
      <alignment horizontal="right"/>
    </xf>
    <xf numFmtId="4" fontId="4285" fillId="3" borderId="1" xfId="0" applyNumberFormat="1" applyFont="1" applyFill="1" applyBorder="1" applyAlignment="1">
      <alignment horizontal="right"/>
    </xf>
    <xf numFmtId="0" fontId="4286" fillId="0" borderId="0" xfId="0" applyFont="1"/>
    <xf numFmtId="0" fontId="4287" fillId="0" borderId="1" xfId="0" applyFont="1" applyBorder="1" applyAlignment="1">
      <alignment horizontal="left" vertical="top"/>
    </xf>
    <xf numFmtId="0" fontId="4288" fillId="0" borderId="1" xfId="0" applyFont="1" applyBorder="1" applyAlignment="1">
      <alignment horizontal="left" vertical="top" wrapText="1"/>
    </xf>
    <xf numFmtId="0" fontId="4289" fillId="0" borderId="1" xfId="0" applyFont="1" applyBorder="1" applyAlignment="1">
      <alignment horizontal="center" vertical="top"/>
    </xf>
    <xf numFmtId="168" fontId="4290" fillId="0" borderId="1" xfId="0" applyNumberFormat="1" applyFont="1" applyBorder="1" applyAlignment="1">
      <alignment horizontal="right" vertical="top"/>
    </xf>
    <xf numFmtId="169" fontId="4291" fillId="0" borderId="1" xfId="0" applyNumberFormat="1" applyFont="1" applyBorder="1" applyAlignment="1">
      <alignment horizontal="right" vertical="top"/>
    </xf>
    <xf numFmtId="169" fontId="4292" fillId="2" borderId="1" xfId="0" applyNumberFormat="1" applyFont="1" applyFill="1" applyBorder="1" applyAlignment="1" applyProtection="1">
      <alignment horizontal="right" vertical="top"/>
      <protection locked="0"/>
    </xf>
    <xf numFmtId="169" fontId="4293" fillId="0" borderId="1" xfId="0" applyNumberFormat="1" applyFont="1" applyBorder="1" applyAlignment="1">
      <alignment horizontal="right" vertical="top"/>
    </xf>
    <xf numFmtId="169" fontId="4294" fillId="0" borderId="1" xfId="0" applyNumberFormat="1" applyFont="1" applyBorder="1" applyAlignment="1">
      <alignment horizontal="right" vertical="top"/>
    </xf>
    <xf numFmtId="169" fontId="4295" fillId="0" borderId="1" xfId="0" applyNumberFormat="1" applyFont="1" applyBorder="1" applyAlignment="1">
      <alignment horizontal="right" vertical="top"/>
    </xf>
    <xf numFmtId="169" fontId="4296" fillId="0" borderId="1" xfId="0" applyNumberFormat="1" applyFont="1" applyBorder="1" applyAlignment="1">
      <alignment horizontal="right" vertical="top"/>
    </xf>
    <xf numFmtId="0" fontId="4297" fillId="0" borderId="1" xfId="0" applyFont="1" applyBorder="1" applyAlignment="1">
      <alignment horizontal="left" vertical="top"/>
    </xf>
    <xf numFmtId="0" fontId="4298" fillId="0" borderId="1" xfId="0" applyFont="1" applyBorder="1" applyAlignment="1">
      <alignment horizontal="left" vertical="top" wrapText="1"/>
    </xf>
    <xf numFmtId="0" fontId="4299" fillId="0" borderId="1" xfId="0" applyFont="1" applyBorder="1" applyAlignment="1">
      <alignment horizontal="center" vertical="top"/>
    </xf>
    <xf numFmtId="168" fontId="4300" fillId="0" borderId="1" xfId="0" applyNumberFormat="1" applyFont="1" applyBorder="1" applyAlignment="1">
      <alignment horizontal="right" vertical="top"/>
    </xf>
    <xf numFmtId="169" fontId="4301" fillId="0" borderId="1" xfId="0" applyNumberFormat="1" applyFont="1" applyBorder="1" applyAlignment="1">
      <alignment horizontal="right" vertical="top"/>
    </xf>
    <xf numFmtId="169" fontId="4302" fillId="2" borderId="1" xfId="0" applyNumberFormat="1" applyFont="1" applyFill="1" applyBorder="1" applyAlignment="1" applyProtection="1">
      <alignment horizontal="right" vertical="top"/>
      <protection locked="0"/>
    </xf>
    <xf numFmtId="169" fontId="4303" fillId="0" borderId="1" xfId="0" applyNumberFormat="1" applyFont="1" applyBorder="1" applyAlignment="1">
      <alignment horizontal="right" vertical="top"/>
    </xf>
    <xf numFmtId="169" fontId="4304" fillId="0" borderId="1" xfId="0" applyNumberFormat="1" applyFont="1" applyBorder="1" applyAlignment="1">
      <alignment horizontal="right" vertical="top"/>
    </xf>
    <xf numFmtId="169" fontId="4305" fillId="0" borderId="1" xfId="0" applyNumberFormat="1" applyFont="1" applyBorder="1" applyAlignment="1">
      <alignment horizontal="right" vertical="top"/>
    </xf>
    <xf numFmtId="169" fontId="4306" fillId="0" borderId="1" xfId="0" applyNumberFormat="1" applyFont="1" applyBorder="1" applyAlignment="1">
      <alignment horizontal="right" vertical="top"/>
    </xf>
    <xf numFmtId="0" fontId="4307" fillId="0" borderId="1" xfId="0" applyFont="1" applyBorder="1" applyAlignment="1">
      <alignment horizontal="left" vertical="top"/>
    </xf>
    <xf numFmtId="0" fontId="4308" fillId="0" borderId="1" xfId="0" applyFont="1" applyBorder="1" applyAlignment="1">
      <alignment horizontal="left" vertical="top" wrapText="1"/>
    </xf>
    <xf numFmtId="0" fontId="4309" fillId="0" borderId="1" xfId="0" applyFont="1" applyBorder="1" applyAlignment="1">
      <alignment horizontal="center" vertical="top"/>
    </xf>
    <xf numFmtId="168" fontId="4310" fillId="0" borderId="1" xfId="0" applyNumberFormat="1" applyFont="1" applyBorder="1" applyAlignment="1">
      <alignment horizontal="right" vertical="top"/>
    </xf>
    <xf numFmtId="169" fontId="4311" fillId="0" borderId="1" xfId="0" applyNumberFormat="1" applyFont="1" applyBorder="1" applyAlignment="1">
      <alignment horizontal="right" vertical="top"/>
    </xf>
    <xf numFmtId="169" fontId="4312" fillId="2" borderId="1" xfId="0" applyNumberFormat="1" applyFont="1" applyFill="1" applyBorder="1" applyAlignment="1" applyProtection="1">
      <alignment horizontal="right" vertical="top"/>
      <protection locked="0"/>
    </xf>
    <xf numFmtId="169" fontId="4313" fillId="0" borderId="1" xfId="0" applyNumberFormat="1" applyFont="1" applyBorder="1" applyAlignment="1">
      <alignment horizontal="right" vertical="top"/>
    </xf>
    <xf numFmtId="169" fontId="4314" fillId="0" borderId="1" xfId="0" applyNumberFormat="1" applyFont="1" applyBorder="1" applyAlignment="1">
      <alignment horizontal="right" vertical="top"/>
    </xf>
    <xf numFmtId="169" fontId="4315" fillId="0" borderId="1" xfId="0" applyNumberFormat="1" applyFont="1" applyBorder="1" applyAlignment="1">
      <alignment horizontal="right" vertical="top"/>
    </xf>
    <xf numFmtId="169" fontId="4316" fillId="0" borderId="1" xfId="0" applyNumberFormat="1" applyFont="1" applyBorder="1" applyAlignment="1">
      <alignment horizontal="right" vertical="top"/>
    </xf>
    <xf numFmtId="0" fontId="4317" fillId="0" borderId="1" xfId="0" applyFont="1" applyBorder="1" applyAlignment="1">
      <alignment horizontal="left" vertical="top"/>
    </xf>
    <xf numFmtId="0" fontId="4318" fillId="0" borderId="1" xfId="0" applyFont="1" applyBorder="1" applyAlignment="1">
      <alignment horizontal="left" vertical="top" wrapText="1"/>
    </xf>
    <xf numFmtId="0" fontId="4319" fillId="0" borderId="1" xfId="0" applyFont="1" applyBorder="1" applyAlignment="1">
      <alignment horizontal="center" vertical="top"/>
    </xf>
    <xf numFmtId="168" fontId="4320" fillId="0" borderId="1" xfId="0" applyNumberFormat="1" applyFont="1" applyBorder="1" applyAlignment="1">
      <alignment horizontal="right" vertical="top"/>
    </xf>
    <xf numFmtId="169" fontId="4321" fillId="0" borderId="1" xfId="0" applyNumberFormat="1" applyFont="1" applyBorder="1" applyAlignment="1">
      <alignment horizontal="right" vertical="top"/>
    </xf>
    <xf numFmtId="169" fontId="4322" fillId="2" borderId="1" xfId="0" applyNumberFormat="1" applyFont="1" applyFill="1" applyBorder="1" applyAlignment="1" applyProtection="1">
      <alignment horizontal="right" vertical="top"/>
      <protection locked="0"/>
    </xf>
    <xf numFmtId="169" fontId="4323" fillId="0" borderId="1" xfId="0" applyNumberFormat="1" applyFont="1" applyBorder="1" applyAlignment="1">
      <alignment horizontal="right" vertical="top"/>
    </xf>
    <xf numFmtId="169" fontId="4324" fillId="0" borderId="1" xfId="0" applyNumberFormat="1" applyFont="1" applyBorder="1" applyAlignment="1">
      <alignment horizontal="right" vertical="top"/>
    </xf>
    <xf numFmtId="169" fontId="4325" fillId="0" borderId="1" xfId="0" applyNumberFormat="1" applyFont="1" applyBorder="1" applyAlignment="1">
      <alignment horizontal="right" vertical="top"/>
    </xf>
    <xf numFmtId="169" fontId="4326" fillId="0" borderId="1" xfId="0" applyNumberFormat="1" applyFont="1" applyBorder="1" applyAlignment="1">
      <alignment horizontal="right" vertical="top"/>
    </xf>
    <xf numFmtId="0" fontId="4327" fillId="0" borderId="1" xfId="0" applyFont="1" applyBorder="1" applyAlignment="1">
      <alignment horizontal="left" vertical="top"/>
    </xf>
    <xf numFmtId="0" fontId="4328" fillId="0" borderId="1" xfId="0" applyFont="1" applyBorder="1" applyAlignment="1">
      <alignment horizontal="left" vertical="top" wrapText="1"/>
    </xf>
    <xf numFmtId="0" fontId="4329" fillId="0" borderId="1" xfId="0" applyFont="1" applyBorder="1" applyAlignment="1">
      <alignment horizontal="center" vertical="top"/>
    </xf>
    <xf numFmtId="168" fontId="4330" fillId="0" borderId="1" xfId="0" applyNumberFormat="1" applyFont="1" applyBorder="1" applyAlignment="1">
      <alignment horizontal="right" vertical="top"/>
    </xf>
    <xf numFmtId="169" fontId="4331" fillId="0" borderId="1" xfId="0" applyNumberFormat="1" applyFont="1" applyBorder="1" applyAlignment="1">
      <alignment horizontal="right" vertical="top"/>
    </xf>
    <xf numFmtId="169" fontId="4332" fillId="2" borderId="1" xfId="0" applyNumberFormat="1" applyFont="1" applyFill="1" applyBorder="1" applyAlignment="1" applyProtection="1">
      <alignment horizontal="right" vertical="top"/>
      <protection locked="0"/>
    </xf>
    <xf numFmtId="169" fontId="4333" fillId="0" borderId="1" xfId="0" applyNumberFormat="1" applyFont="1" applyBorder="1" applyAlignment="1">
      <alignment horizontal="right" vertical="top"/>
    </xf>
    <xf numFmtId="169" fontId="4334" fillId="0" borderId="1" xfId="0" applyNumberFormat="1" applyFont="1" applyBorder="1" applyAlignment="1">
      <alignment horizontal="right" vertical="top"/>
    </xf>
    <xf numFmtId="169" fontId="4335" fillId="0" borderId="1" xfId="0" applyNumberFormat="1" applyFont="1" applyBorder="1" applyAlignment="1">
      <alignment horizontal="right" vertical="top"/>
    </xf>
    <xf numFmtId="169" fontId="4336" fillId="0" borderId="1" xfId="0" applyNumberFormat="1" applyFont="1" applyBorder="1" applyAlignment="1">
      <alignment horizontal="right" vertical="top"/>
    </xf>
    <xf numFmtId="0" fontId="4337" fillId="0" borderId="1" xfId="0" applyFont="1" applyBorder="1" applyAlignment="1">
      <alignment horizontal="left" vertical="top"/>
    </xf>
    <xf numFmtId="0" fontId="4338" fillId="0" borderId="1" xfId="0" applyFont="1" applyBorder="1" applyAlignment="1">
      <alignment horizontal="left" vertical="top" wrapText="1"/>
    </xf>
    <xf numFmtId="0" fontId="4339" fillId="0" borderId="1" xfId="0" applyFont="1" applyBorder="1" applyAlignment="1">
      <alignment horizontal="center" vertical="top"/>
    </xf>
    <xf numFmtId="168" fontId="4340" fillId="0" borderId="1" xfId="0" applyNumberFormat="1" applyFont="1" applyBorder="1" applyAlignment="1">
      <alignment horizontal="right" vertical="top"/>
    </xf>
    <xf numFmtId="169" fontId="4341" fillId="0" borderId="1" xfId="0" applyNumberFormat="1" applyFont="1" applyBorder="1" applyAlignment="1">
      <alignment horizontal="right" vertical="top"/>
    </xf>
    <xf numFmtId="169" fontId="4342" fillId="2" borderId="1" xfId="0" applyNumberFormat="1" applyFont="1" applyFill="1" applyBorder="1" applyAlignment="1" applyProtection="1">
      <alignment horizontal="right" vertical="top"/>
      <protection locked="0"/>
    </xf>
    <xf numFmtId="169" fontId="4343" fillId="0" borderId="1" xfId="0" applyNumberFormat="1" applyFont="1" applyBorder="1" applyAlignment="1">
      <alignment horizontal="right" vertical="top"/>
    </xf>
    <xf numFmtId="169" fontId="4344" fillId="0" borderId="1" xfId="0" applyNumberFormat="1" applyFont="1" applyBorder="1" applyAlignment="1">
      <alignment horizontal="right" vertical="top"/>
    </xf>
    <xf numFmtId="169" fontId="4345" fillId="0" borderId="1" xfId="0" applyNumberFormat="1" applyFont="1" applyBorder="1" applyAlignment="1">
      <alignment horizontal="right" vertical="top"/>
    </xf>
    <xf numFmtId="169" fontId="4346" fillId="0" borderId="1" xfId="0" applyNumberFormat="1" applyFont="1" applyBorder="1" applyAlignment="1">
      <alignment horizontal="right" vertical="top"/>
    </xf>
    <xf numFmtId="0" fontId="4347" fillId="0" borderId="1" xfId="0" applyFont="1" applyBorder="1" applyAlignment="1">
      <alignment horizontal="left" vertical="top"/>
    </xf>
    <xf numFmtId="0" fontId="4348" fillId="0" borderId="1" xfId="0" applyFont="1" applyBorder="1" applyAlignment="1">
      <alignment horizontal="left" vertical="top" wrapText="1"/>
    </xf>
    <xf numFmtId="0" fontId="4349" fillId="0" borderId="1" xfId="0" applyFont="1" applyBorder="1" applyAlignment="1">
      <alignment horizontal="center" vertical="top"/>
    </xf>
    <xf numFmtId="168" fontId="4350" fillId="0" borderId="1" xfId="0" applyNumberFormat="1" applyFont="1" applyBorder="1" applyAlignment="1">
      <alignment horizontal="right" vertical="top"/>
    </xf>
    <xf numFmtId="169" fontId="4351" fillId="0" borderId="1" xfId="0" applyNumberFormat="1" applyFont="1" applyBorder="1" applyAlignment="1">
      <alignment horizontal="right" vertical="top"/>
    </xf>
    <xf numFmtId="169" fontId="4352" fillId="2" borderId="1" xfId="0" applyNumberFormat="1" applyFont="1" applyFill="1" applyBorder="1" applyAlignment="1" applyProtection="1">
      <alignment horizontal="right" vertical="top"/>
      <protection locked="0"/>
    </xf>
    <xf numFmtId="169" fontId="4353" fillId="0" borderId="1" xfId="0" applyNumberFormat="1" applyFont="1" applyBorder="1" applyAlignment="1">
      <alignment horizontal="right" vertical="top"/>
    </xf>
    <xf numFmtId="169" fontId="4354" fillId="0" borderId="1" xfId="0" applyNumberFormat="1" applyFont="1" applyBorder="1" applyAlignment="1">
      <alignment horizontal="right" vertical="top"/>
    </xf>
    <xf numFmtId="169" fontId="4355" fillId="0" borderId="1" xfId="0" applyNumberFormat="1" applyFont="1" applyBorder="1" applyAlignment="1">
      <alignment horizontal="right" vertical="top"/>
    </xf>
    <xf numFmtId="169" fontId="4356" fillId="0" borderId="1" xfId="0" applyNumberFormat="1" applyFont="1" applyBorder="1" applyAlignment="1">
      <alignment horizontal="right" vertical="top"/>
    </xf>
    <xf numFmtId="0" fontId="4357" fillId="3" borderId="1" xfId="0" applyFont="1" applyFill="1" applyBorder="1" applyAlignment="1">
      <alignment horizontal="left"/>
    </xf>
    <xf numFmtId="4" fontId="4364" fillId="3" borderId="1" xfId="0" applyNumberFormat="1" applyFont="1" applyFill="1" applyBorder="1" applyAlignment="1">
      <alignment horizontal="right"/>
    </xf>
    <xf numFmtId="4" fontId="4365" fillId="3" borderId="1" xfId="0" applyNumberFormat="1" applyFont="1" applyFill="1" applyBorder="1" applyAlignment="1">
      <alignment horizontal="right"/>
    </xf>
    <xf numFmtId="4" fontId="4366" fillId="3" borderId="1" xfId="0" applyNumberFormat="1" applyFont="1" applyFill="1" applyBorder="1" applyAlignment="1">
      <alignment horizontal="right"/>
    </xf>
    <xf numFmtId="0" fontId="4367" fillId="0" borderId="0" xfId="0" applyFont="1"/>
    <xf numFmtId="0" fontId="4368" fillId="3" borderId="1" xfId="0" applyFont="1" applyFill="1" applyBorder="1" applyAlignment="1">
      <alignment horizontal="left"/>
    </xf>
    <xf numFmtId="4" fontId="4375" fillId="3" borderId="1" xfId="0" applyNumberFormat="1" applyFont="1" applyFill="1" applyBorder="1" applyAlignment="1">
      <alignment horizontal="right"/>
    </xf>
    <xf numFmtId="4" fontId="4376" fillId="3" borderId="1" xfId="0" applyNumberFormat="1" applyFont="1" applyFill="1" applyBorder="1" applyAlignment="1">
      <alignment horizontal="right"/>
    </xf>
    <xf numFmtId="4" fontId="4377" fillId="3" borderId="1" xfId="0" applyNumberFormat="1" applyFont="1" applyFill="1" applyBorder="1" applyAlignment="1">
      <alignment horizontal="right"/>
    </xf>
    <xf numFmtId="0" fontId="4378" fillId="0" borderId="0" xfId="0" applyFont="1"/>
    <xf numFmtId="0" fontId="4379" fillId="3" borderId="1" xfId="0" applyFont="1" applyFill="1" applyBorder="1" applyAlignment="1">
      <alignment horizontal="left"/>
    </xf>
    <xf numFmtId="4" fontId="4386" fillId="3" borderId="1" xfId="0" applyNumberFormat="1" applyFont="1" applyFill="1" applyBorder="1" applyAlignment="1">
      <alignment horizontal="right"/>
    </xf>
    <xf numFmtId="4" fontId="4387" fillId="3" borderId="1" xfId="0" applyNumberFormat="1" applyFont="1" applyFill="1" applyBorder="1" applyAlignment="1">
      <alignment horizontal="right"/>
    </xf>
    <xf numFmtId="4" fontId="4388" fillId="3" borderId="1" xfId="0" applyNumberFormat="1" applyFont="1" applyFill="1" applyBorder="1" applyAlignment="1">
      <alignment horizontal="right"/>
    </xf>
    <xf numFmtId="0" fontId="4389" fillId="0" borderId="0" xfId="0" applyFont="1"/>
    <xf numFmtId="0" fontId="4390" fillId="0" borderId="1" xfId="0" applyFont="1" applyBorder="1" applyAlignment="1">
      <alignment horizontal="left" vertical="top"/>
    </xf>
    <xf numFmtId="0" fontId="4391" fillId="0" borderId="1" xfId="0" applyFont="1" applyBorder="1" applyAlignment="1">
      <alignment horizontal="left" vertical="top" wrapText="1"/>
    </xf>
    <xf numFmtId="0" fontId="4392" fillId="0" borderId="1" xfId="0" applyFont="1" applyBorder="1" applyAlignment="1">
      <alignment horizontal="center" vertical="top"/>
    </xf>
    <xf numFmtId="168" fontId="4393" fillId="0" borderId="1" xfId="0" applyNumberFormat="1" applyFont="1" applyBorder="1" applyAlignment="1">
      <alignment horizontal="right" vertical="top"/>
    </xf>
    <xf numFmtId="169" fontId="4394" fillId="0" borderId="1" xfId="0" applyNumberFormat="1" applyFont="1" applyBorder="1" applyAlignment="1">
      <alignment horizontal="right" vertical="top"/>
    </xf>
    <xf numFmtId="169" fontId="4395" fillId="2" borderId="1" xfId="0" applyNumberFormat="1" applyFont="1" applyFill="1" applyBorder="1" applyAlignment="1" applyProtection="1">
      <alignment horizontal="right" vertical="top"/>
      <protection locked="0"/>
    </xf>
    <xf numFmtId="169" fontId="4396" fillId="0" borderId="1" xfId="0" applyNumberFormat="1" applyFont="1" applyBorder="1" applyAlignment="1">
      <alignment horizontal="right" vertical="top"/>
    </xf>
    <xf numFmtId="169" fontId="4397" fillId="0" borderId="1" xfId="0" applyNumberFormat="1" applyFont="1" applyBorder="1" applyAlignment="1">
      <alignment horizontal="right" vertical="top"/>
    </xf>
    <xf numFmtId="169" fontId="4398" fillId="0" borderId="1" xfId="0" applyNumberFormat="1" applyFont="1" applyBorder="1" applyAlignment="1">
      <alignment horizontal="right" vertical="top"/>
    </xf>
    <xf numFmtId="169" fontId="4399" fillId="0" borderId="1" xfId="0" applyNumberFormat="1" applyFont="1" applyBorder="1" applyAlignment="1">
      <alignment horizontal="right" vertical="top"/>
    </xf>
    <xf numFmtId="0" fontId="4400" fillId="0" borderId="1" xfId="0" applyFont="1" applyBorder="1" applyAlignment="1">
      <alignment horizontal="left" vertical="top"/>
    </xf>
    <xf numFmtId="0" fontId="4401" fillId="0" borderId="1" xfId="0" applyFont="1" applyBorder="1" applyAlignment="1">
      <alignment horizontal="left" vertical="top" wrapText="1"/>
    </xf>
    <xf numFmtId="0" fontId="4402" fillId="0" borderId="1" xfId="0" applyFont="1" applyBorder="1" applyAlignment="1">
      <alignment horizontal="center" vertical="top"/>
    </xf>
    <xf numFmtId="168" fontId="4403" fillId="0" borderId="1" xfId="0" applyNumberFormat="1" applyFont="1" applyBorder="1" applyAlignment="1">
      <alignment horizontal="right" vertical="top"/>
    </xf>
    <xf numFmtId="169" fontId="4404" fillId="0" borderId="1" xfId="0" applyNumberFormat="1" applyFont="1" applyBorder="1" applyAlignment="1">
      <alignment horizontal="right" vertical="top"/>
    </xf>
    <xf numFmtId="169" fontId="4405" fillId="2" borderId="1" xfId="0" applyNumberFormat="1" applyFont="1" applyFill="1" applyBorder="1" applyAlignment="1" applyProtection="1">
      <alignment horizontal="right" vertical="top"/>
      <protection locked="0"/>
    </xf>
    <xf numFmtId="169" fontId="4406" fillId="0" borderId="1" xfId="0" applyNumberFormat="1" applyFont="1" applyBorder="1" applyAlignment="1">
      <alignment horizontal="right" vertical="top"/>
    </xf>
    <xf numFmtId="169" fontId="4407" fillId="0" borderId="1" xfId="0" applyNumberFormat="1" applyFont="1" applyBorder="1" applyAlignment="1">
      <alignment horizontal="right" vertical="top"/>
    </xf>
    <xf numFmtId="169" fontId="4408" fillId="0" borderId="1" xfId="0" applyNumberFormat="1" applyFont="1" applyBorder="1" applyAlignment="1">
      <alignment horizontal="right" vertical="top"/>
    </xf>
    <xf numFmtId="169" fontId="4409" fillId="0" borderId="1" xfId="0" applyNumberFormat="1" applyFont="1" applyBorder="1" applyAlignment="1">
      <alignment horizontal="right" vertical="top"/>
    </xf>
    <xf numFmtId="0" fontId="4410" fillId="3" borderId="1" xfId="0" applyFont="1" applyFill="1" applyBorder="1" applyAlignment="1">
      <alignment horizontal="left"/>
    </xf>
    <xf numFmtId="4" fontId="4417" fillId="3" borderId="1" xfId="0" applyNumberFormat="1" applyFont="1" applyFill="1" applyBorder="1" applyAlignment="1">
      <alignment horizontal="right"/>
    </xf>
    <xf numFmtId="4" fontId="4418" fillId="3" borderId="1" xfId="0" applyNumberFormat="1" applyFont="1" applyFill="1" applyBorder="1" applyAlignment="1">
      <alignment horizontal="right"/>
    </xf>
    <xf numFmtId="4" fontId="4419" fillId="3" borderId="1" xfId="0" applyNumberFormat="1" applyFont="1" applyFill="1" applyBorder="1" applyAlignment="1">
      <alignment horizontal="right"/>
    </xf>
    <xf numFmtId="0" fontId="4420" fillId="0" borderId="0" xfId="0" applyFont="1"/>
    <xf numFmtId="0" fontId="4421" fillId="0" borderId="1" xfId="0" applyFont="1" applyBorder="1" applyAlignment="1">
      <alignment horizontal="left" vertical="top"/>
    </xf>
    <xf numFmtId="0" fontId="4422" fillId="0" borderId="1" xfId="0" applyFont="1" applyBorder="1" applyAlignment="1">
      <alignment horizontal="left" vertical="top" wrapText="1"/>
    </xf>
    <xf numFmtId="0" fontId="4423" fillId="0" borderId="1" xfId="0" applyFont="1" applyBorder="1" applyAlignment="1">
      <alignment horizontal="center" vertical="top"/>
    </xf>
    <xf numFmtId="168" fontId="4424" fillId="0" borderId="1" xfId="0" applyNumberFormat="1" applyFont="1" applyBorder="1" applyAlignment="1">
      <alignment horizontal="right" vertical="top"/>
    </xf>
    <xf numFmtId="169" fontId="4425" fillId="0" borderId="1" xfId="0" applyNumberFormat="1" applyFont="1" applyBorder="1" applyAlignment="1">
      <alignment horizontal="right" vertical="top"/>
    </xf>
    <xf numFmtId="169" fontId="4426" fillId="2" borderId="1" xfId="0" applyNumberFormat="1" applyFont="1" applyFill="1" applyBorder="1" applyAlignment="1" applyProtection="1">
      <alignment horizontal="right" vertical="top"/>
      <protection locked="0"/>
    </xf>
    <xf numFmtId="169" fontId="4427" fillId="0" borderId="1" xfId="0" applyNumberFormat="1" applyFont="1" applyBorder="1" applyAlignment="1">
      <alignment horizontal="right" vertical="top"/>
    </xf>
    <xf numFmtId="169" fontId="4428" fillId="0" borderId="1" xfId="0" applyNumberFormat="1" applyFont="1" applyBorder="1" applyAlignment="1">
      <alignment horizontal="right" vertical="top"/>
    </xf>
    <xf numFmtId="169" fontId="4429" fillId="0" borderId="1" xfId="0" applyNumberFormat="1" applyFont="1" applyBorder="1" applyAlignment="1">
      <alignment horizontal="right" vertical="top"/>
    </xf>
    <xf numFmtId="169" fontId="4430" fillId="0" borderId="1" xfId="0" applyNumberFormat="1" applyFont="1" applyBorder="1" applyAlignment="1">
      <alignment horizontal="right" vertical="top"/>
    </xf>
    <xf numFmtId="0" fontId="4431" fillId="0" borderId="1" xfId="0" applyFont="1" applyBorder="1" applyAlignment="1">
      <alignment horizontal="left" vertical="top"/>
    </xf>
    <xf numFmtId="0" fontId="4432" fillId="0" borderId="1" xfId="0" applyFont="1" applyBorder="1" applyAlignment="1">
      <alignment horizontal="left" vertical="top" wrapText="1"/>
    </xf>
    <xf numFmtId="0" fontId="4433" fillId="0" borderId="1" xfId="0" applyFont="1" applyBorder="1" applyAlignment="1">
      <alignment horizontal="center" vertical="top"/>
    </xf>
    <xf numFmtId="168" fontId="4434" fillId="0" borderId="1" xfId="0" applyNumberFormat="1" applyFont="1" applyBorder="1" applyAlignment="1">
      <alignment horizontal="right" vertical="top"/>
    </xf>
    <xf numFmtId="169" fontId="4435" fillId="0" borderId="1" xfId="0" applyNumberFormat="1" applyFont="1" applyBorder="1" applyAlignment="1">
      <alignment horizontal="right" vertical="top"/>
    </xf>
    <xf numFmtId="169" fontId="4436" fillId="2" borderId="1" xfId="0" applyNumberFormat="1" applyFont="1" applyFill="1" applyBorder="1" applyAlignment="1" applyProtection="1">
      <alignment horizontal="right" vertical="top"/>
      <protection locked="0"/>
    </xf>
    <xf numFmtId="169" fontId="4437" fillId="0" borderId="1" xfId="0" applyNumberFormat="1" applyFont="1" applyBorder="1" applyAlignment="1">
      <alignment horizontal="right" vertical="top"/>
    </xf>
    <xf numFmtId="169" fontId="4438" fillId="0" borderId="1" xfId="0" applyNumberFormat="1" applyFont="1" applyBorder="1" applyAlignment="1">
      <alignment horizontal="right" vertical="top"/>
    </xf>
    <xf numFmtId="169" fontId="4439" fillId="0" borderId="1" xfId="0" applyNumberFormat="1" applyFont="1" applyBorder="1" applyAlignment="1">
      <alignment horizontal="right" vertical="top"/>
    </xf>
    <xf numFmtId="169" fontId="4440" fillId="0" borderId="1" xfId="0" applyNumberFormat="1" applyFont="1" applyBorder="1" applyAlignment="1">
      <alignment horizontal="right" vertical="top"/>
    </xf>
    <xf numFmtId="0" fontId="4441" fillId="0" borderId="1" xfId="0" applyFont="1" applyBorder="1" applyAlignment="1">
      <alignment horizontal="left" vertical="top"/>
    </xf>
    <xf numFmtId="0" fontId="4442" fillId="0" borderId="1" xfId="0" applyFont="1" applyBorder="1" applyAlignment="1">
      <alignment horizontal="left" vertical="top" wrapText="1"/>
    </xf>
    <xf numFmtId="0" fontId="4443" fillId="0" borderId="1" xfId="0" applyFont="1" applyBorder="1" applyAlignment="1">
      <alignment horizontal="center" vertical="top"/>
    </xf>
    <xf numFmtId="168" fontId="4444" fillId="0" borderId="1" xfId="0" applyNumberFormat="1" applyFont="1" applyBorder="1" applyAlignment="1">
      <alignment horizontal="right" vertical="top"/>
    </xf>
    <xf numFmtId="169" fontId="4445" fillId="0" borderId="1" xfId="0" applyNumberFormat="1" applyFont="1" applyBorder="1" applyAlignment="1">
      <alignment horizontal="right" vertical="top"/>
    </xf>
    <xf numFmtId="169" fontId="4446" fillId="2" borderId="1" xfId="0" applyNumberFormat="1" applyFont="1" applyFill="1" applyBorder="1" applyAlignment="1" applyProtection="1">
      <alignment horizontal="right" vertical="top"/>
      <protection locked="0"/>
    </xf>
    <xf numFmtId="169" fontId="4447" fillId="0" borderId="1" xfId="0" applyNumberFormat="1" applyFont="1" applyBorder="1" applyAlignment="1">
      <alignment horizontal="right" vertical="top"/>
    </xf>
    <xf numFmtId="169" fontId="4448" fillId="0" borderId="1" xfId="0" applyNumberFormat="1" applyFont="1" applyBorder="1" applyAlignment="1">
      <alignment horizontal="right" vertical="top"/>
    </xf>
    <xf numFmtId="169" fontId="4449" fillId="0" borderId="1" xfId="0" applyNumberFormat="1" applyFont="1" applyBorder="1" applyAlignment="1">
      <alignment horizontal="right" vertical="top"/>
    </xf>
    <xf numFmtId="169" fontId="4450" fillId="0" borderId="1" xfId="0" applyNumberFormat="1" applyFont="1" applyBorder="1" applyAlignment="1">
      <alignment horizontal="right" vertical="top"/>
    </xf>
    <xf numFmtId="0" fontId="4451" fillId="0" borderId="1" xfId="0" applyFont="1" applyBorder="1" applyAlignment="1">
      <alignment horizontal="left" vertical="top"/>
    </xf>
    <xf numFmtId="0" fontId="4452" fillId="0" borderId="1" xfId="0" applyFont="1" applyBorder="1" applyAlignment="1">
      <alignment horizontal="left" vertical="top" wrapText="1"/>
    </xf>
    <xf numFmtId="0" fontId="4453" fillId="0" borderId="1" xfId="0" applyFont="1" applyBorder="1" applyAlignment="1">
      <alignment horizontal="center" vertical="top"/>
    </xf>
    <xf numFmtId="168" fontId="4454" fillId="0" borderId="1" xfId="0" applyNumberFormat="1" applyFont="1" applyBorder="1" applyAlignment="1">
      <alignment horizontal="right" vertical="top"/>
    </xf>
    <xf numFmtId="169" fontId="4455" fillId="0" borderId="1" xfId="0" applyNumberFormat="1" applyFont="1" applyBorder="1" applyAlignment="1">
      <alignment horizontal="right" vertical="top"/>
    </xf>
    <xf numFmtId="169" fontId="4456" fillId="2" borderId="1" xfId="0" applyNumberFormat="1" applyFont="1" applyFill="1" applyBorder="1" applyAlignment="1" applyProtection="1">
      <alignment horizontal="right" vertical="top"/>
      <protection locked="0"/>
    </xf>
    <xf numFmtId="169" fontId="4457" fillId="0" borderId="1" xfId="0" applyNumberFormat="1" applyFont="1" applyBorder="1" applyAlignment="1">
      <alignment horizontal="right" vertical="top"/>
    </xf>
    <xf numFmtId="169" fontId="4458" fillId="0" borderId="1" xfId="0" applyNumberFormat="1" applyFont="1" applyBorder="1" applyAlignment="1">
      <alignment horizontal="right" vertical="top"/>
    </xf>
    <xf numFmtId="169" fontId="4459" fillId="0" borderId="1" xfId="0" applyNumberFormat="1" applyFont="1" applyBorder="1" applyAlignment="1">
      <alignment horizontal="right" vertical="top"/>
    </xf>
    <xf numFmtId="169" fontId="4460" fillId="0" borderId="1" xfId="0" applyNumberFormat="1" applyFont="1" applyBorder="1" applyAlignment="1">
      <alignment horizontal="right" vertical="top"/>
    </xf>
    <xf numFmtId="0" fontId="4461" fillId="0" borderId="1" xfId="0" applyFont="1" applyBorder="1" applyAlignment="1">
      <alignment horizontal="left" vertical="top"/>
    </xf>
    <xf numFmtId="0" fontId="4462" fillId="0" borderId="1" xfId="0" applyFont="1" applyBorder="1" applyAlignment="1">
      <alignment horizontal="left" vertical="top" wrapText="1"/>
    </xf>
    <xf numFmtId="0" fontId="4463" fillId="0" borderId="1" xfId="0" applyFont="1" applyBorder="1" applyAlignment="1">
      <alignment horizontal="center" vertical="top"/>
    </xf>
    <xf numFmtId="168" fontId="4464" fillId="0" borderId="1" xfId="0" applyNumberFormat="1" applyFont="1" applyBorder="1" applyAlignment="1">
      <alignment horizontal="right" vertical="top"/>
    </xf>
    <xf numFmtId="169" fontId="4465" fillId="0" borderId="1" xfId="0" applyNumberFormat="1" applyFont="1" applyBorder="1" applyAlignment="1">
      <alignment horizontal="right" vertical="top"/>
    </xf>
    <xf numFmtId="169" fontId="4466" fillId="2" borderId="1" xfId="0" applyNumberFormat="1" applyFont="1" applyFill="1" applyBorder="1" applyAlignment="1" applyProtection="1">
      <alignment horizontal="right" vertical="top"/>
      <protection locked="0"/>
    </xf>
    <xf numFmtId="169" fontId="4467" fillId="0" borderId="1" xfId="0" applyNumberFormat="1" applyFont="1" applyBorder="1" applyAlignment="1">
      <alignment horizontal="right" vertical="top"/>
    </xf>
    <xf numFmtId="169" fontId="4468" fillId="0" borderId="1" xfId="0" applyNumberFormat="1" applyFont="1" applyBorder="1" applyAlignment="1">
      <alignment horizontal="right" vertical="top"/>
    </xf>
    <xf numFmtId="169" fontId="4469" fillId="0" borderId="1" xfId="0" applyNumberFormat="1" applyFont="1" applyBorder="1" applyAlignment="1">
      <alignment horizontal="right" vertical="top"/>
    </xf>
    <xf numFmtId="169" fontId="4470" fillId="0" borderId="1" xfId="0" applyNumberFormat="1" applyFont="1" applyBorder="1" applyAlignment="1">
      <alignment horizontal="right" vertical="top"/>
    </xf>
    <xf numFmtId="0" fontId="4471" fillId="0" borderId="1" xfId="0" applyFont="1" applyBorder="1" applyAlignment="1">
      <alignment horizontal="left" vertical="top"/>
    </xf>
    <xf numFmtId="0" fontId="4472" fillId="0" borderId="1" xfId="0" applyFont="1" applyBorder="1" applyAlignment="1">
      <alignment horizontal="left" vertical="top" wrapText="1"/>
    </xf>
    <xf numFmtId="0" fontId="4473" fillId="0" borderId="1" xfId="0" applyFont="1" applyBorder="1" applyAlignment="1">
      <alignment horizontal="center" vertical="top"/>
    </xf>
    <xf numFmtId="168" fontId="4474" fillId="0" borderId="1" xfId="0" applyNumberFormat="1" applyFont="1" applyBorder="1" applyAlignment="1">
      <alignment horizontal="right" vertical="top"/>
    </xf>
    <xf numFmtId="169" fontId="4475" fillId="0" borderId="1" xfId="0" applyNumberFormat="1" applyFont="1" applyBorder="1" applyAlignment="1">
      <alignment horizontal="right" vertical="top"/>
    </xf>
    <xf numFmtId="169" fontId="4476" fillId="2" borderId="1" xfId="0" applyNumberFormat="1" applyFont="1" applyFill="1" applyBorder="1" applyAlignment="1" applyProtection="1">
      <alignment horizontal="right" vertical="top"/>
      <protection locked="0"/>
    </xf>
    <xf numFmtId="169" fontId="4477" fillId="0" borderId="1" xfId="0" applyNumberFormat="1" applyFont="1" applyBorder="1" applyAlignment="1">
      <alignment horizontal="right" vertical="top"/>
    </xf>
    <xf numFmtId="169" fontId="4478" fillId="0" borderId="1" xfId="0" applyNumberFormat="1" applyFont="1" applyBorder="1" applyAlignment="1">
      <alignment horizontal="right" vertical="top"/>
    </xf>
    <xf numFmtId="169" fontId="4479" fillId="0" borderId="1" xfId="0" applyNumberFormat="1" applyFont="1" applyBorder="1" applyAlignment="1">
      <alignment horizontal="right" vertical="top"/>
    </xf>
    <xf numFmtId="169" fontId="4480" fillId="0" borderId="1" xfId="0" applyNumberFormat="1" applyFont="1" applyBorder="1" applyAlignment="1">
      <alignment horizontal="right" vertical="top"/>
    </xf>
    <xf numFmtId="0" fontId="4481" fillId="0" borderId="1" xfId="0" applyFont="1" applyBorder="1" applyAlignment="1">
      <alignment horizontal="left" vertical="top"/>
    </xf>
    <xf numFmtId="0" fontId="4482" fillId="0" borderId="1" xfId="0" applyFont="1" applyBorder="1" applyAlignment="1">
      <alignment horizontal="left" vertical="top" wrapText="1"/>
    </xf>
    <xf numFmtId="0" fontId="4483" fillId="0" borderId="1" xfId="0" applyFont="1" applyBorder="1" applyAlignment="1">
      <alignment horizontal="center" vertical="top"/>
    </xf>
    <xf numFmtId="168" fontId="4484" fillId="0" borderId="1" xfId="0" applyNumberFormat="1" applyFont="1" applyBorder="1" applyAlignment="1">
      <alignment horizontal="right" vertical="top"/>
    </xf>
    <xf numFmtId="169" fontId="4485" fillId="0" borderId="1" xfId="0" applyNumberFormat="1" applyFont="1" applyBorder="1" applyAlignment="1">
      <alignment horizontal="right" vertical="top"/>
    </xf>
    <xf numFmtId="169" fontId="4486" fillId="2" borderId="1" xfId="0" applyNumberFormat="1" applyFont="1" applyFill="1" applyBorder="1" applyAlignment="1" applyProtection="1">
      <alignment horizontal="right" vertical="top"/>
      <protection locked="0"/>
    </xf>
    <xf numFmtId="169" fontId="4487" fillId="0" borderId="1" xfId="0" applyNumberFormat="1" applyFont="1" applyBorder="1" applyAlignment="1">
      <alignment horizontal="right" vertical="top"/>
    </xf>
    <xf numFmtId="169" fontId="4488" fillId="0" borderId="1" xfId="0" applyNumberFormat="1" applyFont="1" applyBorder="1" applyAlignment="1">
      <alignment horizontal="right" vertical="top"/>
    </xf>
    <xf numFmtId="169" fontId="4489" fillId="0" borderId="1" xfId="0" applyNumberFormat="1" applyFont="1" applyBorder="1" applyAlignment="1">
      <alignment horizontal="right" vertical="top"/>
    </xf>
    <xf numFmtId="169" fontId="4490" fillId="0" borderId="1" xfId="0" applyNumberFormat="1" applyFont="1" applyBorder="1" applyAlignment="1">
      <alignment horizontal="right" vertical="top"/>
    </xf>
    <xf numFmtId="0" fontId="4491" fillId="0" borderId="1" xfId="0" applyFont="1" applyBorder="1" applyAlignment="1">
      <alignment horizontal="left" vertical="top"/>
    </xf>
    <xf numFmtId="0" fontId="4492" fillId="0" borderId="1" xfId="0" applyFont="1" applyBorder="1" applyAlignment="1">
      <alignment horizontal="left" vertical="top" wrapText="1"/>
    </xf>
    <xf numFmtId="0" fontId="4493" fillId="0" borderId="1" xfId="0" applyFont="1" applyBorder="1" applyAlignment="1">
      <alignment horizontal="center" vertical="top"/>
    </xf>
    <xf numFmtId="168" fontId="4494" fillId="0" borderId="1" xfId="0" applyNumberFormat="1" applyFont="1" applyBorder="1" applyAlignment="1">
      <alignment horizontal="right" vertical="top"/>
    </xf>
    <xf numFmtId="169" fontId="4495" fillId="0" borderId="1" xfId="0" applyNumberFormat="1" applyFont="1" applyBorder="1" applyAlignment="1">
      <alignment horizontal="right" vertical="top"/>
    </xf>
    <xf numFmtId="169" fontId="4496" fillId="2" borderId="1" xfId="0" applyNumberFormat="1" applyFont="1" applyFill="1" applyBorder="1" applyAlignment="1" applyProtection="1">
      <alignment horizontal="right" vertical="top"/>
      <protection locked="0"/>
    </xf>
    <xf numFmtId="169" fontId="4497" fillId="0" borderId="1" xfId="0" applyNumberFormat="1" applyFont="1" applyBorder="1" applyAlignment="1">
      <alignment horizontal="right" vertical="top"/>
    </xf>
    <xf numFmtId="169" fontId="4498" fillId="0" borderId="1" xfId="0" applyNumberFormat="1" applyFont="1" applyBorder="1" applyAlignment="1">
      <alignment horizontal="right" vertical="top"/>
    </xf>
    <xf numFmtId="169" fontId="4499" fillId="0" borderId="1" xfId="0" applyNumberFormat="1" applyFont="1" applyBorder="1" applyAlignment="1">
      <alignment horizontal="right" vertical="top"/>
    </xf>
    <xf numFmtId="169" fontId="4500" fillId="0" borderId="1" xfId="0" applyNumberFormat="1" applyFont="1" applyBorder="1" applyAlignment="1">
      <alignment horizontal="right" vertical="top"/>
    </xf>
    <xf numFmtId="0" fontId="4501" fillId="0" borderId="1" xfId="0" applyFont="1" applyBorder="1" applyAlignment="1">
      <alignment horizontal="left" vertical="top"/>
    </xf>
    <xf numFmtId="0" fontId="4502" fillId="0" borderId="1" xfId="0" applyFont="1" applyBorder="1" applyAlignment="1">
      <alignment horizontal="left" vertical="top" wrapText="1"/>
    </xf>
    <xf numFmtId="0" fontId="4503" fillId="0" borderId="1" xfId="0" applyFont="1" applyBorder="1" applyAlignment="1">
      <alignment horizontal="center" vertical="top"/>
    </xf>
    <xf numFmtId="168" fontId="4504" fillId="0" borderId="1" xfId="0" applyNumberFormat="1" applyFont="1" applyBorder="1" applyAlignment="1">
      <alignment horizontal="right" vertical="top"/>
    </xf>
    <xf numFmtId="169" fontId="4505" fillId="0" borderId="1" xfId="0" applyNumberFormat="1" applyFont="1" applyBorder="1" applyAlignment="1">
      <alignment horizontal="right" vertical="top"/>
    </xf>
    <xf numFmtId="169" fontId="4506" fillId="2" borderId="1" xfId="0" applyNumberFormat="1" applyFont="1" applyFill="1" applyBorder="1" applyAlignment="1" applyProtection="1">
      <alignment horizontal="right" vertical="top"/>
      <protection locked="0"/>
    </xf>
    <xf numFmtId="169" fontId="4507" fillId="0" borderId="1" xfId="0" applyNumberFormat="1" applyFont="1" applyBorder="1" applyAlignment="1">
      <alignment horizontal="right" vertical="top"/>
    </xf>
    <xf numFmtId="169" fontId="4508" fillId="0" borderId="1" xfId="0" applyNumberFormat="1" applyFont="1" applyBorder="1" applyAlignment="1">
      <alignment horizontal="right" vertical="top"/>
    </xf>
    <xf numFmtId="169" fontId="4509" fillId="0" borderId="1" xfId="0" applyNumberFormat="1" applyFont="1" applyBorder="1" applyAlignment="1">
      <alignment horizontal="right" vertical="top"/>
    </xf>
    <xf numFmtId="169" fontId="4510" fillId="0" borderId="1" xfId="0" applyNumberFormat="1" applyFont="1" applyBorder="1" applyAlignment="1">
      <alignment horizontal="right" vertical="top"/>
    </xf>
    <xf numFmtId="0" fontId="4511" fillId="0" borderId="1" xfId="0" applyFont="1" applyBorder="1" applyAlignment="1">
      <alignment horizontal="left" vertical="top"/>
    </xf>
    <xf numFmtId="0" fontId="4512" fillId="0" borderId="1" xfId="0" applyFont="1" applyBorder="1" applyAlignment="1">
      <alignment horizontal="left" vertical="top" wrapText="1"/>
    </xf>
    <xf numFmtId="0" fontId="4513" fillId="0" borderId="1" xfId="0" applyFont="1" applyBorder="1" applyAlignment="1">
      <alignment horizontal="center" vertical="top"/>
    </xf>
    <xf numFmtId="168" fontId="4514" fillId="0" borderId="1" xfId="0" applyNumberFormat="1" applyFont="1" applyBorder="1" applyAlignment="1">
      <alignment horizontal="right" vertical="top"/>
    </xf>
    <xf numFmtId="169" fontId="4515" fillId="0" borderId="1" xfId="0" applyNumberFormat="1" applyFont="1" applyBorder="1" applyAlignment="1">
      <alignment horizontal="right" vertical="top"/>
    </xf>
    <xf numFmtId="169" fontId="4516" fillId="2" borderId="1" xfId="0" applyNumberFormat="1" applyFont="1" applyFill="1" applyBorder="1" applyAlignment="1" applyProtection="1">
      <alignment horizontal="right" vertical="top"/>
      <protection locked="0"/>
    </xf>
    <xf numFmtId="169" fontId="4517" fillId="0" borderId="1" xfId="0" applyNumberFormat="1" applyFont="1" applyBorder="1" applyAlignment="1">
      <alignment horizontal="right" vertical="top"/>
    </xf>
    <xf numFmtId="169" fontId="4518" fillId="0" borderId="1" xfId="0" applyNumberFormat="1" applyFont="1" applyBorder="1" applyAlignment="1">
      <alignment horizontal="right" vertical="top"/>
    </xf>
    <xf numFmtId="169" fontId="4519" fillId="0" borderId="1" xfId="0" applyNumberFormat="1" applyFont="1" applyBorder="1" applyAlignment="1">
      <alignment horizontal="right" vertical="top"/>
    </xf>
    <xf numFmtId="169" fontId="4520" fillId="0" borderId="1" xfId="0" applyNumberFormat="1" applyFont="1" applyBorder="1" applyAlignment="1">
      <alignment horizontal="right" vertical="top"/>
    </xf>
    <xf numFmtId="0" fontId="4521" fillId="0" borderId="1" xfId="0" applyFont="1" applyBorder="1" applyAlignment="1">
      <alignment horizontal="left" vertical="top"/>
    </xf>
    <xf numFmtId="0" fontId="4522" fillId="0" borderId="1" xfId="0" applyFont="1" applyBorder="1" applyAlignment="1">
      <alignment horizontal="left" vertical="top" wrapText="1"/>
    </xf>
    <xf numFmtId="0" fontId="4523" fillId="0" borderId="1" xfId="0" applyFont="1" applyBorder="1" applyAlignment="1">
      <alignment horizontal="center" vertical="top"/>
    </xf>
    <xf numFmtId="168" fontId="4524" fillId="0" borderId="1" xfId="0" applyNumberFormat="1" applyFont="1" applyBorder="1" applyAlignment="1">
      <alignment horizontal="right" vertical="top"/>
    </xf>
    <xf numFmtId="169" fontId="4525" fillId="0" borderId="1" xfId="0" applyNumberFormat="1" applyFont="1" applyBorder="1" applyAlignment="1">
      <alignment horizontal="right" vertical="top"/>
    </xf>
    <xf numFmtId="169" fontId="4526" fillId="2" borderId="1" xfId="0" applyNumberFormat="1" applyFont="1" applyFill="1" applyBorder="1" applyAlignment="1" applyProtection="1">
      <alignment horizontal="right" vertical="top"/>
      <protection locked="0"/>
    </xf>
    <xf numFmtId="169" fontId="4527" fillId="0" borderId="1" xfId="0" applyNumberFormat="1" applyFont="1" applyBorder="1" applyAlignment="1">
      <alignment horizontal="right" vertical="top"/>
    </xf>
    <xf numFmtId="169" fontId="4528" fillId="0" borderId="1" xfId="0" applyNumberFormat="1" applyFont="1" applyBorder="1" applyAlignment="1">
      <alignment horizontal="right" vertical="top"/>
    </xf>
    <xf numFmtId="169" fontId="4529" fillId="0" borderId="1" xfId="0" applyNumberFormat="1" applyFont="1" applyBorder="1" applyAlignment="1">
      <alignment horizontal="right" vertical="top"/>
    </xf>
    <xf numFmtId="169" fontId="4530" fillId="0" borderId="1" xfId="0" applyNumberFormat="1" applyFont="1" applyBorder="1" applyAlignment="1">
      <alignment horizontal="right" vertical="top"/>
    </xf>
    <xf numFmtId="0" fontId="4531" fillId="0" borderId="1" xfId="0" applyFont="1" applyBorder="1" applyAlignment="1">
      <alignment horizontal="left" vertical="top"/>
    </xf>
    <xf numFmtId="0" fontId="4532" fillId="0" borderId="1" xfId="0" applyFont="1" applyBorder="1" applyAlignment="1">
      <alignment horizontal="left" vertical="top" wrapText="1"/>
    </xf>
    <xf numFmtId="0" fontId="4533" fillId="0" borderId="1" xfId="0" applyFont="1" applyBorder="1" applyAlignment="1">
      <alignment horizontal="center" vertical="top"/>
    </xf>
    <xf numFmtId="168" fontId="4534" fillId="0" borderId="1" xfId="0" applyNumberFormat="1" applyFont="1" applyBorder="1" applyAlignment="1">
      <alignment horizontal="right" vertical="top"/>
    </xf>
    <xf numFmtId="169" fontId="4535" fillId="0" borderId="1" xfId="0" applyNumberFormat="1" applyFont="1" applyBorder="1" applyAlignment="1">
      <alignment horizontal="right" vertical="top"/>
    </xf>
    <xf numFmtId="169" fontId="4536" fillId="2" borderId="1" xfId="0" applyNumberFormat="1" applyFont="1" applyFill="1" applyBorder="1" applyAlignment="1" applyProtection="1">
      <alignment horizontal="right" vertical="top"/>
      <protection locked="0"/>
    </xf>
    <xf numFmtId="169" fontId="4537" fillId="0" borderId="1" xfId="0" applyNumberFormat="1" applyFont="1" applyBorder="1" applyAlignment="1">
      <alignment horizontal="right" vertical="top"/>
    </xf>
    <xf numFmtId="169" fontId="4538" fillId="0" borderId="1" xfId="0" applyNumberFormat="1" applyFont="1" applyBorder="1" applyAlignment="1">
      <alignment horizontal="right" vertical="top"/>
    </xf>
    <xf numFmtId="169" fontId="4539" fillId="0" borderId="1" xfId="0" applyNumberFormat="1" applyFont="1" applyBorder="1" applyAlignment="1">
      <alignment horizontal="right" vertical="top"/>
    </xf>
    <xf numFmtId="169" fontId="4540" fillId="0" borderId="1" xfId="0" applyNumberFormat="1" applyFont="1" applyBorder="1" applyAlignment="1">
      <alignment horizontal="right" vertical="top"/>
    </xf>
    <xf numFmtId="0" fontId="4541" fillId="3" borderId="1" xfId="0" applyFont="1" applyFill="1" applyBorder="1" applyAlignment="1">
      <alignment horizontal="left"/>
    </xf>
    <xf numFmtId="4" fontId="4548" fillId="3" borderId="1" xfId="0" applyNumberFormat="1" applyFont="1" applyFill="1" applyBorder="1" applyAlignment="1">
      <alignment horizontal="right"/>
    </xf>
    <xf numFmtId="4" fontId="4549" fillId="3" borderId="1" xfId="0" applyNumberFormat="1" applyFont="1" applyFill="1" applyBorder="1" applyAlignment="1">
      <alignment horizontal="right"/>
    </xf>
    <xf numFmtId="4" fontId="4550" fillId="3" borderId="1" xfId="0" applyNumberFormat="1" applyFont="1" applyFill="1" applyBorder="1" applyAlignment="1">
      <alignment horizontal="right"/>
    </xf>
    <xf numFmtId="0" fontId="4551" fillId="0" borderId="0" xfId="0" applyFont="1"/>
    <xf numFmtId="0" fontId="4552" fillId="0" borderId="1" xfId="0" applyFont="1" applyBorder="1" applyAlignment="1">
      <alignment horizontal="left" vertical="top"/>
    </xf>
    <xf numFmtId="0" fontId="4553" fillId="0" borderId="1" xfId="0" applyFont="1" applyBorder="1" applyAlignment="1">
      <alignment horizontal="left" vertical="top" wrapText="1"/>
    </xf>
    <xf numFmtId="0" fontId="4554" fillId="0" borderId="1" xfId="0" applyFont="1" applyBorder="1" applyAlignment="1">
      <alignment horizontal="center" vertical="top"/>
    </xf>
    <xf numFmtId="168" fontId="4555" fillId="0" borderId="1" xfId="0" applyNumberFormat="1" applyFont="1" applyBorder="1" applyAlignment="1">
      <alignment horizontal="right" vertical="top"/>
    </xf>
    <xf numFmtId="169" fontId="4556" fillId="0" borderId="1" xfId="0" applyNumberFormat="1" applyFont="1" applyBorder="1" applyAlignment="1">
      <alignment horizontal="right" vertical="top"/>
    </xf>
    <xf numFmtId="169" fontId="4557" fillId="2" borderId="1" xfId="0" applyNumberFormat="1" applyFont="1" applyFill="1" applyBorder="1" applyAlignment="1" applyProtection="1">
      <alignment horizontal="right" vertical="top"/>
      <protection locked="0"/>
    </xf>
    <xf numFmtId="169" fontId="4558" fillId="0" borderId="1" xfId="0" applyNumberFormat="1" applyFont="1" applyBorder="1" applyAlignment="1">
      <alignment horizontal="right" vertical="top"/>
    </xf>
    <xf numFmtId="169" fontId="4559" fillId="0" borderId="1" xfId="0" applyNumberFormat="1" applyFont="1" applyBorder="1" applyAlignment="1">
      <alignment horizontal="right" vertical="top"/>
    </xf>
    <xf numFmtId="169" fontId="4560" fillId="0" borderId="1" xfId="0" applyNumberFormat="1" applyFont="1" applyBorder="1" applyAlignment="1">
      <alignment horizontal="right" vertical="top"/>
    </xf>
    <xf numFmtId="169" fontId="4561" fillId="0" borderId="1" xfId="0" applyNumberFormat="1" applyFont="1" applyBorder="1" applyAlignment="1">
      <alignment horizontal="right" vertical="top"/>
    </xf>
    <xf numFmtId="0" fontId="4562" fillId="0" borderId="1" xfId="0" applyFont="1" applyBorder="1" applyAlignment="1">
      <alignment horizontal="left" vertical="top"/>
    </xf>
    <xf numFmtId="0" fontId="4563" fillId="0" borderId="1" xfId="0" applyFont="1" applyBorder="1" applyAlignment="1">
      <alignment horizontal="left" vertical="top" wrapText="1"/>
    </xf>
    <xf numFmtId="0" fontId="4564" fillId="0" borderId="1" xfId="0" applyFont="1" applyBorder="1" applyAlignment="1">
      <alignment horizontal="center" vertical="top"/>
    </xf>
    <xf numFmtId="168" fontId="4565" fillId="0" borderId="1" xfId="0" applyNumberFormat="1" applyFont="1" applyBorder="1" applyAlignment="1">
      <alignment horizontal="right" vertical="top"/>
    </xf>
    <xf numFmtId="169" fontId="4566" fillId="0" borderId="1" xfId="0" applyNumberFormat="1" applyFont="1" applyBorder="1" applyAlignment="1">
      <alignment horizontal="right" vertical="top"/>
    </xf>
    <xf numFmtId="169" fontId="4567" fillId="2" borderId="1" xfId="0" applyNumberFormat="1" applyFont="1" applyFill="1" applyBorder="1" applyAlignment="1" applyProtection="1">
      <alignment horizontal="right" vertical="top"/>
      <protection locked="0"/>
    </xf>
    <xf numFmtId="169" fontId="4568" fillId="0" borderId="1" xfId="0" applyNumberFormat="1" applyFont="1" applyBorder="1" applyAlignment="1">
      <alignment horizontal="right" vertical="top"/>
    </xf>
    <xf numFmtId="169" fontId="4569" fillId="0" borderId="1" xfId="0" applyNumberFormat="1" applyFont="1" applyBorder="1" applyAlignment="1">
      <alignment horizontal="right" vertical="top"/>
    </xf>
    <xf numFmtId="169" fontId="4570" fillId="0" borderId="1" xfId="0" applyNumberFormat="1" applyFont="1" applyBorder="1" applyAlignment="1">
      <alignment horizontal="right" vertical="top"/>
    </xf>
    <xf numFmtId="169" fontId="4571" fillId="0" borderId="1" xfId="0" applyNumberFormat="1" applyFont="1" applyBorder="1" applyAlignment="1">
      <alignment horizontal="right" vertical="top"/>
    </xf>
    <xf numFmtId="0" fontId="4572" fillId="3" borderId="1" xfId="0" applyFont="1" applyFill="1" applyBorder="1" applyAlignment="1">
      <alignment horizontal="left"/>
    </xf>
    <xf numFmtId="4" fontId="4579" fillId="3" borderId="1" xfId="0" applyNumberFormat="1" applyFont="1" applyFill="1" applyBorder="1" applyAlignment="1">
      <alignment horizontal="right"/>
    </xf>
    <xf numFmtId="4" fontId="4580" fillId="3" borderId="1" xfId="0" applyNumberFormat="1" applyFont="1" applyFill="1" applyBorder="1" applyAlignment="1">
      <alignment horizontal="right"/>
    </xf>
    <xf numFmtId="4" fontId="4581" fillId="3" borderId="1" xfId="0" applyNumberFormat="1" applyFont="1" applyFill="1" applyBorder="1" applyAlignment="1">
      <alignment horizontal="right"/>
    </xf>
    <xf numFmtId="0" fontId="4582" fillId="0" borderId="0" xfId="0" applyFont="1"/>
    <xf numFmtId="0" fontId="4583" fillId="0" borderId="1" xfId="0" applyFont="1" applyBorder="1" applyAlignment="1">
      <alignment horizontal="left" vertical="top"/>
    </xf>
    <xf numFmtId="0" fontId="4584" fillId="0" borderId="1" xfId="0" applyFont="1" applyBorder="1" applyAlignment="1">
      <alignment horizontal="left" vertical="top" wrapText="1"/>
    </xf>
    <xf numFmtId="0" fontId="4585" fillId="0" borderId="1" xfId="0" applyFont="1" applyBorder="1" applyAlignment="1">
      <alignment horizontal="center" vertical="top"/>
    </xf>
    <xf numFmtId="168" fontId="4586" fillId="0" borderId="1" xfId="0" applyNumberFormat="1" applyFont="1" applyBorder="1" applyAlignment="1">
      <alignment horizontal="right" vertical="top"/>
    </xf>
    <xf numFmtId="169" fontId="4587" fillId="0" borderId="1" xfId="0" applyNumberFormat="1" applyFont="1" applyBorder="1" applyAlignment="1">
      <alignment horizontal="right" vertical="top"/>
    </xf>
    <xf numFmtId="169" fontId="4588" fillId="2" borderId="1" xfId="0" applyNumberFormat="1" applyFont="1" applyFill="1" applyBorder="1" applyAlignment="1" applyProtection="1">
      <alignment horizontal="right" vertical="top"/>
      <protection locked="0"/>
    </xf>
    <xf numFmtId="169" fontId="4589" fillId="0" borderId="1" xfId="0" applyNumberFormat="1" applyFont="1" applyBorder="1" applyAlignment="1">
      <alignment horizontal="right" vertical="top"/>
    </xf>
    <xf numFmtId="169" fontId="4590" fillId="0" borderId="1" xfId="0" applyNumberFormat="1" applyFont="1" applyBorder="1" applyAlignment="1">
      <alignment horizontal="right" vertical="top"/>
    </xf>
    <xf numFmtId="169" fontId="4591" fillId="0" borderId="1" xfId="0" applyNumberFormat="1" applyFont="1" applyBorder="1" applyAlignment="1">
      <alignment horizontal="right" vertical="top"/>
    </xf>
    <xf numFmtId="169" fontId="4592" fillId="0" borderId="1" xfId="0" applyNumberFormat="1" applyFont="1" applyBorder="1" applyAlignment="1">
      <alignment horizontal="right" vertical="top"/>
    </xf>
    <xf numFmtId="0" fontId="4593" fillId="0" borderId="1" xfId="0" applyFont="1" applyBorder="1" applyAlignment="1">
      <alignment horizontal="left" vertical="top"/>
    </xf>
    <xf numFmtId="0" fontId="4594" fillId="0" borderId="1" xfId="0" applyFont="1" applyBorder="1" applyAlignment="1">
      <alignment horizontal="left" vertical="top" wrapText="1"/>
    </xf>
    <xf numFmtId="0" fontId="4595" fillId="0" borderId="1" xfId="0" applyFont="1" applyBorder="1" applyAlignment="1">
      <alignment horizontal="center" vertical="top"/>
    </xf>
    <xf numFmtId="168" fontId="4596" fillId="0" borderId="1" xfId="0" applyNumberFormat="1" applyFont="1" applyBorder="1" applyAlignment="1">
      <alignment horizontal="right" vertical="top"/>
    </xf>
    <xf numFmtId="169" fontId="4597" fillId="0" borderId="1" xfId="0" applyNumberFormat="1" applyFont="1" applyBorder="1" applyAlignment="1">
      <alignment horizontal="right" vertical="top"/>
    </xf>
    <xf numFmtId="169" fontId="4598" fillId="2" borderId="1" xfId="0" applyNumberFormat="1" applyFont="1" applyFill="1" applyBorder="1" applyAlignment="1" applyProtection="1">
      <alignment horizontal="right" vertical="top"/>
      <protection locked="0"/>
    </xf>
    <xf numFmtId="169" fontId="4599" fillId="0" borderId="1" xfId="0" applyNumberFormat="1" applyFont="1" applyBorder="1" applyAlignment="1">
      <alignment horizontal="right" vertical="top"/>
    </xf>
    <xf numFmtId="169" fontId="4600" fillId="0" borderId="1" xfId="0" applyNumberFormat="1" applyFont="1" applyBorder="1" applyAlignment="1">
      <alignment horizontal="right" vertical="top"/>
    </xf>
    <xf numFmtId="169" fontId="4601" fillId="0" borderId="1" xfId="0" applyNumberFormat="1" applyFont="1" applyBorder="1" applyAlignment="1">
      <alignment horizontal="right" vertical="top"/>
    </xf>
    <xf numFmtId="169" fontId="4602" fillId="0" borderId="1" xfId="0" applyNumberFormat="1" applyFont="1" applyBorder="1" applyAlignment="1">
      <alignment horizontal="right" vertical="top"/>
    </xf>
    <xf numFmtId="0" fontId="4603" fillId="0" borderId="1" xfId="0" applyFont="1" applyBorder="1" applyAlignment="1">
      <alignment horizontal="left" vertical="top"/>
    </xf>
    <xf numFmtId="0" fontId="4604" fillId="0" borderId="1" xfId="0" applyFont="1" applyBorder="1" applyAlignment="1">
      <alignment horizontal="left" vertical="top" wrapText="1"/>
    </xf>
    <xf numFmtId="0" fontId="4605" fillId="0" borderId="1" xfId="0" applyFont="1" applyBorder="1" applyAlignment="1">
      <alignment horizontal="center" vertical="top"/>
    </xf>
    <xf numFmtId="168" fontId="4606" fillId="0" borderId="1" xfId="0" applyNumberFormat="1" applyFont="1" applyBorder="1" applyAlignment="1">
      <alignment horizontal="right" vertical="top"/>
    </xf>
    <xf numFmtId="169" fontId="4607" fillId="0" borderId="1" xfId="0" applyNumberFormat="1" applyFont="1" applyBorder="1" applyAlignment="1">
      <alignment horizontal="right" vertical="top"/>
    </xf>
    <xf numFmtId="169" fontId="4608" fillId="2" borderId="1" xfId="0" applyNumberFormat="1" applyFont="1" applyFill="1" applyBorder="1" applyAlignment="1" applyProtection="1">
      <alignment horizontal="right" vertical="top"/>
      <protection locked="0"/>
    </xf>
    <xf numFmtId="169" fontId="4609" fillId="0" borderId="1" xfId="0" applyNumberFormat="1" applyFont="1" applyBorder="1" applyAlignment="1">
      <alignment horizontal="right" vertical="top"/>
    </xf>
    <xf numFmtId="169" fontId="4610" fillId="0" borderId="1" xfId="0" applyNumberFormat="1" applyFont="1" applyBorder="1" applyAlignment="1">
      <alignment horizontal="right" vertical="top"/>
    </xf>
    <xf numFmtId="169" fontId="4611" fillId="0" borderId="1" xfId="0" applyNumberFormat="1" applyFont="1" applyBorder="1" applyAlignment="1">
      <alignment horizontal="right" vertical="top"/>
    </xf>
    <xf numFmtId="169" fontId="4612" fillId="0" borderId="1" xfId="0" applyNumberFormat="1" applyFont="1" applyBorder="1" applyAlignment="1">
      <alignment horizontal="right" vertical="top"/>
    </xf>
    <xf numFmtId="0" fontId="4613" fillId="0" borderId="1" xfId="0" applyFont="1" applyBorder="1" applyAlignment="1">
      <alignment horizontal="left" vertical="top"/>
    </xf>
    <xf numFmtId="0" fontId="4614" fillId="0" borderId="1" xfId="0" applyFont="1" applyBorder="1" applyAlignment="1">
      <alignment horizontal="left" vertical="top" wrapText="1"/>
    </xf>
    <xf numFmtId="0" fontId="4615" fillId="0" borderId="1" xfId="0" applyFont="1" applyBorder="1" applyAlignment="1">
      <alignment horizontal="center" vertical="top"/>
    </xf>
    <xf numFmtId="168" fontId="4616" fillId="0" borderId="1" xfId="0" applyNumberFormat="1" applyFont="1" applyBorder="1" applyAlignment="1">
      <alignment horizontal="right" vertical="top"/>
    </xf>
    <xf numFmtId="169" fontId="4617" fillId="0" borderId="1" xfId="0" applyNumberFormat="1" applyFont="1" applyBorder="1" applyAlignment="1">
      <alignment horizontal="right" vertical="top"/>
    </xf>
    <xf numFmtId="169" fontId="4618" fillId="2" borderId="1" xfId="0" applyNumberFormat="1" applyFont="1" applyFill="1" applyBorder="1" applyAlignment="1" applyProtection="1">
      <alignment horizontal="right" vertical="top"/>
      <protection locked="0"/>
    </xf>
    <xf numFmtId="169" fontId="4619" fillId="0" borderId="1" xfId="0" applyNumberFormat="1" applyFont="1" applyBorder="1" applyAlignment="1">
      <alignment horizontal="right" vertical="top"/>
    </xf>
    <xf numFmtId="169" fontId="4620" fillId="0" borderId="1" xfId="0" applyNumberFormat="1" applyFont="1" applyBorder="1" applyAlignment="1">
      <alignment horizontal="right" vertical="top"/>
    </xf>
    <xf numFmtId="169" fontId="4621" fillId="0" borderId="1" xfId="0" applyNumberFormat="1" applyFont="1" applyBorder="1" applyAlignment="1">
      <alignment horizontal="right" vertical="top"/>
    </xf>
    <xf numFmtId="169" fontId="4622" fillId="0" borderId="1" xfId="0" applyNumberFormat="1" applyFont="1" applyBorder="1" applyAlignment="1">
      <alignment horizontal="right" vertical="top"/>
    </xf>
    <xf numFmtId="0" fontId="4623" fillId="3" borderId="1" xfId="0" applyFont="1" applyFill="1" applyBorder="1" applyAlignment="1">
      <alignment horizontal="left"/>
    </xf>
    <xf numFmtId="4" fontId="4630" fillId="3" borderId="1" xfId="0" applyNumberFormat="1" applyFont="1" applyFill="1" applyBorder="1" applyAlignment="1">
      <alignment horizontal="right"/>
    </xf>
    <xf numFmtId="4" fontId="4631" fillId="3" borderId="1" xfId="0" applyNumberFormat="1" applyFont="1" applyFill="1" applyBorder="1" applyAlignment="1">
      <alignment horizontal="right"/>
    </xf>
    <xf numFmtId="4" fontId="4632" fillId="3" borderId="1" xfId="0" applyNumberFormat="1" applyFont="1" applyFill="1" applyBorder="1" applyAlignment="1">
      <alignment horizontal="right"/>
    </xf>
    <xf numFmtId="0" fontId="4633" fillId="0" borderId="0" xfId="0" applyFont="1"/>
    <xf numFmtId="0" fontId="4634" fillId="0" borderId="1" xfId="0" applyFont="1" applyBorder="1" applyAlignment="1">
      <alignment horizontal="left" vertical="top"/>
    </xf>
    <xf numFmtId="0" fontId="4635" fillId="0" borderId="1" xfId="0" applyFont="1" applyBorder="1" applyAlignment="1">
      <alignment horizontal="left" vertical="top" wrapText="1"/>
    </xf>
    <xf numFmtId="0" fontId="4636" fillId="0" borderId="1" xfId="0" applyFont="1" applyBorder="1" applyAlignment="1">
      <alignment horizontal="center" vertical="top"/>
    </xf>
    <xf numFmtId="168" fontId="4637" fillId="0" borderId="1" xfId="0" applyNumberFormat="1" applyFont="1" applyBorder="1" applyAlignment="1">
      <alignment horizontal="right" vertical="top"/>
    </xf>
    <xf numFmtId="169" fontId="4638" fillId="0" borderId="1" xfId="0" applyNumberFormat="1" applyFont="1" applyBorder="1" applyAlignment="1">
      <alignment horizontal="right" vertical="top"/>
    </xf>
    <xf numFmtId="169" fontId="4639" fillId="2" borderId="1" xfId="0" applyNumberFormat="1" applyFont="1" applyFill="1" applyBorder="1" applyAlignment="1" applyProtection="1">
      <alignment horizontal="right" vertical="top"/>
      <protection locked="0"/>
    </xf>
    <xf numFmtId="169" fontId="4640" fillId="0" borderId="1" xfId="0" applyNumberFormat="1" applyFont="1" applyBorder="1" applyAlignment="1">
      <alignment horizontal="right" vertical="top"/>
    </xf>
    <xf numFmtId="169" fontId="4641" fillId="0" borderId="1" xfId="0" applyNumberFormat="1" applyFont="1" applyBorder="1" applyAlignment="1">
      <alignment horizontal="right" vertical="top"/>
    </xf>
    <xf numFmtId="169" fontId="4642" fillId="0" borderId="1" xfId="0" applyNumberFormat="1" applyFont="1" applyBorder="1" applyAlignment="1">
      <alignment horizontal="right" vertical="top"/>
    </xf>
    <xf numFmtId="169" fontId="4643" fillId="0" borderId="1" xfId="0" applyNumberFormat="1" applyFont="1" applyBorder="1" applyAlignment="1">
      <alignment horizontal="right" vertical="top"/>
    </xf>
    <xf numFmtId="0" fontId="4644" fillId="0" borderId="1" xfId="0" applyFont="1" applyBorder="1" applyAlignment="1">
      <alignment horizontal="left" vertical="top"/>
    </xf>
    <xf numFmtId="0" fontId="4645" fillId="0" borderId="1" xfId="0" applyFont="1" applyBorder="1" applyAlignment="1">
      <alignment horizontal="left" vertical="top" wrapText="1"/>
    </xf>
    <xf numFmtId="0" fontId="4646" fillId="0" borderId="1" xfId="0" applyFont="1" applyBorder="1" applyAlignment="1">
      <alignment horizontal="center" vertical="top"/>
    </xf>
    <xf numFmtId="168" fontId="4647" fillId="0" borderId="1" xfId="0" applyNumberFormat="1" applyFont="1" applyBorder="1" applyAlignment="1">
      <alignment horizontal="right" vertical="top"/>
    </xf>
    <xf numFmtId="169" fontId="4648" fillId="0" borderId="1" xfId="0" applyNumberFormat="1" applyFont="1" applyBorder="1" applyAlignment="1">
      <alignment horizontal="right" vertical="top"/>
    </xf>
    <xf numFmtId="169" fontId="4649" fillId="2" borderId="1" xfId="0" applyNumberFormat="1" applyFont="1" applyFill="1" applyBorder="1" applyAlignment="1" applyProtection="1">
      <alignment horizontal="right" vertical="top"/>
      <protection locked="0"/>
    </xf>
    <xf numFmtId="169" fontId="4650" fillId="0" borderId="1" xfId="0" applyNumberFormat="1" applyFont="1" applyBorder="1" applyAlignment="1">
      <alignment horizontal="right" vertical="top"/>
    </xf>
    <xf numFmtId="169" fontId="4651" fillId="0" borderId="1" xfId="0" applyNumberFormat="1" applyFont="1" applyBorder="1" applyAlignment="1">
      <alignment horizontal="right" vertical="top"/>
    </xf>
    <xf numFmtId="169" fontId="4652" fillId="0" borderId="1" xfId="0" applyNumberFormat="1" applyFont="1" applyBorder="1" applyAlignment="1">
      <alignment horizontal="right" vertical="top"/>
    </xf>
    <xf numFmtId="169" fontId="4653" fillId="0" borderId="1" xfId="0" applyNumberFormat="1" applyFont="1" applyBorder="1" applyAlignment="1">
      <alignment horizontal="right" vertical="top"/>
    </xf>
    <xf numFmtId="0" fontId="4654" fillId="0" borderId="1" xfId="0" applyFont="1" applyBorder="1" applyAlignment="1">
      <alignment horizontal="left" vertical="top"/>
    </xf>
    <xf numFmtId="0" fontId="4655" fillId="0" borderId="1" xfId="0" applyFont="1" applyBorder="1" applyAlignment="1">
      <alignment horizontal="left" vertical="top" wrapText="1"/>
    </xf>
    <xf numFmtId="0" fontId="4656" fillId="0" borderId="1" xfId="0" applyFont="1" applyBorder="1" applyAlignment="1">
      <alignment horizontal="center" vertical="top"/>
    </xf>
    <xf numFmtId="168" fontId="4657" fillId="0" borderId="1" xfId="0" applyNumberFormat="1" applyFont="1" applyBorder="1" applyAlignment="1">
      <alignment horizontal="right" vertical="top"/>
    </xf>
    <xf numFmtId="169" fontId="4658" fillId="0" borderId="1" xfId="0" applyNumberFormat="1" applyFont="1" applyBorder="1" applyAlignment="1">
      <alignment horizontal="right" vertical="top"/>
    </xf>
    <xf numFmtId="169" fontId="4659" fillId="2" borderId="1" xfId="0" applyNumberFormat="1" applyFont="1" applyFill="1" applyBorder="1" applyAlignment="1" applyProtection="1">
      <alignment horizontal="right" vertical="top"/>
      <protection locked="0"/>
    </xf>
    <xf numFmtId="169" fontId="4660" fillId="0" borderId="1" xfId="0" applyNumberFormat="1" applyFont="1" applyBorder="1" applyAlignment="1">
      <alignment horizontal="right" vertical="top"/>
    </xf>
    <xf numFmtId="169" fontId="4661" fillId="0" borderId="1" xfId="0" applyNumberFormat="1" applyFont="1" applyBorder="1" applyAlignment="1">
      <alignment horizontal="right" vertical="top"/>
    </xf>
    <xf numFmtId="169" fontId="4662" fillId="0" borderId="1" xfId="0" applyNumberFormat="1" applyFont="1" applyBorder="1" applyAlignment="1">
      <alignment horizontal="right" vertical="top"/>
    </xf>
    <xf numFmtId="169" fontId="4663" fillId="0" borderId="1" xfId="0" applyNumberFormat="1" applyFont="1" applyBorder="1" applyAlignment="1">
      <alignment horizontal="right" vertical="top"/>
    </xf>
    <xf numFmtId="0" fontId="4664" fillId="0" borderId="1" xfId="0" applyFont="1" applyBorder="1" applyAlignment="1">
      <alignment horizontal="left" vertical="top"/>
    </xf>
    <xf numFmtId="0" fontId="4665" fillId="0" borderId="1" xfId="0" applyFont="1" applyBorder="1" applyAlignment="1">
      <alignment horizontal="left" vertical="top" wrapText="1"/>
    </xf>
    <xf numFmtId="0" fontId="4666" fillId="0" borderId="1" xfId="0" applyFont="1" applyBorder="1" applyAlignment="1">
      <alignment horizontal="center" vertical="top"/>
    </xf>
    <xf numFmtId="168" fontId="4667" fillId="0" borderId="1" xfId="0" applyNumberFormat="1" applyFont="1" applyBorder="1" applyAlignment="1">
      <alignment horizontal="right" vertical="top"/>
    </xf>
    <xf numFmtId="169" fontId="4668" fillId="0" borderId="1" xfId="0" applyNumberFormat="1" applyFont="1" applyBorder="1" applyAlignment="1">
      <alignment horizontal="right" vertical="top"/>
    </xf>
    <xf numFmtId="169" fontId="4669" fillId="2" borderId="1" xfId="0" applyNumberFormat="1" applyFont="1" applyFill="1" applyBorder="1" applyAlignment="1" applyProtection="1">
      <alignment horizontal="right" vertical="top"/>
      <protection locked="0"/>
    </xf>
    <xf numFmtId="169" fontId="4670" fillId="0" borderId="1" xfId="0" applyNumberFormat="1" applyFont="1" applyBorder="1" applyAlignment="1">
      <alignment horizontal="right" vertical="top"/>
    </xf>
    <xf numFmtId="169" fontId="4671" fillId="0" borderId="1" xfId="0" applyNumberFormat="1" applyFont="1" applyBorder="1" applyAlignment="1">
      <alignment horizontal="right" vertical="top"/>
    </xf>
    <xf numFmtId="169" fontId="4672" fillId="0" borderId="1" xfId="0" applyNumberFormat="1" applyFont="1" applyBorder="1" applyAlignment="1">
      <alignment horizontal="right" vertical="top"/>
    </xf>
    <xf numFmtId="169" fontId="4673" fillId="0" borderId="1" xfId="0" applyNumberFormat="1" applyFont="1" applyBorder="1" applyAlignment="1">
      <alignment horizontal="right" vertical="top"/>
    </xf>
    <xf numFmtId="0" fontId="4674" fillId="3" borderId="1" xfId="0" applyFont="1" applyFill="1" applyBorder="1" applyAlignment="1">
      <alignment horizontal="left"/>
    </xf>
    <xf numFmtId="4" fontId="4681" fillId="3" borderId="1" xfId="0" applyNumberFormat="1" applyFont="1" applyFill="1" applyBorder="1" applyAlignment="1">
      <alignment horizontal="right"/>
    </xf>
    <xf numFmtId="4" fontId="4682" fillId="3" borderId="1" xfId="0" applyNumberFormat="1" applyFont="1" applyFill="1" applyBorder="1" applyAlignment="1">
      <alignment horizontal="right"/>
    </xf>
    <xf numFmtId="4" fontId="4683" fillId="3" borderId="1" xfId="0" applyNumberFormat="1" applyFont="1" applyFill="1" applyBorder="1" applyAlignment="1">
      <alignment horizontal="right"/>
    </xf>
    <xf numFmtId="0" fontId="4684" fillId="0" borderId="0" xfId="0" applyFont="1"/>
    <xf numFmtId="0" fontId="4685" fillId="0" borderId="1" xfId="0" applyFont="1" applyBorder="1" applyAlignment="1">
      <alignment horizontal="left" vertical="top"/>
    </xf>
    <xf numFmtId="0" fontId="4686" fillId="0" borderId="1" xfId="0" applyFont="1" applyBorder="1" applyAlignment="1">
      <alignment horizontal="left" vertical="top" wrapText="1"/>
    </xf>
    <xf numFmtId="0" fontId="4687" fillId="0" borderId="1" xfId="0" applyFont="1" applyBorder="1" applyAlignment="1">
      <alignment horizontal="center" vertical="top"/>
    </xf>
    <xf numFmtId="168" fontId="4688" fillId="0" borderId="1" xfId="0" applyNumberFormat="1" applyFont="1" applyBorder="1" applyAlignment="1">
      <alignment horizontal="right" vertical="top"/>
    </xf>
    <xf numFmtId="169" fontId="4689" fillId="0" borderId="1" xfId="0" applyNumberFormat="1" applyFont="1" applyBorder="1" applyAlignment="1">
      <alignment horizontal="right" vertical="top"/>
    </xf>
    <xf numFmtId="169" fontId="4690" fillId="2" borderId="1" xfId="0" applyNumberFormat="1" applyFont="1" applyFill="1" applyBorder="1" applyAlignment="1" applyProtection="1">
      <alignment horizontal="right" vertical="top"/>
      <protection locked="0"/>
    </xf>
    <xf numFmtId="169" fontId="4691" fillId="0" borderId="1" xfId="0" applyNumberFormat="1" applyFont="1" applyBorder="1" applyAlignment="1">
      <alignment horizontal="right" vertical="top"/>
    </xf>
    <xf numFmtId="169" fontId="4692" fillId="0" borderId="1" xfId="0" applyNumberFormat="1" applyFont="1" applyBorder="1" applyAlignment="1">
      <alignment horizontal="right" vertical="top"/>
    </xf>
    <xf numFmtId="169" fontId="4693" fillId="0" borderId="1" xfId="0" applyNumberFormat="1" applyFont="1" applyBorder="1" applyAlignment="1">
      <alignment horizontal="right" vertical="top"/>
    </xf>
    <xf numFmtId="169" fontId="4694" fillId="0" borderId="1" xfId="0" applyNumberFormat="1" applyFont="1" applyBorder="1" applyAlignment="1">
      <alignment horizontal="right" vertical="top"/>
    </xf>
    <xf numFmtId="0" fontId="4695" fillId="0" borderId="1" xfId="0" applyFont="1" applyBorder="1" applyAlignment="1">
      <alignment horizontal="left" vertical="top"/>
    </xf>
    <xf numFmtId="0" fontId="4696" fillId="0" borderId="1" xfId="0" applyFont="1" applyBorder="1" applyAlignment="1">
      <alignment horizontal="left" vertical="top" wrapText="1"/>
    </xf>
    <xf numFmtId="0" fontId="4697" fillId="0" borderId="1" xfId="0" applyFont="1" applyBorder="1" applyAlignment="1">
      <alignment horizontal="center" vertical="top"/>
    </xf>
    <xf numFmtId="168" fontId="4698" fillId="0" borderId="1" xfId="0" applyNumberFormat="1" applyFont="1" applyBorder="1" applyAlignment="1">
      <alignment horizontal="right" vertical="top"/>
    </xf>
    <xf numFmtId="169" fontId="4699" fillId="0" borderId="1" xfId="0" applyNumberFormat="1" applyFont="1" applyBorder="1" applyAlignment="1">
      <alignment horizontal="right" vertical="top"/>
    </xf>
    <xf numFmtId="169" fontId="4700" fillId="2" borderId="1" xfId="0" applyNumberFormat="1" applyFont="1" applyFill="1" applyBorder="1" applyAlignment="1" applyProtection="1">
      <alignment horizontal="right" vertical="top"/>
      <protection locked="0"/>
    </xf>
    <xf numFmtId="169" fontId="4701" fillId="0" borderId="1" xfId="0" applyNumberFormat="1" applyFont="1" applyBorder="1" applyAlignment="1">
      <alignment horizontal="right" vertical="top"/>
    </xf>
    <xf numFmtId="169" fontId="4702" fillId="0" borderId="1" xfId="0" applyNumberFormat="1" applyFont="1" applyBorder="1" applyAlignment="1">
      <alignment horizontal="right" vertical="top"/>
    </xf>
    <xf numFmtId="169" fontId="4703" fillId="0" borderId="1" xfId="0" applyNumberFormat="1" applyFont="1" applyBorder="1" applyAlignment="1">
      <alignment horizontal="right" vertical="top"/>
    </xf>
    <xf numFmtId="169" fontId="4704" fillId="0" borderId="1" xfId="0" applyNumberFormat="1" applyFont="1" applyBorder="1" applyAlignment="1">
      <alignment horizontal="right" vertical="top"/>
    </xf>
    <xf numFmtId="0" fontId="4705" fillId="0" borderId="1" xfId="0" applyFont="1" applyBorder="1" applyAlignment="1">
      <alignment horizontal="left" vertical="top"/>
    </xf>
    <xf numFmtId="0" fontId="4706" fillId="0" borderId="1" xfId="0" applyFont="1" applyBorder="1" applyAlignment="1">
      <alignment horizontal="left" vertical="top" wrapText="1"/>
    </xf>
    <xf numFmtId="0" fontId="4707" fillId="0" borderId="1" xfId="0" applyFont="1" applyBorder="1" applyAlignment="1">
      <alignment horizontal="center" vertical="top"/>
    </xf>
    <xf numFmtId="168" fontId="4708" fillId="0" borderId="1" xfId="0" applyNumberFormat="1" applyFont="1" applyBorder="1" applyAlignment="1">
      <alignment horizontal="right" vertical="top"/>
    </xf>
    <xf numFmtId="169" fontId="4709" fillId="0" borderId="1" xfId="0" applyNumberFormat="1" applyFont="1" applyBorder="1" applyAlignment="1">
      <alignment horizontal="right" vertical="top"/>
    </xf>
    <xf numFmtId="169" fontId="4710" fillId="2" borderId="1" xfId="0" applyNumberFormat="1" applyFont="1" applyFill="1" applyBorder="1" applyAlignment="1" applyProtection="1">
      <alignment horizontal="right" vertical="top"/>
      <protection locked="0"/>
    </xf>
    <xf numFmtId="169" fontId="4711" fillId="0" borderId="1" xfId="0" applyNumberFormat="1" applyFont="1" applyBorder="1" applyAlignment="1">
      <alignment horizontal="right" vertical="top"/>
    </xf>
    <xf numFmtId="169" fontId="4712" fillId="0" borderId="1" xfId="0" applyNumberFormat="1" applyFont="1" applyBorder="1" applyAlignment="1">
      <alignment horizontal="right" vertical="top"/>
    </xf>
    <xf numFmtId="169" fontId="4713" fillId="0" borderId="1" xfId="0" applyNumberFormat="1" applyFont="1" applyBorder="1" applyAlignment="1">
      <alignment horizontal="right" vertical="top"/>
    </xf>
    <xf numFmtId="169" fontId="4714" fillId="0" borderId="1" xfId="0" applyNumberFormat="1" applyFont="1" applyBorder="1" applyAlignment="1">
      <alignment horizontal="right" vertical="top"/>
    </xf>
    <xf numFmtId="0" fontId="4715" fillId="0" borderId="1" xfId="0" applyFont="1" applyBorder="1" applyAlignment="1">
      <alignment horizontal="left" vertical="top"/>
    </xf>
    <xf numFmtId="0" fontId="4716" fillId="0" borderId="1" xfId="0" applyFont="1" applyBorder="1" applyAlignment="1">
      <alignment horizontal="left" vertical="top" wrapText="1"/>
    </xf>
    <xf numFmtId="0" fontId="4717" fillId="0" borderId="1" xfId="0" applyFont="1" applyBorder="1" applyAlignment="1">
      <alignment horizontal="center" vertical="top"/>
    </xf>
    <xf numFmtId="168" fontId="4718" fillId="0" borderId="1" xfId="0" applyNumberFormat="1" applyFont="1" applyBorder="1" applyAlignment="1">
      <alignment horizontal="right" vertical="top"/>
    </xf>
    <xf numFmtId="169" fontId="4719" fillId="0" borderId="1" xfId="0" applyNumberFormat="1" applyFont="1" applyBorder="1" applyAlignment="1">
      <alignment horizontal="right" vertical="top"/>
    </xf>
    <xf numFmtId="169" fontId="4720" fillId="2" borderId="1" xfId="0" applyNumberFormat="1" applyFont="1" applyFill="1" applyBorder="1" applyAlignment="1" applyProtection="1">
      <alignment horizontal="right" vertical="top"/>
      <protection locked="0"/>
    </xf>
    <xf numFmtId="169" fontId="4721" fillId="0" borderId="1" xfId="0" applyNumberFormat="1" applyFont="1" applyBorder="1" applyAlignment="1">
      <alignment horizontal="right" vertical="top"/>
    </xf>
    <xf numFmtId="169" fontId="4722" fillId="0" borderId="1" xfId="0" applyNumberFormat="1" applyFont="1" applyBorder="1" applyAlignment="1">
      <alignment horizontal="right" vertical="top"/>
    </xf>
    <xf numFmtId="169" fontId="4723" fillId="0" borderId="1" xfId="0" applyNumberFormat="1" applyFont="1" applyBorder="1" applyAlignment="1">
      <alignment horizontal="right" vertical="top"/>
    </xf>
    <xf numFmtId="169" fontId="4724" fillId="0" borderId="1" xfId="0" applyNumberFormat="1" applyFont="1" applyBorder="1" applyAlignment="1">
      <alignment horizontal="right" vertical="top"/>
    </xf>
    <xf numFmtId="0" fontId="4725" fillId="0" borderId="1" xfId="0" applyFont="1" applyBorder="1" applyAlignment="1">
      <alignment horizontal="left" vertical="top"/>
    </xf>
    <xf numFmtId="0" fontId="4726" fillId="0" borderId="1" xfId="0" applyFont="1" applyBorder="1" applyAlignment="1">
      <alignment horizontal="left" vertical="top" wrapText="1"/>
    </xf>
    <xf numFmtId="0" fontId="4727" fillId="0" borderId="1" xfId="0" applyFont="1" applyBorder="1" applyAlignment="1">
      <alignment horizontal="center" vertical="top"/>
    </xf>
    <xf numFmtId="168" fontId="4728" fillId="0" borderId="1" xfId="0" applyNumberFormat="1" applyFont="1" applyBorder="1" applyAlignment="1">
      <alignment horizontal="right" vertical="top"/>
    </xf>
    <xf numFmtId="169" fontId="4729" fillId="0" borderId="1" xfId="0" applyNumberFormat="1" applyFont="1" applyBorder="1" applyAlignment="1">
      <alignment horizontal="right" vertical="top"/>
    </xf>
    <xf numFmtId="169" fontId="4730" fillId="2" borderId="1" xfId="0" applyNumberFormat="1" applyFont="1" applyFill="1" applyBorder="1" applyAlignment="1" applyProtection="1">
      <alignment horizontal="right" vertical="top"/>
      <protection locked="0"/>
    </xf>
    <xf numFmtId="169" fontId="4731" fillId="0" borderId="1" xfId="0" applyNumberFormat="1" applyFont="1" applyBorder="1" applyAlignment="1">
      <alignment horizontal="right" vertical="top"/>
    </xf>
    <xf numFmtId="169" fontId="4732" fillId="0" borderId="1" xfId="0" applyNumberFormat="1" applyFont="1" applyBorder="1" applyAlignment="1">
      <alignment horizontal="right" vertical="top"/>
    </xf>
    <xf numFmtId="169" fontId="4733" fillId="0" borderId="1" xfId="0" applyNumberFormat="1" applyFont="1" applyBorder="1" applyAlignment="1">
      <alignment horizontal="right" vertical="top"/>
    </xf>
    <xf numFmtId="169" fontId="4734" fillId="0" borderId="1" xfId="0" applyNumberFormat="1" applyFont="1" applyBorder="1" applyAlignment="1">
      <alignment horizontal="right" vertical="top"/>
    </xf>
    <xf numFmtId="0" fontId="4735" fillId="3" borderId="1" xfId="0" applyFont="1" applyFill="1" applyBorder="1" applyAlignment="1">
      <alignment horizontal="left"/>
    </xf>
    <xf numFmtId="4" fontId="4742" fillId="3" borderId="1" xfId="0" applyNumberFormat="1" applyFont="1" applyFill="1" applyBorder="1" applyAlignment="1">
      <alignment horizontal="right"/>
    </xf>
    <xf numFmtId="4" fontId="4743" fillId="3" borderId="1" xfId="0" applyNumberFormat="1" applyFont="1" applyFill="1" applyBorder="1" applyAlignment="1">
      <alignment horizontal="right"/>
    </xf>
    <xf numFmtId="4" fontId="4744" fillId="3" borderId="1" xfId="0" applyNumberFormat="1" applyFont="1" applyFill="1" applyBorder="1" applyAlignment="1">
      <alignment horizontal="right"/>
    </xf>
    <xf numFmtId="0" fontId="4745" fillId="0" borderId="0" xfId="0" applyFont="1"/>
    <xf numFmtId="0" fontId="4746" fillId="3" borderId="1" xfId="0" applyFont="1" applyFill="1" applyBorder="1" applyAlignment="1">
      <alignment horizontal="left"/>
    </xf>
    <xf numFmtId="4" fontId="4753" fillId="3" borderId="1" xfId="0" applyNumberFormat="1" applyFont="1" applyFill="1" applyBorder="1" applyAlignment="1">
      <alignment horizontal="right"/>
    </xf>
    <xf numFmtId="4" fontId="4754" fillId="3" borderId="1" xfId="0" applyNumberFormat="1" applyFont="1" applyFill="1" applyBorder="1" applyAlignment="1">
      <alignment horizontal="right"/>
    </xf>
    <xf numFmtId="4" fontId="4755" fillId="3" borderId="1" xfId="0" applyNumberFormat="1" applyFont="1" applyFill="1" applyBorder="1" applyAlignment="1">
      <alignment horizontal="right"/>
    </xf>
    <xf numFmtId="0" fontId="4756" fillId="0" borderId="0" xfId="0" applyFont="1"/>
    <xf numFmtId="0" fontId="4757" fillId="0" borderId="1" xfId="0" applyFont="1" applyBorder="1" applyAlignment="1">
      <alignment horizontal="left" vertical="top"/>
    </xf>
    <xf numFmtId="0" fontId="4758" fillId="0" borderId="1" xfId="0" applyFont="1" applyBorder="1" applyAlignment="1">
      <alignment horizontal="left" vertical="top" wrapText="1"/>
    </xf>
    <xf numFmtId="0" fontId="4759" fillId="0" borderId="1" xfId="0" applyFont="1" applyBorder="1" applyAlignment="1">
      <alignment horizontal="center" vertical="top"/>
    </xf>
    <xf numFmtId="168" fontId="4760" fillId="0" borderId="1" xfId="0" applyNumberFormat="1" applyFont="1" applyBorder="1" applyAlignment="1">
      <alignment horizontal="right" vertical="top"/>
    </xf>
    <xf numFmtId="169" fontId="4761" fillId="0" borderId="1" xfId="0" applyNumberFormat="1" applyFont="1" applyBorder="1" applyAlignment="1">
      <alignment horizontal="right" vertical="top"/>
    </xf>
    <xf numFmtId="169" fontId="4762" fillId="2" borderId="1" xfId="0" applyNumberFormat="1" applyFont="1" applyFill="1" applyBorder="1" applyAlignment="1" applyProtection="1">
      <alignment horizontal="right" vertical="top"/>
      <protection locked="0"/>
    </xf>
    <xf numFmtId="169" fontId="4763" fillId="0" borderId="1" xfId="0" applyNumberFormat="1" applyFont="1" applyBorder="1" applyAlignment="1">
      <alignment horizontal="right" vertical="top"/>
    </xf>
    <xf numFmtId="169" fontId="4764" fillId="0" borderId="1" xfId="0" applyNumberFormat="1" applyFont="1" applyBorder="1" applyAlignment="1">
      <alignment horizontal="right" vertical="top"/>
    </xf>
    <xf numFmtId="169" fontId="4765" fillId="0" borderId="1" xfId="0" applyNumberFormat="1" applyFont="1" applyBorder="1" applyAlignment="1">
      <alignment horizontal="right" vertical="top"/>
    </xf>
    <xf numFmtId="169" fontId="4766" fillId="0" borderId="1" xfId="0" applyNumberFormat="1" applyFont="1" applyBorder="1" applyAlignment="1">
      <alignment horizontal="right" vertical="top"/>
    </xf>
    <xf numFmtId="0" fontId="4767" fillId="3" borderId="1" xfId="0" applyFont="1" applyFill="1" applyBorder="1" applyAlignment="1">
      <alignment horizontal="left"/>
    </xf>
    <xf numFmtId="4" fontId="4774" fillId="3" borderId="1" xfId="0" applyNumberFormat="1" applyFont="1" applyFill="1" applyBorder="1" applyAlignment="1">
      <alignment horizontal="right"/>
    </xf>
    <xf numFmtId="4" fontId="4775" fillId="3" borderId="1" xfId="0" applyNumberFormat="1" applyFont="1" applyFill="1" applyBorder="1" applyAlignment="1">
      <alignment horizontal="right"/>
    </xf>
    <xf numFmtId="4" fontId="4776" fillId="3" borderId="1" xfId="0" applyNumberFormat="1" applyFont="1" applyFill="1" applyBorder="1" applyAlignment="1">
      <alignment horizontal="right"/>
    </xf>
    <xf numFmtId="0" fontId="4777" fillId="0" borderId="0" xfId="0" applyFont="1"/>
    <xf numFmtId="0" fontId="4778" fillId="0" borderId="1" xfId="0" applyFont="1" applyBorder="1" applyAlignment="1">
      <alignment horizontal="left" vertical="top"/>
    </xf>
    <xf numFmtId="0" fontId="4779" fillId="0" borderId="1" xfId="0" applyFont="1" applyBorder="1" applyAlignment="1">
      <alignment horizontal="left" vertical="top" wrapText="1"/>
    </xf>
    <xf numFmtId="0" fontId="4780" fillId="0" borderId="1" xfId="0" applyFont="1" applyBorder="1" applyAlignment="1">
      <alignment horizontal="center" vertical="top"/>
    </xf>
    <xf numFmtId="168" fontId="4781" fillId="0" borderId="1" xfId="0" applyNumberFormat="1" applyFont="1" applyBorder="1" applyAlignment="1">
      <alignment horizontal="right" vertical="top"/>
    </xf>
    <xf numFmtId="169" fontId="4782" fillId="0" borderId="1" xfId="0" applyNumberFormat="1" applyFont="1" applyBorder="1" applyAlignment="1">
      <alignment horizontal="right" vertical="top"/>
    </xf>
    <xf numFmtId="169" fontId="4783" fillId="2" borderId="1" xfId="0" applyNumberFormat="1" applyFont="1" applyFill="1" applyBorder="1" applyAlignment="1" applyProtection="1">
      <alignment horizontal="right" vertical="top"/>
      <protection locked="0"/>
    </xf>
    <xf numFmtId="169" fontId="4784" fillId="0" borderId="1" xfId="0" applyNumberFormat="1" applyFont="1" applyBorder="1" applyAlignment="1">
      <alignment horizontal="right" vertical="top"/>
    </xf>
    <xf numFmtId="169" fontId="4785" fillId="0" borderId="1" xfId="0" applyNumberFormat="1" applyFont="1" applyBorder="1" applyAlignment="1">
      <alignment horizontal="right" vertical="top"/>
    </xf>
    <xf numFmtId="169" fontId="4786" fillId="0" borderId="1" xfId="0" applyNumberFormat="1" applyFont="1" applyBorder="1" applyAlignment="1">
      <alignment horizontal="right" vertical="top"/>
    </xf>
    <xf numFmtId="169" fontId="4787" fillId="0" borderId="1" xfId="0" applyNumberFormat="1" applyFont="1" applyBorder="1" applyAlignment="1">
      <alignment horizontal="right" vertical="top"/>
    </xf>
    <xf numFmtId="0" fontId="4788" fillId="0" borderId="1" xfId="0" applyFont="1" applyBorder="1" applyAlignment="1">
      <alignment horizontal="left" vertical="top"/>
    </xf>
    <xf numFmtId="0" fontId="4789" fillId="0" borderId="1" xfId="0" applyFont="1" applyBorder="1" applyAlignment="1">
      <alignment horizontal="left" vertical="top" wrapText="1"/>
    </xf>
    <xf numFmtId="0" fontId="4790" fillId="0" borderId="1" xfId="0" applyFont="1" applyBorder="1" applyAlignment="1">
      <alignment horizontal="center" vertical="top"/>
    </xf>
    <xf numFmtId="168" fontId="4791" fillId="0" borderId="1" xfId="0" applyNumberFormat="1" applyFont="1" applyBorder="1" applyAlignment="1">
      <alignment horizontal="right" vertical="top"/>
    </xf>
    <xf numFmtId="169" fontId="4792" fillId="0" borderId="1" xfId="0" applyNumberFormat="1" applyFont="1" applyBorder="1" applyAlignment="1">
      <alignment horizontal="right" vertical="top"/>
    </xf>
    <xf numFmtId="169" fontId="4793" fillId="2" borderId="1" xfId="0" applyNumberFormat="1" applyFont="1" applyFill="1" applyBorder="1" applyAlignment="1" applyProtection="1">
      <alignment horizontal="right" vertical="top"/>
      <protection locked="0"/>
    </xf>
    <xf numFmtId="169" fontId="4794" fillId="0" borderId="1" xfId="0" applyNumberFormat="1" applyFont="1" applyBorder="1" applyAlignment="1">
      <alignment horizontal="right" vertical="top"/>
    </xf>
    <xf numFmtId="169" fontId="4795" fillId="0" borderId="1" xfId="0" applyNumberFormat="1" applyFont="1" applyBorder="1" applyAlignment="1">
      <alignment horizontal="right" vertical="top"/>
    </xf>
    <xf numFmtId="169" fontId="4796" fillId="0" borderId="1" xfId="0" applyNumberFormat="1" applyFont="1" applyBorder="1" applyAlignment="1">
      <alignment horizontal="right" vertical="top"/>
    </xf>
    <xf numFmtId="169" fontId="4797" fillId="0" borderId="1" xfId="0" applyNumberFormat="1" applyFont="1" applyBorder="1" applyAlignment="1">
      <alignment horizontal="right" vertical="top"/>
    </xf>
    <xf numFmtId="0" fontId="4798" fillId="0" borderId="1" xfId="0" applyFont="1" applyBorder="1" applyAlignment="1">
      <alignment horizontal="left" vertical="top"/>
    </xf>
    <xf numFmtId="0" fontId="4799" fillId="0" borderId="1" xfId="0" applyFont="1" applyBorder="1" applyAlignment="1">
      <alignment horizontal="left" vertical="top" wrapText="1"/>
    </xf>
    <xf numFmtId="0" fontId="4800" fillId="0" borderId="1" xfId="0" applyFont="1" applyBorder="1" applyAlignment="1">
      <alignment horizontal="center" vertical="top"/>
    </xf>
    <xf numFmtId="168" fontId="4801" fillId="0" borderId="1" xfId="0" applyNumberFormat="1" applyFont="1" applyBorder="1" applyAlignment="1">
      <alignment horizontal="right" vertical="top"/>
    </xf>
    <xf numFmtId="169" fontId="4802" fillId="0" borderId="1" xfId="0" applyNumberFormat="1" applyFont="1" applyBorder="1" applyAlignment="1">
      <alignment horizontal="right" vertical="top"/>
    </xf>
    <xf numFmtId="169" fontId="4803" fillId="2" borderId="1" xfId="0" applyNumberFormat="1" applyFont="1" applyFill="1" applyBorder="1" applyAlignment="1" applyProtection="1">
      <alignment horizontal="right" vertical="top"/>
      <protection locked="0"/>
    </xf>
    <xf numFmtId="169" fontId="4804" fillId="0" borderId="1" xfId="0" applyNumberFormat="1" applyFont="1" applyBorder="1" applyAlignment="1">
      <alignment horizontal="right" vertical="top"/>
    </xf>
    <xf numFmtId="169" fontId="4805" fillId="0" borderId="1" xfId="0" applyNumberFormat="1" applyFont="1" applyBorder="1" applyAlignment="1">
      <alignment horizontal="right" vertical="top"/>
    </xf>
    <xf numFmtId="169" fontId="4806" fillId="0" borderId="1" xfId="0" applyNumberFormat="1" applyFont="1" applyBorder="1" applyAlignment="1">
      <alignment horizontal="right" vertical="top"/>
    </xf>
    <xf numFmtId="169" fontId="4807" fillId="0" borderId="1" xfId="0" applyNumberFormat="1" applyFont="1" applyBorder="1" applyAlignment="1">
      <alignment horizontal="right" vertical="top"/>
    </xf>
    <xf numFmtId="0" fontId="4808" fillId="0" borderId="1" xfId="0" applyFont="1" applyBorder="1" applyAlignment="1">
      <alignment horizontal="left" vertical="top"/>
    </xf>
    <xf numFmtId="0" fontId="4809" fillId="0" borderId="1" xfId="0" applyFont="1" applyBorder="1" applyAlignment="1">
      <alignment horizontal="left" vertical="top" wrapText="1"/>
    </xf>
    <xf numFmtId="0" fontId="4810" fillId="0" borderId="1" xfId="0" applyFont="1" applyBorder="1" applyAlignment="1">
      <alignment horizontal="center" vertical="top"/>
    </xf>
    <xf numFmtId="168" fontId="4811" fillId="0" borderId="1" xfId="0" applyNumberFormat="1" applyFont="1" applyBorder="1" applyAlignment="1">
      <alignment horizontal="right" vertical="top"/>
    </xf>
    <xf numFmtId="169" fontId="4812" fillId="0" borderId="1" xfId="0" applyNumberFormat="1" applyFont="1" applyBorder="1" applyAlignment="1">
      <alignment horizontal="right" vertical="top"/>
    </xf>
    <xf numFmtId="169" fontId="4813" fillId="2" borderId="1" xfId="0" applyNumberFormat="1" applyFont="1" applyFill="1" applyBorder="1" applyAlignment="1" applyProtection="1">
      <alignment horizontal="right" vertical="top"/>
      <protection locked="0"/>
    </xf>
    <xf numFmtId="169" fontId="4814" fillId="0" borderId="1" xfId="0" applyNumberFormat="1" applyFont="1" applyBorder="1" applyAlignment="1">
      <alignment horizontal="right" vertical="top"/>
    </xf>
    <xf numFmtId="169" fontId="4815" fillId="0" borderId="1" xfId="0" applyNumberFormat="1" applyFont="1" applyBorder="1" applyAlignment="1">
      <alignment horizontal="right" vertical="top"/>
    </xf>
    <xf numFmtId="169" fontId="4816" fillId="0" borderId="1" xfId="0" applyNumberFormat="1" applyFont="1" applyBorder="1" applyAlignment="1">
      <alignment horizontal="right" vertical="top"/>
    </xf>
    <xf numFmtId="169" fontId="4817" fillId="0" borderId="1" xfId="0" applyNumberFormat="1" applyFont="1" applyBorder="1" applyAlignment="1">
      <alignment horizontal="right" vertical="top"/>
    </xf>
    <xf numFmtId="0" fontId="4818" fillId="0" borderId="1" xfId="0" applyFont="1" applyBorder="1" applyAlignment="1">
      <alignment horizontal="left" vertical="top"/>
    </xf>
    <xf numFmtId="0" fontId="4819" fillId="0" borderId="1" xfId="0" applyFont="1" applyBorder="1" applyAlignment="1">
      <alignment horizontal="left" vertical="top" wrapText="1"/>
    </xf>
    <xf numFmtId="0" fontId="4820" fillId="0" borderId="1" xfId="0" applyFont="1" applyBorder="1" applyAlignment="1">
      <alignment horizontal="center" vertical="top"/>
    </xf>
    <xf numFmtId="168" fontId="4821" fillId="0" borderId="1" xfId="0" applyNumberFormat="1" applyFont="1" applyBorder="1" applyAlignment="1">
      <alignment horizontal="right" vertical="top"/>
    </xf>
    <xf numFmtId="169" fontId="4822" fillId="0" borderId="1" xfId="0" applyNumberFormat="1" applyFont="1" applyBorder="1" applyAlignment="1">
      <alignment horizontal="right" vertical="top"/>
    </xf>
    <xf numFmtId="169" fontId="4823" fillId="2" borderId="1" xfId="0" applyNumberFormat="1" applyFont="1" applyFill="1" applyBorder="1" applyAlignment="1" applyProtection="1">
      <alignment horizontal="right" vertical="top"/>
      <protection locked="0"/>
    </xf>
    <xf numFmtId="169" fontId="4824" fillId="0" borderId="1" xfId="0" applyNumberFormat="1" applyFont="1" applyBorder="1" applyAlignment="1">
      <alignment horizontal="right" vertical="top"/>
    </xf>
    <xf numFmtId="169" fontId="4825" fillId="0" borderId="1" xfId="0" applyNumberFormat="1" applyFont="1" applyBorder="1" applyAlignment="1">
      <alignment horizontal="right" vertical="top"/>
    </xf>
    <xf numFmtId="169" fontId="4826" fillId="0" borderId="1" xfId="0" applyNumberFormat="1" applyFont="1" applyBorder="1" applyAlignment="1">
      <alignment horizontal="right" vertical="top"/>
    </xf>
    <xf numFmtId="169" fontId="4827" fillId="0" borderId="1" xfId="0" applyNumberFormat="1" applyFont="1" applyBorder="1" applyAlignment="1">
      <alignment horizontal="right" vertical="top"/>
    </xf>
    <xf numFmtId="0" fontId="4828" fillId="0" borderId="1" xfId="0" applyFont="1" applyBorder="1" applyAlignment="1">
      <alignment horizontal="left" vertical="top"/>
    </xf>
    <xf numFmtId="0" fontId="4829" fillId="0" borderId="1" xfId="0" applyFont="1" applyBorder="1" applyAlignment="1">
      <alignment horizontal="left" vertical="top" wrapText="1"/>
    </xf>
    <xf numFmtId="0" fontId="4830" fillId="0" borderId="1" xfId="0" applyFont="1" applyBorder="1" applyAlignment="1">
      <alignment horizontal="center" vertical="top"/>
    </xf>
    <xf numFmtId="168" fontId="4831" fillId="0" borderId="1" xfId="0" applyNumberFormat="1" applyFont="1" applyBorder="1" applyAlignment="1">
      <alignment horizontal="right" vertical="top"/>
    </xf>
    <xf numFmtId="169" fontId="4832" fillId="0" borderId="1" xfId="0" applyNumberFormat="1" applyFont="1" applyBorder="1" applyAlignment="1">
      <alignment horizontal="right" vertical="top"/>
    </xf>
    <xf numFmtId="169" fontId="4833" fillId="2" borderId="1" xfId="0" applyNumberFormat="1" applyFont="1" applyFill="1" applyBorder="1" applyAlignment="1" applyProtection="1">
      <alignment horizontal="right" vertical="top"/>
      <protection locked="0"/>
    </xf>
    <xf numFmtId="169" fontId="4834" fillId="0" borderId="1" xfId="0" applyNumberFormat="1" applyFont="1" applyBorder="1" applyAlignment="1">
      <alignment horizontal="right" vertical="top"/>
    </xf>
    <xf numFmtId="169" fontId="4835" fillId="0" borderId="1" xfId="0" applyNumberFormat="1" applyFont="1" applyBorder="1" applyAlignment="1">
      <alignment horizontal="right" vertical="top"/>
    </xf>
    <xf numFmtId="169" fontId="4836" fillId="0" borderId="1" xfId="0" applyNumberFormat="1" applyFont="1" applyBorder="1" applyAlignment="1">
      <alignment horizontal="right" vertical="top"/>
    </xf>
    <xf numFmtId="169" fontId="4837" fillId="0" borderId="1" xfId="0" applyNumberFormat="1" applyFont="1" applyBorder="1" applyAlignment="1">
      <alignment horizontal="right" vertical="top"/>
    </xf>
    <xf numFmtId="0" fontId="4838" fillId="0" borderId="1" xfId="0" applyFont="1" applyBorder="1" applyAlignment="1">
      <alignment horizontal="left" vertical="top"/>
    </xf>
    <xf numFmtId="0" fontId="4839" fillId="0" borderId="1" xfId="0" applyFont="1" applyBorder="1" applyAlignment="1">
      <alignment horizontal="left" vertical="top" wrapText="1"/>
    </xf>
    <xf numFmtId="0" fontId="4840" fillId="0" borderId="1" xfId="0" applyFont="1" applyBorder="1" applyAlignment="1">
      <alignment horizontal="center" vertical="top"/>
    </xf>
    <xf numFmtId="168" fontId="4841" fillId="0" borderId="1" xfId="0" applyNumberFormat="1" applyFont="1" applyBorder="1" applyAlignment="1">
      <alignment horizontal="right" vertical="top"/>
    </xf>
    <xf numFmtId="169" fontId="4842" fillId="0" borderId="1" xfId="0" applyNumberFormat="1" applyFont="1" applyBorder="1" applyAlignment="1">
      <alignment horizontal="right" vertical="top"/>
    </xf>
    <xf numFmtId="169" fontId="4843" fillId="2" borderId="1" xfId="0" applyNumberFormat="1" applyFont="1" applyFill="1" applyBorder="1" applyAlignment="1" applyProtection="1">
      <alignment horizontal="right" vertical="top"/>
      <protection locked="0"/>
    </xf>
    <xf numFmtId="169" fontId="4844" fillId="0" borderId="1" xfId="0" applyNumberFormat="1" applyFont="1" applyBorder="1" applyAlignment="1">
      <alignment horizontal="right" vertical="top"/>
    </xf>
    <xf numFmtId="169" fontId="4845" fillId="0" borderId="1" xfId="0" applyNumberFormat="1" applyFont="1" applyBorder="1" applyAlignment="1">
      <alignment horizontal="right" vertical="top"/>
    </xf>
    <xf numFmtId="169" fontId="4846" fillId="0" borderId="1" xfId="0" applyNumberFormat="1" applyFont="1" applyBorder="1" applyAlignment="1">
      <alignment horizontal="right" vertical="top"/>
    </xf>
    <xf numFmtId="169" fontId="4847" fillId="0" borderId="1" xfId="0" applyNumberFormat="1" applyFont="1" applyBorder="1" applyAlignment="1">
      <alignment horizontal="right" vertical="top"/>
    </xf>
    <xf numFmtId="0" fontId="4848" fillId="0" borderId="1" xfId="0" applyFont="1" applyBorder="1" applyAlignment="1">
      <alignment horizontal="left" vertical="top"/>
    </xf>
    <xf numFmtId="0" fontId="4849" fillId="0" borderId="1" xfId="0" applyFont="1" applyBorder="1" applyAlignment="1">
      <alignment horizontal="left" vertical="top" wrapText="1"/>
    </xf>
    <xf numFmtId="0" fontId="4850" fillId="0" borderId="1" xfId="0" applyFont="1" applyBorder="1" applyAlignment="1">
      <alignment horizontal="center" vertical="top"/>
    </xf>
    <xf numFmtId="168" fontId="4851" fillId="0" borderId="1" xfId="0" applyNumberFormat="1" applyFont="1" applyBorder="1" applyAlignment="1">
      <alignment horizontal="right" vertical="top"/>
    </xf>
    <xf numFmtId="169" fontId="4852" fillId="0" borderId="1" xfId="0" applyNumberFormat="1" applyFont="1" applyBorder="1" applyAlignment="1">
      <alignment horizontal="right" vertical="top"/>
    </xf>
    <xf numFmtId="169" fontId="4853" fillId="2" borderId="1" xfId="0" applyNumberFormat="1" applyFont="1" applyFill="1" applyBorder="1" applyAlignment="1" applyProtection="1">
      <alignment horizontal="right" vertical="top"/>
      <protection locked="0"/>
    </xf>
    <xf numFmtId="169" fontId="4854" fillId="0" borderId="1" xfId="0" applyNumberFormat="1" applyFont="1" applyBorder="1" applyAlignment="1">
      <alignment horizontal="right" vertical="top"/>
    </xf>
    <xf numFmtId="169" fontId="4855" fillId="0" borderId="1" xfId="0" applyNumberFormat="1" applyFont="1" applyBorder="1" applyAlignment="1">
      <alignment horizontal="right" vertical="top"/>
    </xf>
    <xf numFmtId="169" fontId="4856" fillId="0" borderId="1" xfId="0" applyNumberFormat="1" applyFont="1" applyBorder="1" applyAlignment="1">
      <alignment horizontal="right" vertical="top"/>
    </xf>
    <xf numFmtId="169" fontId="4857" fillId="0" borderId="1" xfId="0" applyNumberFormat="1" applyFont="1" applyBorder="1" applyAlignment="1">
      <alignment horizontal="right" vertical="top"/>
    </xf>
    <xf numFmtId="0" fontId="4858" fillId="0" borderId="1" xfId="0" applyFont="1" applyBorder="1" applyAlignment="1">
      <alignment horizontal="left" vertical="top"/>
    </xf>
    <xf numFmtId="0" fontId="4859" fillId="0" borderId="1" xfId="0" applyFont="1" applyBorder="1" applyAlignment="1">
      <alignment horizontal="left" vertical="top" wrapText="1"/>
    </xf>
    <xf numFmtId="0" fontId="4860" fillId="0" borderId="1" xfId="0" applyFont="1" applyBorder="1" applyAlignment="1">
      <alignment horizontal="center" vertical="top"/>
    </xf>
    <xf numFmtId="168" fontId="4861" fillId="0" borderId="1" xfId="0" applyNumberFormat="1" applyFont="1" applyBorder="1" applyAlignment="1">
      <alignment horizontal="right" vertical="top"/>
    </xf>
    <xf numFmtId="169" fontId="4862" fillId="0" borderId="1" xfId="0" applyNumberFormat="1" applyFont="1" applyBorder="1" applyAlignment="1">
      <alignment horizontal="right" vertical="top"/>
    </xf>
    <xf numFmtId="169" fontId="4863" fillId="2" borderId="1" xfId="0" applyNumberFormat="1" applyFont="1" applyFill="1" applyBorder="1" applyAlignment="1" applyProtection="1">
      <alignment horizontal="right" vertical="top"/>
      <protection locked="0"/>
    </xf>
    <xf numFmtId="169" fontId="4864" fillId="0" borderId="1" xfId="0" applyNumberFormat="1" applyFont="1" applyBorder="1" applyAlignment="1">
      <alignment horizontal="right" vertical="top"/>
    </xf>
    <xf numFmtId="169" fontId="4865" fillId="0" borderId="1" xfId="0" applyNumberFormat="1" applyFont="1" applyBorder="1" applyAlignment="1">
      <alignment horizontal="right" vertical="top"/>
    </xf>
    <xf numFmtId="169" fontId="4866" fillId="0" borderId="1" xfId="0" applyNumberFormat="1" applyFont="1" applyBorder="1" applyAlignment="1">
      <alignment horizontal="right" vertical="top"/>
    </xf>
    <xf numFmtId="169" fontId="4867" fillId="0" borderId="1" xfId="0" applyNumberFormat="1" applyFont="1" applyBorder="1" applyAlignment="1">
      <alignment horizontal="right" vertical="top"/>
    </xf>
    <xf numFmtId="0" fontId="4868" fillId="0" borderId="1" xfId="0" applyFont="1" applyBorder="1" applyAlignment="1">
      <alignment horizontal="left" vertical="top"/>
    </xf>
    <xf numFmtId="0" fontId="4869" fillId="0" borderId="1" xfId="0" applyFont="1" applyBorder="1" applyAlignment="1">
      <alignment horizontal="left" vertical="top" wrapText="1"/>
    </xf>
    <xf numFmtId="0" fontId="4870" fillId="0" borderId="1" xfId="0" applyFont="1" applyBorder="1" applyAlignment="1">
      <alignment horizontal="center" vertical="top"/>
    </xf>
    <xf numFmtId="168" fontId="4871" fillId="0" borderId="1" xfId="0" applyNumberFormat="1" applyFont="1" applyBorder="1" applyAlignment="1">
      <alignment horizontal="right" vertical="top"/>
    </xf>
    <xf numFmtId="169" fontId="4872" fillId="0" borderId="1" xfId="0" applyNumberFormat="1" applyFont="1" applyBorder="1" applyAlignment="1">
      <alignment horizontal="right" vertical="top"/>
    </xf>
    <xf numFmtId="169" fontId="4873" fillId="2" borderId="1" xfId="0" applyNumberFormat="1" applyFont="1" applyFill="1" applyBorder="1" applyAlignment="1" applyProtection="1">
      <alignment horizontal="right" vertical="top"/>
      <protection locked="0"/>
    </xf>
    <xf numFmtId="169" fontId="4874" fillId="0" borderId="1" xfId="0" applyNumberFormat="1" applyFont="1" applyBorder="1" applyAlignment="1">
      <alignment horizontal="right" vertical="top"/>
    </xf>
    <xf numFmtId="169" fontId="4875" fillId="0" borderId="1" xfId="0" applyNumberFormat="1" applyFont="1" applyBorder="1" applyAlignment="1">
      <alignment horizontal="right" vertical="top"/>
    </xf>
    <xf numFmtId="169" fontId="4876" fillId="0" borderId="1" xfId="0" applyNumberFormat="1" applyFont="1" applyBorder="1" applyAlignment="1">
      <alignment horizontal="right" vertical="top"/>
    </xf>
    <xf numFmtId="169" fontId="4877" fillId="0" borderId="1" xfId="0" applyNumberFormat="1" applyFont="1" applyBorder="1" applyAlignment="1">
      <alignment horizontal="right" vertical="top"/>
    </xf>
    <xf numFmtId="0" fontId="4878" fillId="0" borderId="1" xfId="0" applyFont="1" applyBorder="1" applyAlignment="1">
      <alignment horizontal="left" vertical="top"/>
    </xf>
    <xf numFmtId="0" fontId="4879" fillId="0" borderId="1" xfId="0" applyFont="1" applyBorder="1" applyAlignment="1">
      <alignment horizontal="left" vertical="top" wrapText="1"/>
    </xf>
    <xf numFmtId="0" fontId="4880" fillId="0" borderId="1" xfId="0" applyFont="1" applyBorder="1" applyAlignment="1">
      <alignment horizontal="center" vertical="top"/>
    </xf>
    <xf numFmtId="168" fontId="4881" fillId="0" borderId="1" xfId="0" applyNumberFormat="1" applyFont="1" applyBorder="1" applyAlignment="1">
      <alignment horizontal="right" vertical="top"/>
    </xf>
    <xf numFmtId="169" fontId="4882" fillId="0" borderId="1" xfId="0" applyNumberFormat="1" applyFont="1" applyBorder="1" applyAlignment="1">
      <alignment horizontal="right" vertical="top"/>
    </xf>
    <xf numFmtId="169" fontId="4883" fillId="2" borderId="1" xfId="0" applyNumberFormat="1" applyFont="1" applyFill="1" applyBorder="1" applyAlignment="1" applyProtection="1">
      <alignment horizontal="right" vertical="top"/>
      <protection locked="0"/>
    </xf>
    <xf numFmtId="169" fontId="4884" fillId="0" borderId="1" xfId="0" applyNumberFormat="1" applyFont="1" applyBorder="1" applyAlignment="1">
      <alignment horizontal="right" vertical="top"/>
    </xf>
    <xf numFmtId="169" fontId="4885" fillId="0" borderId="1" xfId="0" applyNumberFormat="1" applyFont="1" applyBorder="1" applyAlignment="1">
      <alignment horizontal="right" vertical="top"/>
    </xf>
    <xf numFmtId="169" fontId="4886" fillId="0" borderId="1" xfId="0" applyNumberFormat="1" applyFont="1" applyBorder="1" applyAlignment="1">
      <alignment horizontal="right" vertical="top"/>
    </xf>
    <xf numFmtId="169" fontId="4887" fillId="0" borderId="1" xfId="0" applyNumberFormat="1" applyFont="1" applyBorder="1" applyAlignment="1">
      <alignment horizontal="right" vertical="top"/>
    </xf>
    <xf numFmtId="0" fontId="4888" fillId="3" borderId="1" xfId="0" applyFont="1" applyFill="1" applyBorder="1" applyAlignment="1">
      <alignment horizontal="left"/>
    </xf>
    <xf numFmtId="4" fontId="4895" fillId="3" borderId="1" xfId="0" applyNumberFormat="1" applyFont="1" applyFill="1" applyBorder="1" applyAlignment="1">
      <alignment horizontal="right"/>
    </xf>
    <xf numFmtId="4" fontId="4896" fillId="3" borderId="1" xfId="0" applyNumberFormat="1" applyFont="1" applyFill="1" applyBorder="1" applyAlignment="1">
      <alignment horizontal="right"/>
    </xf>
    <xf numFmtId="4" fontId="4897" fillId="3" borderId="1" xfId="0" applyNumberFormat="1" applyFont="1" applyFill="1" applyBorder="1" applyAlignment="1">
      <alignment horizontal="right"/>
    </xf>
    <xf numFmtId="0" fontId="4898" fillId="0" borderId="0" xfId="0" applyFont="1"/>
    <xf numFmtId="0" fontId="4899" fillId="0" borderId="1" xfId="0" applyFont="1" applyBorder="1" applyAlignment="1">
      <alignment horizontal="left" vertical="top"/>
    </xf>
    <xf numFmtId="0" fontId="4900" fillId="0" borderId="1" xfId="0" applyFont="1" applyBorder="1" applyAlignment="1">
      <alignment horizontal="left" vertical="top" wrapText="1"/>
    </xf>
    <xf numFmtId="0" fontId="4901" fillId="0" borderId="1" xfId="0" applyFont="1" applyBorder="1" applyAlignment="1">
      <alignment horizontal="center" vertical="top"/>
    </xf>
    <xf numFmtId="168" fontId="4902" fillId="0" borderId="1" xfId="0" applyNumberFormat="1" applyFont="1" applyBorder="1" applyAlignment="1">
      <alignment horizontal="right" vertical="top"/>
    </xf>
    <xf numFmtId="169" fontId="4903" fillId="0" borderId="1" xfId="0" applyNumberFormat="1" applyFont="1" applyBorder="1" applyAlignment="1">
      <alignment horizontal="right" vertical="top"/>
    </xf>
    <xf numFmtId="169" fontId="4904" fillId="2" borderId="1" xfId="0" applyNumberFormat="1" applyFont="1" applyFill="1" applyBorder="1" applyAlignment="1" applyProtection="1">
      <alignment horizontal="right" vertical="top"/>
      <protection locked="0"/>
    </xf>
    <xf numFmtId="169" fontId="4905" fillId="0" borderId="1" xfId="0" applyNumberFormat="1" applyFont="1" applyBorder="1" applyAlignment="1">
      <alignment horizontal="right" vertical="top"/>
    </xf>
    <xf numFmtId="169" fontId="4906" fillId="0" borderId="1" xfId="0" applyNumberFormat="1" applyFont="1" applyBorder="1" applyAlignment="1">
      <alignment horizontal="right" vertical="top"/>
    </xf>
    <xf numFmtId="169" fontId="4907" fillId="0" borderId="1" xfId="0" applyNumberFormat="1" applyFont="1" applyBorder="1" applyAlignment="1">
      <alignment horizontal="right" vertical="top"/>
    </xf>
    <xf numFmtId="169" fontId="4908" fillId="0" borderId="1" xfId="0" applyNumberFormat="1" applyFont="1" applyBorder="1" applyAlignment="1">
      <alignment horizontal="right" vertical="top"/>
    </xf>
    <xf numFmtId="0" fontId="4909" fillId="0" borderId="1" xfId="0" applyFont="1" applyBorder="1" applyAlignment="1">
      <alignment horizontal="left" vertical="top"/>
    </xf>
    <xf numFmtId="0" fontId="4910" fillId="0" borderId="1" xfId="0" applyFont="1" applyBorder="1" applyAlignment="1">
      <alignment horizontal="left" vertical="top" wrapText="1"/>
    </xf>
    <xf numFmtId="0" fontId="4911" fillId="0" borderId="1" xfId="0" applyFont="1" applyBorder="1" applyAlignment="1">
      <alignment horizontal="center" vertical="top"/>
    </xf>
    <xf numFmtId="168" fontId="4912" fillId="0" borderId="1" xfId="0" applyNumberFormat="1" applyFont="1" applyBorder="1" applyAlignment="1">
      <alignment horizontal="right" vertical="top"/>
    </xf>
    <xf numFmtId="169" fontId="4913" fillId="0" borderId="1" xfId="0" applyNumberFormat="1" applyFont="1" applyBorder="1" applyAlignment="1">
      <alignment horizontal="right" vertical="top"/>
    </xf>
    <xf numFmtId="169" fontId="4914" fillId="2" borderId="1" xfId="0" applyNumberFormat="1" applyFont="1" applyFill="1" applyBorder="1" applyAlignment="1" applyProtection="1">
      <alignment horizontal="right" vertical="top"/>
      <protection locked="0"/>
    </xf>
    <xf numFmtId="169" fontId="4915" fillId="0" borderId="1" xfId="0" applyNumberFormat="1" applyFont="1" applyBorder="1" applyAlignment="1">
      <alignment horizontal="right" vertical="top"/>
    </xf>
    <xf numFmtId="169" fontId="4916" fillId="0" borderId="1" xfId="0" applyNumberFormat="1" applyFont="1" applyBorder="1" applyAlignment="1">
      <alignment horizontal="right" vertical="top"/>
    </xf>
    <xf numFmtId="169" fontId="4917" fillId="0" borderId="1" xfId="0" applyNumberFormat="1" applyFont="1" applyBorder="1" applyAlignment="1">
      <alignment horizontal="right" vertical="top"/>
    </xf>
    <xf numFmtId="169" fontId="4918" fillId="0" borderId="1" xfId="0" applyNumberFormat="1" applyFont="1" applyBorder="1" applyAlignment="1">
      <alignment horizontal="right" vertical="top"/>
    </xf>
    <xf numFmtId="0" fontId="4919" fillId="3" borderId="1" xfId="0" applyFont="1" applyFill="1" applyBorder="1" applyAlignment="1">
      <alignment horizontal="left"/>
    </xf>
    <xf numFmtId="4" fontId="4926" fillId="3" borderId="1" xfId="0" applyNumberFormat="1" applyFont="1" applyFill="1" applyBorder="1" applyAlignment="1">
      <alignment horizontal="right"/>
    </xf>
    <xf numFmtId="4" fontId="4927" fillId="3" borderId="1" xfId="0" applyNumberFormat="1" applyFont="1" applyFill="1" applyBorder="1" applyAlignment="1">
      <alignment horizontal="right"/>
    </xf>
    <xf numFmtId="4" fontId="4928" fillId="3" borderId="1" xfId="0" applyNumberFormat="1" applyFont="1" applyFill="1" applyBorder="1" applyAlignment="1">
      <alignment horizontal="right"/>
    </xf>
    <xf numFmtId="0" fontId="4929" fillId="0" borderId="0" xfId="0" applyFont="1"/>
    <xf numFmtId="0" fontId="4930" fillId="0" borderId="1" xfId="0" applyFont="1" applyBorder="1" applyAlignment="1">
      <alignment horizontal="left" vertical="top"/>
    </xf>
    <xf numFmtId="0" fontId="4931" fillId="0" borderId="1" xfId="0" applyFont="1" applyBorder="1" applyAlignment="1">
      <alignment horizontal="left" vertical="top" wrapText="1"/>
    </xf>
    <xf numFmtId="0" fontId="4932" fillId="0" borderId="1" xfId="0" applyFont="1" applyBorder="1" applyAlignment="1">
      <alignment horizontal="center" vertical="top"/>
    </xf>
    <xf numFmtId="168" fontId="4933" fillId="0" borderId="1" xfId="0" applyNumberFormat="1" applyFont="1" applyBorder="1" applyAlignment="1">
      <alignment horizontal="right" vertical="top"/>
    </xf>
    <xf numFmtId="169" fontId="4934" fillId="0" borderId="1" xfId="0" applyNumberFormat="1" applyFont="1" applyBorder="1" applyAlignment="1">
      <alignment horizontal="right" vertical="top"/>
    </xf>
    <xf numFmtId="169" fontId="4935" fillId="2" borderId="1" xfId="0" applyNumberFormat="1" applyFont="1" applyFill="1" applyBorder="1" applyAlignment="1" applyProtection="1">
      <alignment horizontal="right" vertical="top"/>
      <protection locked="0"/>
    </xf>
    <xf numFmtId="169" fontId="4936" fillId="0" borderId="1" xfId="0" applyNumberFormat="1" applyFont="1" applyBorder="1" applyAlignment="1">
      <alignment horizontal="right" vertical="top"/>
    </xf>
    <xf numFmtId="169" fontId="4937" fillId="0" borderId="1" xfId="0" applyNumberFormat="1" applyFont="1" applyBorder="1" applyAlignment="1">
      <alignment horizontal="right" vertical="top"/>
    </xf>
    <xf numFmtId="169" fontId="4938" fillId="0" borderId="1" xfId="0" applyNumberFormat="1" applyFont="1" applyBorder="1" applyAlignment="1">
      <alignment horizontal="right" vertical="top"/>
    </xf>
    <xf numFmtId="169" fontId="4939" fillId="0" borderId="1" xfId="0" applyNumberFormat="1" applyFont="1" applyBorder="1" applyAlignment="1">
      <alignment horizontal="right" vertical="top"/>
    </xf>
    <xf numFmtId="0" fontId="4940" fillId="0" borderId="1" xfId="0" applyFont="1" applyBorder="1" applyAlignment="1">
      <alignment horizontal="left" vertical="top"/>
    </xf>
    <xf numFmtId="0" fontId="4941" fillId="0" borderId="1" xfId="0" applyFont="1" applyBorder="1" applyAlignment="1">
      <alignment horizontal="left" vertical="top" wrapText="1"/>
    </xf>
    <xf numFmtId="0" fontId="4942" fillId="0" borderId="1" xfId="0" applyFont="1" applyBorder="1" applyAlignment="1">
      <alignment horizontal="center" vertical="top"/>
    </xf>
    <xf numFmtId="168" fontId="4943" fillId="0" borderId="1" xfId="0" applyNumberFormat="1" applyFont="1" applyBorder="1" applyAlignment="1">
      <alignment horizontal="right" vertical="top"/>
    </xf>
    <xf numFmtId="169" fontId="4944" fillId="0" borderId="1" xfId="0" applyNumberFormat="1" applyFont="1" applyBorder="1" applyAlignment="1">
      <alignment horizontal="right" vertical="top"/>
    </xf>
    <xf numFmtId="169" fontId="4945" fillId="2" borderId="1" xfId="0" applyNumberFormat="1" applyFont="1" applyFill="1" applyBorder="1" applyAlignment="1" applyProtection="1">
      <alignment horizontal="right" vertical="top"/>
      <protection locked="0"/>
    </xf>
    <xf numFmtId="169" fontId="4946" fillId="0" borderId="1" xfId="0" applyNumberFormat="1" applyFont="1" applyBorder="1" applyAlignment="1">
      <alignment horizontal="right" vertical="top"/>
    </xf>
    <xf numFmtId="169" fontId="4947" fillId="0" borderId="1" xfId="0" applyNumberFormat="1" applyFont="1" applyBorder="1" applyAlignment="1">
      <alignment horizontal="right" vertical="top"/>
    </xf>
    <xf numFmtId="169" fontId="4948" fillId="0" borderId="1" xfId="0" applyNumberFormat="1" applyFont="1" applyBorder="1" applyAlignment="1">
      <alignment horizontal="right" vertical="top"/>
    </xf>
    <xf numFmtId="169" fontId="4949" fillId="0" borderId="1" xfId="0" applyNumberFormat="1" applyFont="1" applyBorder="1" applyAlignment="1">
      <alignment horizontal="right" vertical="top"/>
    </xf>
    <xf numFmtId="0" fontId="4950" fillId="0" borderId="1" xfId="0" applyFont="1" applyBorder="1" applyAlignment="1">
      <alignment horizontal="left" vertical="top"/>
    </xf>
    <xf numFmtId="0" fontId="4951" fillId="0" borderId="1" xfId="0" applyFont="1" applyBorder="1" applyAlignment="1">
      <alignment horizontal="left" vertical="top" wrapText="1"/>
    </xf>
    <xf numFmtId="0" fontId="4952" fillId="0" borderId="1" xfId="0" applyFont="1" applyBorder="1" applyAlignment="1">
      <alignment horizontal="center" vertical="top"/>
    </xf>
    <xf numFmtId="168" fontId="4953" fillId="0" borderId="1" xfId="0" applyNumberFormat="1" applyFont="1" applyBorder="1" applyAlignment="1">
      <alignment horizontal="right" vertical="top"/>
    </xf>
    <xf numFmtId="169" fontId="4954" fillId="0" borderId="1" xfId="0" applyNumberFormat="1" applyFont="1" applyBorder="1" applyAlignment="1">
      <alignment horizontal="right" vertical="top"/>
    </xf>
    <xf numFmtId="169" fontId="4955" fillId="2" borderId="1" xfId="0" applyNumberFormat="1" applyFont="1" applyFill="1" applyBorder="1" applyAlignment="1" applyProtection="1">
      <alignment horizontal="right" vertical="top"/>
      <protection locked="0"/>
    </xf>
    <xf numFmtId="169" fontId="4956" fillId="0" borderId="1" xfId="0" applyNumberFormat="1" applyFont="1" applyBorder="1" applyAlignment="1">
      <alignment horizontal="right" vertical="top"/>
    </xf>
    <xf numFmtId="169" fontId="4957" fillId="0" borderId="1" xfId="0" applyNumberFormat="1" applyFont="1" applyBorder="1" applyAlignment="1">
      <alignment horizontal="right" vertical="top"/>
    </xf>
    <xf numFmtId="169" fontId="4958" fillId="0" borderId="1" xfId="0" applyNumberFormat="1" applyFont="1" applyBorder="1" applyAlignment="1">
      <alignment horizontal="right" vertical="top"/>
    </xf>
    <xf numFmtId="169" fontId="4959" fillId="0" borderId="1" xfId="0" applyNumberFormat="1" applyFont="1" applyBorder="1" applyAlignment="1">
      <alignment horizontal="right" vertical="top"/>
    </xf>
    <xf numFmtId="0" fontId="4960" fillId="0" borderId="1" xfId="0" applyFont="1" applyBorder="1" applyAlignment="1">
      <alignment horizontal="left" vertical="top"/>
    </xf>
    <xf numFmtId="0" fontId="4961" fillId="0" borderId="1" xfId="0" applyFont="1" applyBorder="1" applyAlignment="1">
      <alignment horizontal="left" vertical="top" wrapText="1"/>
    </xf>
    <xf numFmtId="0" fontId="4962" fillId="0" borderId="1" xfId="0" applyFont="1" applyBorder="1" applyAlignment="1">
      <alignment horizontal="center" vertical="top"/>
    </xf>
    <xf numFmtId="168" fontId="4963" fillId="0" borderId="1" xfId="0" applyNumberFormat="1" applyFont="1" applyBorder="1" applyAlignment="1">
      <alignment horizontal="right" vertical="top"/>
    </xf>
    <xf numFmtId="169" fontId="4964" fillId="0" borderId="1" xfId="0" applyNumberFormat="1" applyFont="1" applyBorder="1" applyAlignment="1">
      <alignment horizontal="right" vertical="top"/>
    </xf>
    <xf numFmtId="169" fontId="4965" fillId="2" borderId="1" xfId="0" applyNumberFormat="1" applyFont="1" applyFill="1" applyBorder="1" applyAlignment="1" applyProtection="1">
      <alignment horizontal="right" vertical="top"/>
      <protection locked="0"/>
    </xf>
    <xf numFmtId="169" fontId="4966" fillId="0" borderId="1" xfId="0" applyNumberFormat="1" applyFont="1" applyBorder="1" applyAlignment="1">
      <alignment horizontal="right" vertical="top"/>
    </xf>
    <xf numFmtId="169" fontId="4967" fillId="0" borderId="1" xfId="0" applyNumberFormat="1" applyFont="1" applyBorder="1" applyAlignment="1">
      <alignment horizontal="right" vertical="top"/>
    </xf>
    <xf numFmtId="169" fontId="4968" fillId="0" borderId="1" xfId="0" applyNumberFormat="1" applyFont="1" applyBorder="1" applyAlignment="1">
      <alignment horizontal="right" vertical="top"/>
    </xf>
    <xf numFmtId="169" fontId="4969" fillId="0" borderId="1" xfId="0" applyNumberFormat="1" applyFont="1" applyBorder="1" applyAlignment="1">
      <alignment horizontal="right" vertical="top"/>
    </xf>
    <xf numFmtId="0" fontId="4970" fillId="0" borderId="1" xfId="0" applyFont="1" applyBorder="1" applyAlignment="1">
      <alignment horizontal="left" vertical="top"/>
    </xf>
    <xf numFmtId="0" fontId="4971" fillId="0" borderId="1" xfId="0" applyFont="1" applyBorder="1" applyAlignment="1">
      <alignment horizontal="left" vertical="top" wrapText="1"/>
    </xf>
    <xf numFmtId="0" fontId="4972" fillId="0" borderId="1" xfId="0" applyFont="1" applyBorder="1" applyAlignment="1">
      <alignment horizontal="center" vertical="top"/>
    </xf>
    <xf numFmtId="168" fontId="4973" fillId="0" borderId="1" xfId="0" applyNumberFormat="1" applyFont="1" applyBorder="1" applyAlignment="1">
      <alignment horizontal="right" vertical="top"/>
    </xf>
    <xf numFmtId="169" fontId="4974" fillId="0" borderId="1" xfId="0" applyNumberFormat="1" applyFont="1" applyBorder="1" applyAlignment="1">
      <alignment horizontal="right" vertical="top"/>
    </xf>
    <xf numFmtId="169" fontId="4975" fillId="2" borderId="1" xfId="0" applyNumberFormat="1" applyFont="1" applyFill="1" applyBorder="1" applyAlignment="1" applyProtection="1">
      <alignment horizontal="right" vertical="top"/>
      <protection locked="0"/>
    </xf>
    <xf numFmtId="169" fontId="4976" fillId="0" borderId="1" xfId="0" applyNumberFormat="1" applyFont="1" applyBorder="1" applyAlignment="1">
      <alignment horizontal="right" vertical="top"/>
    </xf>
    <xf numFmtId="169" fontId="4977" fillId="0" borderId="1" xfId="0" applyNumberFormat="1" applyFont="1" applyBorder="1" applyAlignment="1">
      <alignment horizontal="right" vertical="top"/>
    </xf>
    <xf numFmtId="169" fontId="4978" fillId="0" borderId="1" xfId="0" applyNumberFormat="1" applyFont="1" applyBorder="1" applyAlignment="1">
      <alignment horizontal="right" vertical="top"/>
    </xf>
    <xf numFmtId="169" fontId="4979" fillId="0" borderId="1" xfId="0" applyNumberFormat="1" applyFont="1" applyBorder="1" applyAlignment="1">
      <alignment horizontal="right" vertical="top"/>
    </xf>
    <xf numFmtId="0" fontId="4980" fillId="0" borderId="1" xfId="0" applyFont="1" applyBorder="1" applyAlignment="1">
      <alignment horizontal="left" vertical="top"/>
    </xf>
    <xf numFmtId="0" fontId="4981" fillId="0" borderId="1" xfId="0" applyFont="1" applyBorder="1" applyAlignment="1">
      <alignment horizontal="left" vertical="top" wrapText="1"/>
    </xf>
    <xf numFmtId="0" fontId="4982" fillId="0" borderId="1" xfId="0" applyFont="1" applyBorder="1" applyAlignment="1">
      <alignment horizontal="center" vertical="top"/>
    </xf>
    <xf numFmtId="168" fontId="4983" fillId="0" borderId="1" xfId="0" applyNumberFormat="1" applyFont="1" applyBorder="1" applyAlignment="1">
      <alignment horizontal="right" vertical="top"/>
    </xf>
    <xf numFmtId="169" fontId="4984" fillId="0" borderId="1" xfId="0" applyNumberFormat="1" applyFont="1" applyBorder="1" applyAlignment="1">
      <alignment horizontal="right" vertical="top"/>
    </xf>
    <xf numFmtId="169" fontId="4985" fillId="2" borderId="1" xfId="0" applyNumberFormat="1" applyFont="1" applyFill="1" applyBorder="1" applyAlignment="1" applyProtection="1">
      <alignment horizontal="right" vertical="top"/>
      <protection locked="0"/>
    </xf>
    <xf numFmtId="169" fontId="4986" fillId="0" borderId="1" xfId="0" applyNumberFormat="1" applyFont="1" applyBorder="1" applyAlignment="1">
      <alignment horizontal="right" vertical="top"/>
    </xf>
    <xf numFmtId="169" fontId="4987" fillId="0" borderId="1" xfId="0" applyNumberFormat="1" applyFont="1" applyBorder="1" applyAlignment="1">
      <alignment horizontal="right" vertical="top"/>
    </xf>
    <xf numFmtId="169" fontId="4988" fillId="0" borderId="1" xfId="0" applyNumberFormat="1" applyFont="1" applyBorder="1" applyAlignment="1">
      <alignment horizontal="right" vertical="top"/>
    </xf>
    <xf numFmtId="169" fontId="4989" fillId="0" borderId="1" xfId="0" applyNumberFormat="1" applyFont="1" applyBorder="1" applyAlignment="1">
      <alignment horizontal="right" vertical="top"/>
    </xf>
    <xf numFmtId="0" fontId="4990" fillId="0" borderId="1" xfId="0" applyFont="1" applyBorder="1" applyAlignment="1">
      <alignment horizontal="left" vertical="top"/>
    </xf>
    <xf numFmtId="0" fontId="4991" fillId="0" borderId="1" xfId="0" applyFont="1" applyBorder="1" applyAlignment="1">
      <alignment horizontal="left" vertical="top" wrapText="1"/>
    </xf>
    <xf numFmtId="0" fontId="4992" fillId="0" borderId="1" xfId="0" applyFont="1" applyBorder="1" applyAlignment="1">
      <alignment horizontal="center" vertical="top"/>
    </xf>
    <xf numFmtId="168" fontId="4993" fillId="0" borderId="1" xfId="0" applyNumberFormat="1" applyFont="1" applyBorder="1" applyAlignment="1">
      <alignment horizontal="right" vertical="top"/>
    </xf>
    <xf numFmtId="169" fontId="4994" fillId="0" borderId="1" xfId="0" applyNumberFormat="1" applyFont="1" applyBorder="1" applyAlignment="1">
      <alignment horizontal="right" vertical="top"/>
    </xf>
    <xf numFmtId="169" fontId="4995" fillId="2" borderId="1" xfId="0" applyNumberFormat="1" applyFont="1" applyFill="1" applyBorder="1" applyAlignment="1" applyProtection="1">
      <alignment horizontal="right" vertical="top"/>
      <protection locked="0"/>
    </xf>
    <xf numFmtId="169" fontId="4996" fillId="0" borderId="1" xfId="0" applyNumberFormat="1" applyFont="1" applyBorder="1" applyAlignment="1">
      <alignment horizontal="right" vertical="top"/>
    </xf>
    <xf numFmtId="169" fontId="4997" fillId="0" borderId="1" xfId="0" applyNumberFormat="1" applyFont="1" applyBorder="1" applyAlignment="1">
      <alignment horizontal="right" vertical="top"/>
    </xf>
    <xf numFmtId="169" fontId="4998" fillId="0" borderId="1" xfId="0" applyNumberFormat="1" applyFont="1" applyBorder="1" applyAlignment="1">
      <alignment horizontal="right" vertical="top"/>
    </xf>
    <xf numFmtId="169" fontId="4999" fillId="0" borderId="1" xfId="0" applyNumberFormat="1" applyFont="1" applyBorder="1" applyAlignment="1">
      <alignment horizontal="right" vertical="top"/>
    </xf>
    <xf numFmtId="0" fontId="5000" fillId="0" borderId="1" xfId="0" applyFont="1" applyBorder="1" applyAlignment="1">
      <alignment horizontal="left" vertical="top"/>
    </xf>
    <xf numFmtId="0" fontId="5001" fillId="0" borderId="1" xfId="0" applyFont="1" applyBorder="1" applyAlignment="1">
      <alignment horizontal="left" vertical="top" wrapText="1"/>
    </xf>
    <xf numFmtId="0" fontId="5002" fillId="0" borderId="1" xfId="0" applyFont="1" applyBorder="1" applyAlignment="1">
      <alignment horizontal="center" vertical="top"/>
    </xf>
    <xf numFmtId="168" fontId="5003" fillId="0" borderId="1" xfId="0" applyNumberFormat="1" applyFont="1" applyBorder="1" applyAlignment="1">
      <alignment horizontal="right" vertical="top"/>
    </xf>
    <xf numFmtId="169" fontId="5004" fillId="0" borderId="1" xfId="0" applyNumberFormat="1" applyFont="1" applyBorder="1" applyAlignment="1">
      <alignment horizontal="right" vertical="top"/>
    </xf>
    <xf numFmtId="169" fontId="5005" fillId="2" borderId="1" xfId="0" applyNumberFormat="1" applyFont="1" applyFill="1" applyBorder="1" applyAlignment="1" applyProtection="1">
      <alignment horizontal="right" vertical="top"/>
      <protection locked="0"/>
    </xf>
    <xf numFmtId="169" fontId="5006" fillId="0" borderId="1" xfId="0" applyNumberFormat="1" applyFont="1" applyBorder="1" applyAlignment="1">
      <alignment horizontal="right" vertical="top"/>
    </xf>
    <xf numFmtId="169" fontId="5007" fillId="0" borderId="1" xfId="0" applyNumberFormat="1" applyFont="1" applyBorder="1" applyAlignment="1">
      <alignment horizontal="right" vertical="top"/>
    </xf>
    <xf numFmtId="169" fontId="5008" fillId="0" borderId="1" xfId="0" applyNumberFormat="1" applyFont="1" applyBorder="1" applyAlignment="1">
      <alignment horizontal="right" vertical="top"/>
    </xf>
    <xf numFmtId="169" fontId="5009" fillId="0" borderId="1" xfId="0" applyNumberFormat="1" applyFont="1" applyBorder="1" applyAlignment="1">
      <alignment horizontal="right" vertical="top"/>
    </xf>
    <xf numFmtId="0" fontId="5010" fillId="0" borderId="1" xfId="0" applyFont="1" applyBorder="1" applyAlignment="1">
      <alignment horizontal="left" vertical="top"/>
    </xf>
    <xf numFmtId="0" fontId="5011" fillId="0" borderId="1" xfId="0" applyFont="1" applyBorder="1" applyAlignment="1">
      <alignment horizontal="left" vertical="top" wrapText="1"/>
    </xf>
    <xf numFmtId="0" fontId="5012" fillId="0" borderId="1" xfId="0" applyFont="1" applyBorder="1" applyAlignment="1">
      <alignment horizontal="center" vertical="top"/>
    </xf>
    <xf numFmtId="168" fontId="5013" fillId="0" borderId="1" xfId="0" applyNumberFormat="1" applyFont="1" applyBorder="1" applyAlignment="1">
      <alignment horizontal="right" vertical="top"/>
    </xf>
    <xf numFmtId="169" fontId="5014" fillId="0" borderId="1" xfId="0" applyNumberFormat="1" applyFont="1" applyBorder="1" applyAlignment="1">
      <alignment horizontal="right" vertical="top"/>
    </xf>
    <xf numFmtId="169" fontId="5015" fillId="2" borderId="1" xfId="0" applyNumberFormat="1" applyFont="1" applyFill="1" applyBorder="1" applyAlignment="1" applyProtection="1">
      <alignment horizontal="right" vertical="top"/>
      <protection locked="0"/>
    </xf>
    <xf numFmtId="169" fontId="5016" fillId="0" borderId="1" xfId="0" applyNumberFormat="1" applyFont="1" applyBorder="1" applyAlignment="1">
      <alignment horizontal="right" vertical="top"/>
    </xf>
    <xf numFmtId="169" fontId="5017" fillId="0" borderId="1" xfId="0" applyNumberFormat="1" applyFont="1" applyBorder="1" applyAlignment="1">
      <alignment horizontal="right" vertical="top"/>
    </xf>
    <xf numFmtId="169" fontId="5018" fillId="0" borderId="1" xfId="0" applyNumberFormat="1" applyFont="1" applyBorder="1" applyAlignment="1">
      <alignment horizontal="right" vertical="top"/>
    </xf>
    <xf numFmtId="169" fontId="5019" fillId="0" borderId="1" xfId="0" applyNumberFormat="1" applyFont="1" applyBorder="1" applyAlignment="1">
      <alignment horizontal="right" vertical="top"/>
    </xf>
    <xf numFmtId="0" fontId="5020" fillId="3" borderId="1" xfId="0" applyFont="1" applyFill="1" applyBorder="1" applyAlignment="1">
      <alignment horizontal="left"/>
    </xf>
    <xf numFmtId="4" fontId="5027" fillId="3" borderId="1" xfId="0" applyNumberFormat="1" applyFont="1" applyFill="1" applyBorder="1" applyAlignment="1">
      <alignment horizontal="right"/>
    </xf>
    <xf numFmtId="4" fontId="5028" fillId="3" borderId="1" xfId="0" applyNumberFormat="1" applyFont="1" applyFill="1" applyBorder="1" applyAlignment="1">
      <alignment horizontal="right"/>
    </xf>
    <xf numFmtId="4" fontId="5029" fillId="3" borderId="1" xfId="0" applyNumberFormat="1" applyFont="1" applyFill="1" applyBorder="1" applyAlignment="1">
      <alignment horizontal="right"/>
    </xf>
    <xf numFmtId="0" fontId="5030" fillId="0" borderId="0" xfId="0" applyFont="1"/>
    <xf numFmtId="0" fontId="5031" fillId="0" borderId="1" xfId="0" applyFont="1" applyBorder="1" applyAlignment="1">
      <alignment horizontal="left" vertical="top"/>
    </xf>
    <xf numFmtId="0" fontId="5032" fillId="0" borderId="1" xfId="0" applyFont="1" applyBorder="1" applyAlignment="1">
      <alignment horizontal="left" vertical="top" wrapText="1"/>
    </xf>
    <xf numFmtId="0" fontId="5033" fillId="0" borderId="1" xfId="0" applyFont="1" applyBorder="1" applyAlignment="1">
      <alignment horizontal="center" vertical="top"/>
    </xf>
    <xf numFmtId="168" fontId="5034" fillId="0" borderId="1" xfId="0" applyNumberFormat="1" applyFont="1" applyBorder="1" applyAlignment="1">
      <alignment horizontal="right" vertical="top"/>
    </xf>
    <xf numFmtId="169" fontId="5035" fillId="0" borderId="1" xfId="0" applyNumberFormat="1" applyFont="1" applyBorder="1" applyAlignment="1">
      <alignment horizontal="right" vertical="top"/>
    </xf>
    <xf numFmtId="169" fontId="5036" fillId="2" borderId="1" xfId="0" applyNumberFormat="1" applyFont="1" applyFill="1" applyBorder="1" applyAlignment="1" applyProtection="1">
      <alignment horizontal="right" vertical="top"/>
      <protection locked="0"/>
    </xf>
    <xf numFmtId="169" fontId="5037" fillId="0" borderId="1" xfId="0" applyNumberFormat="1" applyFont="1" applyBorder="1" applyAlignment="1">
      <alignment horizontal="right" vertical="top"/>
    </xf>
    <xf numFmtId="169" fontId="5038" fillId="0" borderId="1" xfId="0" applyNumberFormat="1" applyFont="1" applyBorder="1" applyAlignment="1">
      <alignment horizontal="right" vertical="top"/>
    </xf>
    <xf numFmtId="169" fontId="5039" fillId="0" borderId="1" xfId="0" applyNumberFormat="1" applyFont="1" applyBorder="1" applyAlignment="1">
      <alignment horizontal="right" vertical="top"/>
    </xf>
    <xf numFmtId="169" fontId="5040" fillId="0" borderId="1" xfId="0" applyNumberFormat="1" applyFont="1" applyBorder="1" applyAlignment="1">
      <alignment horizontal="right" vertical="top"/>
    </xf>
    <xf numFmtId="0" fontId="5041" fillId="0" borderId="1" xfId="0" applyFont="1" applyBorder="1" applyAlignment="1">
      <alignment horizontal="left" vertical="top"/>
    </xf>
    <xf numFmtId="0" fontId="5042" fillId="0" borderId="1" xfId="0" applyFont="1" applyBorder="1" applyAlignment="1">
      <alignment horizontal="left" vertical="top" wrapText="1"/>
    </xf>
    <xf numFmtId="0" fontId="5043" fillId="0" borderId="1" xfId="0" applyFont="1" applyBorder="1" applyAlignment="1">
      <alignment horizontal="center" vertical="top"/>
    </xf>
    <xf numFmtId="168" fontId="5044" fillId="0" borderId="1" xfId="0" applyNumberFormat="1" applyFont="1" applyBorder="1" applyAlignment="1">
      <alignment horizontal="right" vertical="top"/>
    </xf>
    <xf numFmtId="169" fontId="5045" fillId="0" borderId="1" xfId="0" applyNumberFormat="1" applyFont="1" applyBorder="1" applyAlignment="1">
      <alignment horizontal="right" vertical="top"/>
    </xf>
    <xf numFmtId="169" fontId="5046" fillId="2" borderId="1" xfId="0" applyNumberFormat="1" applyFont="1" applyFill="1" applyBorder="1" applyAlignment="1" applyProtection="1">
      <alignment horizontal="right" vertical="top"/>
      <protection locked="0"/>
    </xf>
    <xf numFmtId="169" fontId="5047" fillId="0" borderId="1" xfId="0" applyNumberFormat="1" applyFont="1" applyBorder="1" applyAlignment="1">
      <alignment horizontal="right" vertical="top"/>
    </xf>
    <xf numFmtId="169" fontId="5048" fillId="0" borderId="1" xfId="0" applyNumberFormat="1" applyFont="1" applyBorder="1" applyAlignment="1">
      <alignment horizontal="right" vertical="top"/>
    </xf>
    <xf numFmtId="169" fontId="5049" fillId="0" borderId="1" xfId="0" applyNumberFormat="1" applyFont="1" applyBorder="1" applyAlignment="1">
      <alignment horizontal="right" vertical="top"/>
    </xf>
    <xf numFmtId="169" fontId="5050" fillId="0" borderId="1" xfId="0" applyNumberFormat="1" applyFont="1" applyBorder="1" applyAlignment="1">
      <alignment horizontal="right" vertical="top"/>
    </xf>
    <xf numFmtId="0" fontId="5051" fillId="0" borderId="1" xfId="0" applyFont="1" applyBorder="1" applyAlignment="1">
      <alignment horizontal="left" vertical="top"/>
    </xf>
    <xf numFmtId="0" fontId="5052" fillId="0" borderId="1" xfId="0" applyFont="1" applyBorder="1" applyAlignment="1">
      <alignment horizontal="left" vertical="top" wrapText="1"/>
    </xf>
    <xf numFmtId="0" fontId="5053" fillId="0" borderId="1" xfId="0" applyFont="1" applyBorder="1" applyAlignment="1">
      <alignment horizontal="center" vertical="top"/>
    </xf>
    <xf numFmtId="168" fontId="5054" fillId="0" borderId="1" xfId="0" applyNumberFormat="1" applyFont="1" applyBorder="1" applyAlignment="1">
      <alignment horizontal="right" vertical="top"/>
    </xf>
    <xf numFmtId="169" fontId="5055" fillId="0" borderId="1" xfId="0" applyNumberFormat="1" applyFont="1" applyBorder="1" applyAlignment="1">
      <alignment horizontal="right" vertical="top"/>
    </xf>
    <xf numFmtId="169" fontId="5056" fillId="2" borderId="1" xfId="0" applyNumberFormat="1" applyFont="1" applyFill="1" applyBorder="1" applyAlignment="1" applyProtection="1">
      <alignment horizontal="right" vertical="top"/>
      <protection locked="0"/>
    </xf>
    <xf numFmtId="169" fontId="5057" fillId="0" borderId="1" xfId="0" applyNumberFormat="1" applyFont="1" applyBorder="1" applyAlignment="1">
      <alignment horizontal="right" vertical="top"/>
    </xf>
    <xf numFmtId="169" fontId="5058" fillId="0" borderId="1" xfId="0" applyNumberFormat="1" applyFont="1" applyBorder="1" applyAlignment="1">
      <alignment horizontal="right" vertical="top"/>
    </xf>
    <xf numFmtId="169" fontId="5059" fillId="0" borderId="1" xfId="0" applyNumberFormat="1" applyFont="1" applyBorder="1" applyAlignment="1">
      <alignment horizontal="right" vertical="top"/>
    </xf>
    <xf numFmtId="169" fontId="5060" fillId="0" borderId="1" xfId="0" applyNumberFormat="1" applyFont="1" applyBorder="1" applyAlignment="1">
      <alignment horizontal="right" vertical="top"/>
    </xf>
    <xf numFmtId="0" fontId="5061" fillId="0" borderId="1" xfId="0" applyFont="1" applyBorder="1" applyAlignment="1">
      <alignment horizontal="left" vertical="top"/>
    </xf>
    <xf numFmtId="0" fontId="5062" fillId="0" borderId="1" xfId="0" applyFont="1" applyBorder="1" applyAlignment="1">
      <alignment horizontal="left" vertical="top" wrapText="1"/>
    </xf>
    <xf numFmtId="0" fontId="5063" fillId="0" borderId="1" xfId="0" applyFont="1" applyBorder="1" applyAlignment="1">
      <alignment horizontal="center" vertical="top"/>
    </xf>
    <xf numFmtId="168" fontId="5064" fillId="0" borderId="1" xfId="0" applyNumberFormat="1" applyFont="1" applyBorder="1" applyAlignment="1">
      <alignment horizontal="right" vertical="top"/>
    </xf>
    <xf numFmtId="169" fontId="5065" fillId="0" borderId="1" xfId="0" applyNumberFormat="1" applyFont="1" applyBorder="1" applyAlignment="1">
      <alignment horizontal="right" vertical="top"/>
    </xf>
    <xf numFmtId="169" fontId="5066" fillId="2" borderId="1" xfId="0" applyNumberFormat="1" applyFont="1" applyFill="1" applyBorder="1" applyAlignment="1" applyProtection="1">
      <alignment horizontal="right" vertical="top"/>
      <protection locked="0"/>
    </xf>
    <xf numFmtId="169" fontId="5067" fillId="0" borderId="1" xfId="0" applyNumberFormat="1" applyFont="1" applyBorder="1" applyAlignment="1">
      <alignment horizontal="right" vertical="top"/>
    </xf>
    <xf numFmtId="169" fontId="5068" fillId="0" borderId="1" xfId="0" applyNumberFormat="1" applyFont="1" applyBorder="1" applyAlignment="1">
      <alignment horizontal="right" vertical="top"/>
    </xf>
    <xf numFmtId="169" fontId="5069" fillId="0" borderId="1" xfId="0" applyNumberFormat="1" applyFont="1" applyBorder="1" applyAlignment="1">
      <alignment horizontal="right" vertical="top"/>
    </xf>
    <xf numFmtId="169" fontId="5070" fillId="0" borderId="1" xfId="0" applyNumberFormat="1" applyFont="1" applyBorder="1" applyAlignment="1">
      <alignment horizontal="right" vertical="top"/>
    </xf>
    <xf numFmtId="0" fontId="5071" fillId="0" borderId="1" xfId="0" applyFont="1" applyBorder="1" applyAlignment="1">
      <alignment horizontal="left" vertical="top"/>
    </xf>
    <xf numFmtId="0" fontId="5072" fillId="0" borderId="1" xfId="0" applyFont="1" applyBorder="1" applyAlignment="1">
      <alignment horizontal="left" vertical="top" wrapText="1"/>
    </xf>
    <xf numFmtId="0" fontId="5073" fillId="0" borderId="1" xfId="0" applyFont="1" applyBorder="1" applyAlignment="1">
      <alignment horizontal="center" vertical="top"/>
    </xf>
    <xf numFmtId="168" fontId="5074" fillId="0" borderId="1" xfId="0" applyNumberFormat="1" applyFont="1" applyBorder="1" applyAlignment="1">
      <alignment horizontal="right" vertical="top"/>
    </xf>
    <xf numFmtId="169" fontId="5075" fillId="0" borderId="1" xfId="0" applyNumberFormat="1" applyFont="1" applyBorder="1" applyAlignment="1">
      <alignment horizontal="right" vertical="top"/>
    </xf>
    <xf numFmtId="169" fontId="5076" fillId="2" borderId="1" xfId="0" applyNumberFormat="1" applyFont="1" applyFill="1" applyBorder="1" applyAlignment="1" applyProtection="1">
      <alignment horizontal="right" vertical="top"/>
      <protection locked="0"/>
    </xf>
    <xf numFmtId="169" fontId="5077" fillId="0" borderId="1" xfId="0" applyNumberFormat="1" applyFont="1" applyBorder="1" applyAlignment="1">
      <alignment horizontal="right" vertical="top"/>
    </xf>
    <xf numFmtId="169" fontId="5078" fillId="0" borderId="1" xfId="0" applyNumberFormat="1" applyFont="1" applyBorder="1" applyAlignment="1">
      <alignment horizontal="right" vertical="top"/>
    </xf>
    <xf numFmtId="169" fontId="5079" fillId="0" borderId="1" xfId="0" applyNumberFormat="1" applyFont="1" applyBorder="1" applyAlignment="1">
      <alignment horizontal="right" vertical="top"/>
    </xf>
    <xf numFmtId="169" fontId="5080" fillId="0" borderId="1" xfId="0" applyNumberFormat="1" applyFont="1" applyBorder="1" applyAlignment="1">
      <alignment horizontal="right" vertical="top"/>
    </xf>
    <xf numFmtId="0" fontId="5081" fillId="0" borderId="1" xfId="0" applyFont="1" applyBorder="1" applyAlignment="1">
      <alignment horizontal="left" vertical="top"/>
    </xf>
    <xf numFmtId="0" fontId="5082" fillId="0" borderId="1" xfId="0" applyFont="1" applyBorder="1" applyAlignment="1">
      <alignment horizontal="left" vertical="top" wrapText="1"/>
    </xf>
    <xf numFmtId="0" fontId="5083" fillId="0" borderId="1" xfId="0" applyFont="1" applyBorder="1" applyAlignment="1">
      <alignment horizontal="center" vertical="top"/>
    </xf>
    <xf numFmtId="168" fontId="5084" fillId="0" borderId="1" xfId="0" applyNumberFormat="1" applyFont="1" applyBorder="1" applyAlignment="1">
      <alignment horizontal="right" vertical="top"/>
    </xf>
    <xf numFmtId="169" fontId="5085" fillId="0" borderId="1" xfId="0" applyNumberFormat="1" applyFont="1" applyBorder="1" applyAlignment="1">
      <alignment horizontal="right" vertical="top"/>
    </xf>
    <xf numFmtId="169" fontId="5086" fillId="2" borderId="1" xfId="0" applyNumberFormat="1" applyFont="1" applyFill="1" applyBorder="1" applyAlignment="1" applyProtection="1">
      <alignment horizontal="right" vertical="top"/>
      <protection locked="0"/>
    </xf>
    <xf numFmtId="169" fontId="5087" fillId="0" borderId="1" xfId="0" applyNumberFormat="1" applyFont="1" applyBorder="1" applyAlignment="1">
      <alignment horizontal="right" vertical="top"/>
    </xf>
    <xf numFmtId="169" fontId="5088" fillId="0" borderId="1" xfId="0" applyNumberFormat="1" applyFont="1" applyBorder="1" applyAlignment="1">
      <alignment horizontal="right" vertical="top"/>
    </xf>
    <xf numFmtId="169" fontId="5089" fillId="0" borderId="1" xfId="0" applyNumberFormat="1" applyFont="1" applyBorder="1" applyAlignment="1">
      <alignment horizontal="right" vertical="top"/>
    </xf>
    <xf numFmtId="169" fontId="5090" fillId="0" borderId="1" xfId="0" applyNumberFormat="1" applyFont="1" applyBorder="1" applyAlignment="1">
      <alignment horizontal="right" vertical="top"/>
    </xf>
    <xf numFmtId="0" fontId="5091" fillId="3" borderId="1" xfId="0" applyFont="1" applyFill="1" applyBorder="1" applyAlignment="1">
      <alignment horizontal="left"/>
    </xf>
    <xf numFmtId="4" fontId="5098" fillId="3" borderId="1" xfId="0" applyNumberFormat="1" applyFont="1" applyFill="1" applyBorder="1" applyAlignment="1">
      <alignment horizontal="right"/>
    </xf>
    <xf numFmtId="4" fontId="5099" fillId="3" borderId="1" xfId="0" applyNumberFormat="1" applyFont="1" applyFill="1" applyBorder="1" applyAlignment="1">
      <alignment horizontal="right"/>
    </xf>
    <xf numFmtId="4" fontId="5100" fillId="3" borderId="1" xfId="0" applyNumberFormat="1" applyFont="1" applyFill="1" applyBorder="1" applyAlignment="1">
      <alignment horizontal="right"/>
    </xf>
    <xf numFmtId="0" fontId="5101" fillId="0" borderId="0" xfId="0" applyFont="1"/>
    <xf numFmtId="0" fontId="5102" fillId="3" borderId="1" xfId="0" applyFont="1" applyFill="1" applyBorder="1" applyAlignment="1">
      <alignment horizontal="left"/>
    </xf>
    <xf numFmtId="4" fontId="5109" fillId="3" borderId="1" xfId="0" applyNumberFormat="1" applyFont="1" applyFill="1" applyBorder="1" applyAlignment="1">
      <alignment horizontal="right"/>
    </xf>
    <xf numFmtId="4" fontId="5110" fillId="3" borderId="1" xfId="0" applyNumberFormat="1" applyFont="1" applyFill="1" applyBorder="1" applyAlignment="1">
      <alignment horizontal="right"/>
    </xf>
    <xf numFmtId="4" fontId="5111" fillId="3" borderId="1" xfId="0" applyNumberFormat="1" applyFont="1" applyFill="1" applyBorder="1" applyAlignment="1">
      <alignment horizontal="right"/>
    </xf>
    <xf numFmtId="0" fontId="5112" fillId="0" borderId="0" xfId="0" applyFont="1"/>
    <xf numFmtId="0" fontId="5113" fillId="0" borderId="1" xfId="0" applyFont="1" applyBorder="1" applyAlignment="1">
      <alignment horizontal="left" vertical="top"/>
    </xf>
    <xf numFmtId="0" fontId="5114" fillId="0" borderId="1" xfId="0" applyFont="1" applyBorder="1" applyAlignment="1">
      <alignment horizontal="left" vertical="top" wrapText="1"/>
    </xf>
    <xf numFmtId="0" fontId="5115" fillId="0" borderId="1" xfId="0" applyFont="1" applyBorder="1" applyAlignment="1">
      <alignment horizontal="center" vertical="top"/>
    </xf>
    <xf numFmtId="168" fontId="5116" fillId="0" borderId="1" xfId="0" applyNumberFormat="1" applyFont="1" applyBorder="1" applyAlignment="1">
      <alignment horizontal="right" vertical="top"/>
    </xf>
    <xf numFmtId="169" fontId="5117" fillId="0" borderId="1" xfId="0" applyNumberFormat="1" applyFont="1" applyBorder="1" applyAlignment="1">
      <alignment horizontal="right" vertical="top"/>
    </xf>
    <xf numFmtId="169" fontId="5118" fillId="2" borderId="1" xfId="0" applyNumberFormat="1" applyFont="1" applyFill="1" applyBorder="1" applyAlignment="1" applyProtection="1">
      <alignment horizontal="right" vertical="top"/>
      <protection locked="0"/>
    </xf>
    <xf numFmtId="169" fontId="5119" fillId="0" borderId="1" xfId="0" applyNumberFormat="1" applyFont="1" applyBorder="1" applyAlignment="1">
      <alignment horizontal="right" vertical="top"/>
    </xf>
    <xf numFmtId="169" fontId="5120" fillId="0" borderId="1" xfId="0" applyNumberFormat="1" applyFont="1" applyBorder="1" applyAlignment="1">
      <alignment horizontal="right" vertical="top"/>
    </xf>
    <xf numFmtId="169" fontId="5121" fillId="0" borderId="1" xfId="0" applyNumberFormat="1" applyFont="1" applyBorder="1" applyAlignment="1">
      <alignment horizontal="right" vertical="top"/>
    </xf>
    <xf numFmtId="169" fontId="5122" fillId="0" borderId="1" xfId="0" applyNumberFormat="1" applyFont="1" applyBorder="1" applyAlignment="1">
      <alignment horizontal="right" vertical="top"/>
    </xf>
    <xf numFmtId="0" fontId="5123" fillId="0" borderId="1" xfId="0" applyFont="1" applyBorder="1" applyAlignment="1">
      <alignment horizontal="left" vertical="top"/>
    </xf>
    <xf numFmtId="0" fontId="5124" fillId="0" borderId="1" xfId="0" applyFont="1" applyBorder="1" applyAlignment="1">
      <alignment horizontal="left" vertical="top" wrapText="1"/>
    </xf>
    <xf numFmtId="0" fontId="5125" fillId="0" borderId="1" xfId="0" applyFont="1" applyBorder="1" applyAlignment="1">
      <alignment horizontal="center" vertical="top"/>
    </xf>
    <xf numFmtId="168" fontId="5126" fillId="0" borderId="1" xfId="0" applyNumberFormat="1" applyFont="1" applyBorder="1" applyAlignment="1">
      <alignment horizontal="right" vertical="top"/>
    </xf>
    <xf numFmtId="169" fontId="5127" fillId="0" borderId="1" xfId="0" applyNumberFormat="1" applyFont="1" applyBorder="1" applyAlignment="1">
      <alignment horizontal="right" vertical="top"/>
    </xf>
    <xf numFmtId="169" fontId="5128" fillId="2" borderId="1" xfId="0" applyNumberFormat="1" applyFont="1" applyFill="1" applyBorder="1" applyAlignment="1" applyProtection="1">
      <alignment horizontal="right" vertical="top"/>
      <protection locked="0"/>
    </xf>
    <xf numFmtId="169" fontId="5129" fillId="0" borderId="1" xfId="0" applyNumberFormat="1" applyFont="1" applyBorder="1" applyAlignment="1">
      <alignment horizontal="right" vertical="top"/>
    </xf>
    <xf numFmtId="169" fontId="5130" fillId="0" borderId="1" xfId="0" applyNumberFormat="1" applyFont="1" applyBorder="1" applyAlignment="1">
      <alignment horizontal="right" vertical="top"/>
    </xf>
    <xf numFmtId="169" fontId="5131" fillId="0" borderId="1" xfId="0" applyNumberFormat="1" applyFont="1" applyBorder="1" applyAlignment="1">
      <alignment horizontal="right" vertical="top"/>
    </xf>
    <xf numFmtId="169" fontId="5132" fillId="0" borderId="1" xfId="0" applyNumberFormat="1" applyFont="1" applyBorder="1" applyAlignment="1">
      <alignment horizontal="right" vertical="top"/>
    </xf>
    <xf numFmtId="0" fontId="5133" fillId="0" borderId="1" xfId="0" applyFont="1" applyBorder="1" applyAlignment="1">
      <alignment horizontal="left" vertical="top"/>
    </xf>
    <xf numFmtId="0" fontId="5134" fillId="0" borderId="1" xfId="0" applyFont="1" applyBorder="1" applyAlignment="1">
      <alignment horizontal="left" vertical="top" wrapText="1"/>
    </xf>
    <xf numFmtId="0" fontId="5135" fillId="0" borderId="1" xfId="0" applyFont="1" applyBorder="1" applyAlignment="1">
      <alignment horizontal="center" vertical="top"/>
    </xf>
    <xf numFmtId="168" fontId="5136" fillId="0" borderId="1" xfId="0" applyNumberFormat="1" applyFont="1" applyBorder="1" applyAlignment="1">
      <alignment horizontal="right" vertical="top"/>
    </xf>
    <xf numFmtId="169" fontId="5137" fillId="0" borderId="1" xfId="0" applyNumberFormat="1" applyFont="1" applyBorder="1" applyAlignment="1">
      <alignment horizontal="right" vertical="top"/>
    </xf>
    <xf numFmtId="169" fontId="5138" fillId="2" borderId="1" xfId="0" applyNumberFormat="1" applyFont="1" applyFill="1" applyBorder="1" applyAlignment="1" applyProtection="1">
      <alignment horizontal="right" vertical="top"/>
      <protection locked="0"/>
    </xf>
    <xf numFmtId="169" fontId="5139" fillId="0" borderId="1" xfId="0" applyNumberFormat="1" applyFont="1" applyBorder="1" applyAlignment="1">
      <alignment horizontal="right" vertical="top"/>
    </xf>
    <xf numFmtId="169" fontId="5140" fillId="0" borderId="1" xfId="0" applyNumberFormat="1" applyFont="1" applyBorder="1" applyAlignment="1">
      <alignment horizontal="right" vertical="top"/>
    </xf>
    <xf numFmtId="169" fontId="5141" fillId="0" borderId="1" xfId="0" applyNumberFormat="1" applyFont="1" applyBorder="1" applyAlignment="1">
      <alignment horizontal="right" vertical="top"/>
    </xf>
    <xf numFmtId="169" fontId="5142" fillId="0" borderId="1" xfId="0" applyNumberFormat="1" applyFont="1" applyBorder="1" applyAlignment="1">
      <alignment horizontal="right" vertical="top"/>
    </xf>
    <xf numFmtId="0" fontId="5143" fillId="0" borderId="1" xfId="0" applyFont="1" applyBorder="1" applyAlignment="1">
      <alignment horizontal="left" vertical="top"/>
    </xf>
    <xf numFmtId="0" fontId="5144" fillId="0" borderId="1" xfId="0" applyFont="1" applyBorder="1" applyAlignment="1">
      <alignment horizontal="left" vertical="top" wrapText="1"/>
    </xf>
    <xf numFmtId="0" fontId="5145" fillId="0" borderId="1" xfId="0" applyFont="1" applyBorder="1" applyAlignment="1">
      <alignment horizontal="center" vertical="top"/>
    </xf>
    <xf numFmtId="168" fontId="5146" fillId="0" borderId="1" xfId="0" applyNumberFormat="1" applyFont="1" applyBorder="1" applyAlignment="1">
      <alignment horizontal="right" vertical="top"/>
    </xf>
    <xf numFmtId="169" fontId="5147" fillId="0" borderId="1" xfId="0" applyNumberFormat="1" applyFont="1" applyBorder="1" applyAlignment="1">
      <alignment horizontal="right" vertical="top"/>
    </xf>
    <xf numFmtId="169" fontId="5148" fillId="2" borderId="1" xfId="0" applyNumberFormat="1" applyFont="1" applyFill="1" applyBorder="1" applyAlignment="1" applyProtection="1">
      <alignment horizontal="right" vertical="top"/>
      <protection locked="0"/>
    </xf>
    <xf numFmtId="169" fontId="5149" fillId="0" borderId="1" xfId="0" applyNumberFormat="1" applyFont="1" applyBorder="1" applyAlignment="1">
      <alignment horizontal="right" vertical="top"/>
    </xf>
    <xf numFmtId="169" fontId="5150" fillId="0" borderId="1" xfId="0" applyNumberFormat="1" applyFont="1" applyBorder="1" applyAlignment="1">
      <alignment horizontal="right" vertical="top"/>
    </xf>
    <xf numFmtId="169" fontId="5151" fillId="0" borderId="1" xfId="0" applyNumberFormat="1" applyFont="1" applyBorder="1" applyAlignment="1">
      <alignment horizontal="right" vertical="top"/>
    </xf>
    <xf numFmtId="169" fontId="5152" fillId="0" borderId="1" xfId="0" applyNumberFormat="1" applyFont="1" applyBorder="1" applyAlignment="1">
      <alignment horizontal="right" vertical="top"/>
    </xf>
    <xf numFmtId="0" fontId="5153" fillId="0" borderId="1" xfId="0" applyFont="1" applyBorder="1" applyAlignment="1">
      <alignment horizontal="left" vertical="top"/>
    </xf>
    <xf numFmtId="0" fontId="5154" fillId="0" borderId="1" xfId="0" applyFont="1" applyBorder="1" applyAlignment="1">
      <alignment horizontal="left" vertical="top" wrapText="1"/>
    </xf>
    <xf numFmtId="0" fontId="5155" fillId="0" borderId="1" xfId="0" applyFont="1" applyBorder="1" applyAlignment="1">
      <alignment horizontal="center" vertical="top"/>
    </xf>
    <xf numFmtId="168" fontId="5156" fillId="0" borderId="1" xfId="0" applyNumberFormat="1" applyFont="1" applyBorder="1" applyAlignment="1">
      <alignment horizontal="right" vertical="top"/>
    </xf>
    <xf numFmtId="169" fontId="5157" fillId="0" borderId="1" xfId="0" applyNumberFormat="1" applyFont="1" applyBorder="1" applyAlignment="1">
      <alignment horizontal="right" vertical="top"/>
    </xf>
    <xf numFmtId="169" fontId="5158" fillId="2" borderId="1" xfId="0" applyNumberFormat="1" applyFont="1" applyFill="1" applyBorder="1" applyAlignment="1" applyProtection="1">
      <alignment horizontal="right" vertical="top"/>
      <protection locked="0"/>
    </xf>
    <xf numFmtId="169" fontId="5159" fillId="0" borderId="1" xfId="0" applyNumberFormat="1" applyFont="1" applyBorder="1" applyAlignment="1">
      <alignment horizontal="right" vertical="top"/>
    </xf>
    <xf numFmtId="169" fontId="5160" fillId="0" borderId="1" xfId="0" applyNumberFormat="1" applyFont="1" applyBorder="1" applyAlignment="1">
      <alignment horizontal="right" vertical="top"/>
    </xf>
    <xf numFmtId="169" fontId="5161" fillId="0" borderId="1" xfId="0" applyNumberFormat="1" applyFont="1" applyBorder="1" applyAlignment="1">
      <alignment horizontal="right" vertical="top"/>
    </xf>
    <xf numFmtId="169" fontId="5162" fillId="0" borderId="1" xfId="0" applyNumberFormat="1" applyFont="1" applyBorder="1" applyAlignment="1">
      <alignment horizontal="right" vertical="top"/>
    </xf>
    <xf numFmtId="0" fontId="5163" fillId="0" borderId="1" xfId="0" applyFont="1" applyBorder="1" applyAlignment="1">
      <alignment horizontal="left" vertical="top"/>
    </xf>
    <xf numFmtId="0" fontId="5164" fillId="0" borderId="1" xfId="0" applyFont="1" applyBorder="1" applyAlignment="1">
      <alignment horizontal="left" vertical="top" wrapText="1"/>
    </xf>
    <xf numFmtId="0" fontId="5165" fillId="0" borderId="1" xfId="0" applyFont="1" applyBorder="1" applyAlignment="1">
      <alignment horizontal="center" vertical="top"/>
    </xf>
    <xf numFmtId="168" fontId="5166" fillId="0" borderId="1" xfId="0" applyNumberFormat="1" applyFont="1" applyBorder="1" applyAlignment="1">
      <alignment horizontal="right" vertical="top"/>
    </xf>
    <xf numFmtId="169" fontId="5167" fillId="0" borderId="1" xfId="0" applyNumberFormat="1" applyFont="1" applyBorder="1" applyAlignment="1">
      <alignment horizontal="right" vertical="top"/>
    </xf>
    <xf numFmtId="169" fontId="5168" fillId="2" borderId="1" xfId="0" applyNumberFormat="1" applyFont="1" applyFill="1" applyBorder="1" applyAlignment="1" applyProtection="1">
      <alignment horizontal="right" vertical="top"/>
      <protection locked="0"/>
    </xf>
    <xf numFmtId="169" fontId="5169" fillId="0" borderId="1" xfId="0" applyNumberFormat="1" applyFont="1" applyBorder="1" applyAlignment="1">
      <alignment horizontal="right" vertical="top"/>
    </xf>
    <xf numFmtId="169" fontId="5170" fillId="0" borderId="1" xfId="0" applyNumberFormat="1" applyFont="1" applyBorder="1" applyAlignment="1">
      <alignment horizontal="right" vertical="top"/>
    </xf>
    <xf numFmtId="169" fontId="5171" fillId="0" borderId="1" xfId="0" applyNumberFormat="1" applyFont="1" applyBorder="1" applyAlignment="1">
      <alignment horizontal="right" vertical="top"/>
    </xf>
    <xf numFmtId="169" fontId="5172" fillId="0" borderId="1" xfId="0" applyNumberFormat="1" applyFont="1" applyBorder="1" applyAlignment="1">
      <alignment horizontal="right" vertical="top"/>
    </xf>
    <xf numFmtId="0" fontId="5173" fillId="3" borderId="1" xfId="0" applyFont="1" applyFill="1" applyBorder="1" applyAlignment="1">
      <alignment horizontal="left"/>
    </xf>
    <xf numFmtId="4" fontId="5180" fillId="3" borderId="1" xfId="0" applyNumberFormat="1" applyFont="1" applyFill="1" applyBorder="1" applyAlignment="1">
      <alignment horizontal="right"/>
    </xf>
    <xf numFmtId="4" fontId="5181" fillId="3" borderId="1" xfId="0" applyNumberFormat="1" applyFont="1" applyFill="1" applyBorder="1" applyAlignment="1">
      <alignment horizontal="right"/>
    </xf>
    <xf numFmtId="4" fontId="5182" fillId="3" borderId="1" xfId="0" applyNumberFormat="1" applyFont="1" applyFill="1" applyBorder="1" applyAlignment="1">
      <alignment horizontal="right"/>
    </xf>
    <xf numFmtId="0" fontId="5183" fillId="0" borderId="0" xfId="0" applyFont="1"/>
    <xf numFmtId="0" fontId="5184" fillId="0" borderId="1" xfId="0" applyFont="1" applyBorder="1" applyAlignment="1">
      <alignment horizontal="left" vertical="top"/>
    </xf>
    <xf numFmtId="0" fontId="5185" fillId="0" borderId="1" xfId="0" applyFont="1" applyBorder="1" applyAlignment="1">
      <alignment horizontal="left" vertical="top" wrapText="1"/>
    </xf>
    <xf numFmtId="0" fontId="5186" fillId="0" borderId="1" xfId="0" applyFont="1" applyBorder="1" applyAlignment="1">
      <alignment horizontal="center" vertical="top"/>
    </xf>
    <xf numFmtId="168" fontId="5187" fillId="0" borderId="1" xfId="0" applyNumberFormat="1" applyFont="1" applyBorder="1" applyAlignment="1">
      <alignment horizontal="right" vertical="top"/>
    </xf>
    <xf numFmtId="169" fontId="5188" fillId="0" borderId="1" xfId="0" applyNumberFormat="1" applyFont="1" applyBorder="1" applyAlignment="1">
      <alignment horizontal="right" vertical="top"/>
    </xf>
    <xf numFmtId="169" fontId="5189" fillId="2" borderId="1" xfId="0" applyNumberFormat="1" applyFont="1" applyFill="1" applyBorder="1" applyAlignment="1" applyProtection="1">
      <alignment horizontal="right" vertical="top"/>
      <protection locked="0"/>
    </xf>
    <xf numFmtId="169" fontId="5190" fillId="0" borderId="1" xfId="0" applyNumberFormat="1" applyFont="1" applyBorder="1" applyAlignment="1">
      <alignment horizontal="right" vertical="top"/>
    </xf>
    <xf numFmtId="169" fontId="5191" fillId="0" borderId="1" xfId="0" applyNumberFormat="1" applyFont="1" applyBorder="1" applyAlignment="1">
      <alignment horizontal="right" vertical="top"/>
    </xf>
    <xf numFmtId="169" fontId="5192" fillId="0" borderId="1" xfId="0" applyNumberFormat="1" applyFont="1" applyBorder="1" applyAlignment="1">
      <alignment horizontal="right" vertical="top"/>
    </xf>
    <xf numFmtId="169" fontId="5193" fillId="0" borderId="1" xfId="0" applyNumberFormat="1" applyFont="1" applyBorder="1" applyAlignment="1">
      <alignment horizontal="right" vertical="top"/>
    </xf>
    <xf numFmtId="0" fontId="5194" fillId="0" borderId="1" xfId="0" applyFont="1" applyBorder="1" applyAlignment="1">
      <alignment horizontal="left" vertical="top"/>
    </xf>
    <xf numFmtId="0" fontId="5195" fillId="0" borderId="1" xfId="0" applyFont="1" applyBorder="1" applyAlignment="1">
      <alignment horizontal="left" vertical="top" wrapText="1"/>
    </xf>
    <xf numFmtId="0" fontId="5196" fillId="0" borderId="1" xfId="0" applyFont="1" applyBorder="1" applyAlignment="1">
      <alignment horizontal="center" vertical="top"/>
    </xf>
    <xf numFmtId="168" fontId="5197" fillId="0" borderId="1" xfId="0" applyNumberFormat="1" applyFont="1" applyBorder="1" applyAlignment="1">
      <alignment horizontal="right" vertical="top"/>
    </xf>
    <xf numFmtId="169" fontId="5198" fillId="0" borderId="1" xfId="0" applyNumberFormat="1" applyFont="1" applyBorder="1" applyAlignment="1">
      <alignment horizontal="right" vertical="top"/>
    </xf>
    <xf numFmtId="169" fontId="5199" fillId="2" borderId="1" xfId="0" applyNumberFormat="1" applyFont="1" applyFill="1" applyBorder="1" applyAlignment="1" applyProtection="1">
      <alignment horizontal="right" vertical="top"/>
      <protection locked="0"/>
    </xf>
    <xf numFmtId="169" fontId="5200" fillId="0" borderId="1" xfId="0" applyNumberFormat="1" applyFont="1" applyBorder="1" applyAlignment="1">
      <alignment horizontal="right" vertical="top"/>
    </xf>
    <xf numFmtId="169" fontId="5201" fillId="0" borderId="1" xfId="0" applyNumberFormat="1" applyFont="1" applyBorder="1" applyAlignment="1">
      <alignment horizontal="right" vertical="top"/>
    </xf>
    <xf numFmtId="169" fontId="5202" fillId="0" borderId="1" xfId="0" applyNumberFormat="1" applyFont="1" applyBorder="1" applyAlignment="1">
      <alignment horizontal="right" vertical="top"/>
    </xf>
    <xf numFmtId="169" fontId="5203" fillId="0" borderId="1" xfId="0" applyNumberFormat="1" applyFont="1" applyBorder="1" applyAlignment="1">
      <alignment horizontal="right" vertical="top"/>
    </xf>
    <xf numFmtId="0" fontId="5204" fillId="3" borderId="1" xfId="0" applyFont="1" applyFill="1" applyBorder="1" applyAlignment="1">
      <alignment horizontal="left"/>
    </xf>
    <xf numFmtId="4" fontId="5211" fillId="3" borderId="1" xfId="0" applyNumberFormat="1" applyFont="1" applyFill="1" applyBorder="1" applyAlignment="1">
      <alignment horizontal="right"/>
    </xf>
    <xf numFmtId="4" fontId="5212" fillId="3" borderId="1" xfId="0" applyNumberFormat="1" applyFont="1" applyFill="1" applyBorder="1" applyAlignment="1">
      <alignment horizontal="right"/>
    </xf>
    <xf numFmtId="4" fontId="5213" fillId="3" borderId="1" xfId="0" applyNumberFormat="1" applyFont="1" applyFill="1" applyBorder="1" applyAlignment="1">
      <alignment horizontal="right"/>
    </xf>
    <xf numFmtId="0" fontId="5214" fillId="0" borderId="0" xfId="0" applyFont="1"/>
    <xf numFmtId="0" fontId="5215" fillId="0" borderId="1" xfId="0" applyFont="1" applyBorder="1" applyAlignment="1">
      <alignment horizontal="left" vertical="top"/>
    </xf>
    <xf numFmtId="0" fontId="5216" fillId="0" borderId="1" xfId="0" applyFont="1" applyBorder="1" applyAlignment="1">
      <alignment horizontal="left" vertical="top" wrapText="1"/>
    </xf>
    <xf numFmtId="0" fontId="5217" fillId="0" borderId="1" xfId="0" applyFont="1" applyBorder="1" applyAlignment="1">
      <alignment horizontal="center" vertical="top"/>
    </xf>
    <xf numFmtId="168" fontId="5218" fillId="0" borderId="1" xfId="0" applyNumberFormat="1" applyFont="1" applyBorder="1" applyAlignment="1">
      <alignment horizontal="right" vertical="top"/>
    </xf>
    <xf numFmtId="169" fontId="5219" fillId="0" borderId="1" xfId="0" applyNumberFormat="1" applyFont="1" applyBorder="1" applyAlignment="1">
      <alignment horizontal="right" vertical="top"/>
    </xf>
    <xf numFmtId="169" fontId="5220" fillId="2" borderId="1" xfId="0" applyNumberFormat="1" applyFont="1" applyFill="1" applyBorder="1" applyAlignment="1" applyProtection="1">
      <alignment horizontal="right" vertical="top"/>
      <protection locked="0"/>
    </xf>
    <xf numFmtId="169" fontId="5221" fillId="0" borderId="1" xfId="0" applyNumberFormat="1" applyFont="1" applyBorder="1" applyAlignment="1">
      <alignment horizontal="right" vertical="top"/>
    </xf>
    <xf numFmtId="169" fontId="5222" fillId="0" borderId="1" xfId="0" applyNumberFormat="1" applyFont="1" applyBorder="1" applyAlignment="1">
      <alignment horizontal="right" vertical="top"/>
    </xf>
    <xf numFmtId="169" fontId="5223" fillId="0" borderId="1" xfId="0" applyNumberFormat="1" applyFont="1" applyBorder="1" applyAlignment="1">
      <alignment horizontal="right" vertical="top"/>
    </xf>
    <xf numFmtId="169" fontId="5224" fillId="0" borderId="1" xfId="0" applyNumberFormat="1" applyFont="1" applyBorder="1" applyAlignment="1">
      <alignment horizontal="right" vertical="top"/>
    </xf>
    <xf numFmtId="0" fontId="5225" fillId="0" borderId="1" xfId="0" applyFont="1" applyBorder="1" applyAlignment="1">
      <alignment horizontal="left" vertical="top"/>
    </xf>
    <xf numFmtId="0" fontId="5226" fillId="0" borderId="1" xfId="0" applyFont="1" applyBorder="1" applyAlignment="1">
      <alignment horizontal="left" vertical="top" wrapText="1"/>
    </xf>
    <xf numFmtId="0" fontId="5227" fillId="0" borderId="1" xfId="0" applyFont="1" applyBorder="1" applyAlignment="1">
      <alignment horizontal="center" vertical="top"/>
    </xf>
    <xf numFmtId="168" fontId="5228" fillId="0" borderId="1" xfId="0" applyNumberFormat="1" applyFont="1" applyBorder="1" applyAlignment="1">
      <alignment horizontal="right" vertical="top"/>
    </xf>
    <xf numFmtId="169" fontId="5229" fillId="0" borderId="1" xfId="0" applyNumberFormat="1" applyFont="1" applyBorder="1" applyAlignment="1">
      <alignment horizontal="right" vertical="top"/>
    </xf>
    <xf numFmtId="169" fontId="5230" fillId="2" borderId="1" xfId="0" applyNumberFormat="1" applyFont="1" applyFill="1" applyBorder="1" applyAlignment="1" applyProtection="1">
      <alignment horizontal="right" vertical="top"/>
      <protection locked="0"/>
    </xf>
    <xf numFmtId="169" fontId="5231" fillId="0" borderId="1" xfId="0" applyNumberFormat="1" applyFont="1" applyBorder="1" applyAlignment="1">
      <alignment horizontal="right" vertical="top"/>
    </xf>
    <xf numFmtId="169" fontId="5232" fillId="0" borderId="1" xfId="0" applyNumberFormat="1" applyFont="1" applyBorder="1" applyAlignment="1">
      <alignment horizontal="right" vertical="top"/>
    </xf>
    <xf numFmtId="169" fontId="5233" fillId="0" borderId="1" xfId="0" applyNumberFormat="1" applyFont="1" applyBorder="1" applyAlignment="1">
      <alignment horizontal="right" vertical="top"/>
    </xf>
    <xf numFmtId="169" fontId="5234" fillId="0" borderId="1" xfId="0" applyNumberFormat="1" applyFont="1" applyBorder="1" applyAlignment="1">
      <alignment horizontal="right" vertical="top"/>
    </xf>
    <xf numFmtId="0" fontId="5235" fillId="0" borderId="1" xfId="0" applyFont="1" applyBorder="1" applyAlignment="1">
      <alignment horizontal="left" vertical="top"/>
    </xf>
    <xf numFmtId="0" fontId="5236" fillId="0" borderId="1" xfId="0" applyFont="1" applyBorder="1" applyAlignment="1">
      <alignment horizontal="left" vertical="top" wrapText="1"/>
    </xf>
    <xf numFmtId="0" fontId="5237" fillId="0" borderId="1" xfId="0" applyFont="1" applyBorder="1" applyAlignment="1">
      <alignment horizontal="center" vertical="top"/>
    </xf>
    <xf numFmtId="168" fontId="5238" fillId="0" borderId="1" xfId="0" applyNumberFormat="1" applyFont="1" applyBorder="1" applyAlignment="1">
      <alignment horizontal="right" vertical="top"/>
    </xf>
    <xf numFmtId="169" fontId="5239" fillId="0" borderId="1" xfId="0" applyNumberFormat="1" applyFont="1" applyBorder="1" applyAlignment="1">
      <alignment horizontal="right" vertical="top"/>
    </xf>
    <xf numFmtId="169" fontId="5240" fillId="2" borderId="1" xfId="0" applyNumberFormat="1" applyFont="1" applyFill="1" applyBorder="1" applyAlignment="1" applyProtection="1">
      <alignment horizontal="right" vertical="top"/>
      <protection locked="0"/>
    </xf>
    <xf numFmtId="169" fontId="5241" fillId="0" borderId="1" xfId="0" applyNumberFormat="1" applyFont="1" applyBorder="1" applyAlignment="1">
      <alignment horizontal="right" vertical="top"/>
    </xf>
    <xf numFmtId="169" fontId="5242" fillId="0" borderId="1" xfId="0" applyNumberFormat="1" applyFont="1" applyBorder="1" applyAlignment="1">
      <alignment horizontal="right" vertical="top"/>
    </xf>
    <xf numFmtId="169" fontId="5243" fillId="0" borderId="1" xfId="0" applyNumberFormat="1" applyFont="1" applyBorder="1" applyAlignment="1">
      <alignment horizontal="right" vertical="top"/>
    </xf>
    <xf numFmtId="169" fontId="5244" fillId="0" borderId="1" xfId="0" applyNumberFormat="1" applyFont="1" applyBorder="1" applyAlignment="1">
      <alignment horizontal="right" vertical="top"/>
    </xf>
    <xf numFmtId="0" fontId="5245" fillId="3" borderId="1" xfId="0" applyFont="1" applyFill="1" applyBorder="1" applyAlignment="1">
      <alignment horizontal="left"/>
    </xf>
    <xf numFmtId="4" fontId="5252" fillId="3" borderId="1" xfId="0" applyNumberFormat="1" applyFont="1" applyFill="1" applyBorder="1" applyAlignment="1">
      <alignment horizontal="right"/>
    </xf>
    <xf numFmtId="4" fontId="5253" fillId="3" borderId="1" xfId="0" applyNumberFormat="1" applyFont="1" applyFill="1" applyBorder="1" applyAlignment="1">
      <alignment horizontal="right"/>
    </xf>
    <xf numFmtId="4" fontId="5254" fillId="3" borderId="1" xfId="0" applyNumberFormat="1" applyFont="1" applyFill="1" applyBorder="1" applyAlignment="1">
      <alignment horizontal="right"/>
    </xf>
    <xf numFmtId="0" fontId="5255" fillId="0" borderId="0" xfId="0" applyFont="1"/>
    <xf numFmtId="0" fontId="5256" fillId="0" borderId="1" xfId="0" applyFont="1" applyBorder="1" applyAlignment="1">
      <alignment horizontal="left" vertical="top"/>
    </xf>
    <xf numFmtId="0" fontId="5257" fillId="0" borderId="1" xfId="0" applyFont="1" applyBorder="1" applyAlignment="1">
      <alignment horizontal="left" vertical="top" wrapText="1"/>
    </xf>
    <xf numFmtId="0" fontId="5258" fillId="0" borderId="1" xfId="0" applyFont="1" applyBorder="1" applyAlignment="1">
      <alignment horizontal="center" vertical="top"/>
    </xf>
    <xf numFmtId="168" fontId="5259" fillId="0" borderId="1" xfId="0" applyNumberFormat="1" applyFont="1" applyBorder="1" applyAlignment="1">
      <alignment horizontal="right" vertical="top"/>
    </xf>
    <xf numFmtId="169" fontId="5260" fillId="0" borderId="1" xfId="0" applyNumberFormat="1" applyFont="1" applyBorder="1" applyAlignment="1">
      <alignment horizontal="right" vertical="top"/>
    </xf>
    <xf numFmtId="169" fontId="5261" fillId="2" borderId="1" xfId="0" applyNumberFormat="1" applyFont="1" applyFill="1" applyBorder="1" applyAlignment="1" applyProtection="1">
      <alignment horizontal="right" vertical="top"/>
      <protection locked="0"/>
    </xf>
    <xf numFmtId="169" fontId="5262" fillId="0" borderId="1" xfId="0" applyNumberFormat="1" applyFont="1" applyBorder="1" applyAlignment="1">
      <alignment horizontal="right" vertical="top"/>
    </xf>
    <xf numFmtId="169" fontId="5263" fillId="0" borderId="1" xfId="0" applyNumberFormat="1" applyFont="1" applyBorder="1" applyAlignment="1">
      <alignment horizontal="right" vertical="top"/>
    </xf>
    <xf numFmtId="169" fontId="5264" fillId="0" borderId="1" xfId="0" applyNumberFormat="1" applyFont="1" applyBorder="1" applyAlignment="1">
      <alignment horizontal="right" vertical="top"/>
    </xf>
    <xf numFmtId="169" fontId="5265" fillId="0" borderId="1" xfId="0" applyNumberFormat="1" applyFont="1" applyBorder="1" applyAlignment="1">
      <alignment horizontal="right" vertical="top"/>
    </xf>
    <xf numFmtId="0" fontId="5266" fillId="0" borderId="1" xfId="0" applyFont="1" applyBorder="1" applyAlignment="1">
      <alignment horizontal="left" vertical="top"/>
    </xf>
    <xf numFmtId="0" fontId="5267" fillId="0" borderId="1" xfId="0" applyFont="1" applyBorder="1" applyAlignment="1">
      <alignment horizontal="left" vertical="top" wrapText="1"/>
    </xf>
    <xf numFmtId="0" fontId="5268" fillId="0" borderId="1" xfId="0" applyFont="1" applyBorder="1" applyAlignment="1">
      <alignment horizontal="center" vertical="top"/>
    </xf>
    <xf numFmtId="168" fontId="5269" fillId="0" borderId="1" xfId="0" applyNumberFormat="1" applyFont="1" applyBorder="1" applyAlignment="1">
      <alignment horizontal="right" vertical="top"/>
    </xf>
    <xf numFmtId="169" fontId="5270" fillId="0" borderId="1" xfId="0" applyNumberFormat="1" applyFont="1" applyBorder="1" applyAlignment="1">
      <alignment horizontal="right" vertical="top"/>
    </xf>
    <xf numFmtId="169" fontId="5271" fillId="2" borderId="1" xfId="0" applyNumberFormat="1" applyFont="1" applyFill="1" applyBorder="1" applyAlignment="1" applyProtection="1">
      <alignment horizontal="right" vertical="top"/>
      <protection locked="0"/>
    </xf>
    <xf numFmtId="169" fontId="5272" fillId="0" borderId="1" xfId="0" applyNumberFormat="1" applyFont="1" applyBorder="1" applyAlignment="1">
      <alignment horizontal="right" vertical="top"/>
    </xf>
    <xf numFmtId="169" fontId="5273" fillId="0" borderId="1" xfId="0" applyNumberFormat="1" applyFont="1" applyBorder="1" applyAlignment="1">
      <alignment horizontal="right" vertical="top"/>
    </xf>
    <xf numFmtId="169" fontId="5274" fillId="0" borderId="1" xfId="0" applyNumberFormat="1" applyFont="1" applyBorder="1" applyAlignment="1">
      <alignment horizontal="right" vertical="top"/>
    </xf>
    <xf numFmtId="169" fontId="5275" fillId="0" borderId="1" xfId="0" applyNumberFormat="1" applyFont="1" applyBorder="1" applyAlignment="1">
      <alignment horizontal="right" vertical="top"/>
    </xf>
    <xf numFmtId="0" fontId="5276" fillId="3" borderId="1" xfId="0" applyFont="1" applyFill="1" applyBorder="1" applyAlignment="1">
      <alignment horizontal="left"/>
    </xf>
    <xf numFmtId="4" fontId="5283" fillId="3" borderId="1" xfId="0" applyNumberFormat="1" applyFont="1" applyFill="1" applyBorder="1" applyAlignment="1">
      <alignment horizontal="right"/>
    </xf>
    <xf numFmtId="4" fontId="5284" fillId="3" borderId="1" xfId="0" applyNumberFormat="1" applyFont="1" applyFill="1" applyBorder="1" applyAlignment="1">
      <alignment horizontal="right"/>
    </xf>
    <xf numFmtId="4" fontId="5285" fillId="3" borderId="1" xfId="0" applyNumberFormat="1" applyFont="1" applyFill="1" applyBorder="1" applyAlignment="1">
      <alignment horizontal="right"/>
    </xf>
    <xf numFmtId="0" fontId="5286" fillId="0" borderId="0" xfId="0" applyFont="1"/>
    <xf numFmtId="0" fontId="5287" fillId="0" borderId="1" xfId="0" applyFont="1" applyBorder="1" applyAlignment="1">
      <alignment horizontal="left" vertical="top"/>
    </xf>
    <xf numFmtId="0" fontId="5288" fillId="0" borderId="1" xfId="0" applyFont="1" applyBorder="1" applyAlignment="1">
      <alignment horizontal="left" vertical="top" wrapText="1"/>
    </xf>
    <xf numFmtId="0" fontId="5289" fillId="0" borderId="1" xfId="0" applyFont="1" applyBorder="1" applyAlignment="1">
      <alignment horizontal="center" vertical="top"/>
    </xf>
    <xf numFmtId="168" fontId="5290" fillId="0" borderId="1" xfId="0" applyNumberFormat="1" applyFont="1" applyBorder="1" applyAlignment="1">
      <alignment horizontal="right" vertical="top"/>
    </xf>
    <xf numFmtId="169" fontId="5291" fillId="0" borderId="1" xfId="0" applyNumberFormat="1" applyFont="1" applyBorder="1" applyAlignment="1">
      <alignment horizontal="right" vertical="top"/>
    </xf>
    <xf numFmtId="169" fontId="5292" fillId="2" borderId="1" xfId="0" applyNumberFormat="1" applyFont="1" applyFill="1" applyBorder="1" applyAlignment="1" applyProtection="1">
      <alignment horizontal="right" vertical="top"/>
      <protection locked="0"/>
    </xf>
    <xf numFmtId="169" fontId="5293" fillId="0" borderId="1" xfId="0" applyNumberFormat="1" applyFont="1" applyBorder="1" applyAlignment="1">
      <alignment horizontal="right" vertical="top"/>
    </xf>
    <xf numFmtId="169" fontId="5294" fillId="0" borderId="1" xfId="0" applyNumberFormat="1" applyFont="1" applyBorder="1" applyAlignment="1">
      <alignment horizontal="right" vertical="top"/>
    </xf>
    <xf numFmtId="169" fontId="5295" fillId="0" borderId="1" xfId="0" applyNumberFormat="1" applyFont="1" applyBorder="1" applyAlignment="1">
      <alignment horizontal="right" vertical="top"/>
    </xf>
    <xf numFmtId="169" fontId="5296" fillId="0" borderId="1" xfId="0" applyNumberFormat="1" applyFont="1" applyBorder="1" applyAlignment="1">
      <alignment horizontal="right" vertical="top"/>
    </xf>
    <xf numFmtId="0" fontId="5297" fillId="0" borderId="1" xfId="0" applyFont="1" applyBorder="1" applyAlignment="1">
      <alignment horizontal="left" vertical="top"/>
    </xf>
    <xf numFmtId="0" fontId="5298" fillId="0" borderId="1" xfId="0" applyFont="1" applyBorder="1" applyAlignment="1">
      <alignment horizontal="left" vertical="top" wrapText="1"/>
    </xf>
    <xf numFmtId="0" fontId="5299" fillId="0" borderId="1" xfId="0" applyFont="1" applyBorder="1" applyAlignment="1">
      <alignment horizontal="center" vertical="top"/>
    </xf>
    <xf numFmtId="168" fontId="5300" fillId="0" borderId="1" xfId="0" applyNumberFormat="1" applyFont="1" applyBorder="1" applyAlignment="1">
      <alignment horizontal="right" vertical="top"/>
    </xf>
    <xf numFmtId="169" fontId="5301" fillId="0" borderId="1" xfId="0" applyNumberFormat="1" applyFont="1" applyBorder="1" applyAlignment="1">
      <alignment horizontal="right" vertical="top"/>
    </xf>
    <xf numFmtId="169" fontId="5302" fillId="2" borderId="1" xfId="0" applyNumberFormat="1" applyFont="1" applyFill="1" applyBorder="1" applyAlignment="1" applyProtection="1">
      <alignment horizontal="right" vertical="top"/>
      <protection locked="0"/>
    </xf>
    <xf numFmtId="169" fontId="5303" fillId="0" borderId="1" xfId="0" applyNumberFormat="1" applyFont="1" applyBorder="1" applyAlignment="1">
      <alignment horizontal="right" vertical="top"/>
    </xf>
    <xf numFmtId="169" fontId="5304" fillId="0" borderId="1" xfId="0" applyNumberFormat="1" applyFont="1" applyBorder="1" applyAlignment="1">
      <alignment horizontal="right" vertical="top"/>
    </xf>
    <xf numFmtId="169" fontId="5305" fillId="0" borderId="1" xfId="0" applyNumberFormat="1" applyFont="1" applyBorder="1" applyAlignment="1">
      <alignment horizontal="right" vertical="top"/>
    </xf>
    <xf numFmtId="169" fontId="5306" fillId="0" borderId="1" xfId="0" applyNumberFormat="1" applyFont="1" applyBorder="1" applyAlignment="1">
      <alignment horizontal="right" vertical="top"/>
    </xf>
    <xf numFmtId="0" fontId="5307" fillId="3" borderId="1" xfId="0" applyFont="1" applyFill="1" applyBorder="1" applyAlignment="1">
      <alignment horizontal="left"/>
    </xf>
    <xf numFmtId="4" fontId="5314" fillId="3" borderId="1" xfId="0" applyNumberFormat="1" applyFont="1" applyFill="1" applyBorder="1" applyAlignment="1">
      <alignment horizontal="right"/>
    </xf>
    <xf numFmtId="4" fontId="5315" fillId="3" borderId="1" xfId="0" applyNumberFormat="1" applyFont="1" applyFill="1" applyBorder="1" applyAlignment="1">
      <alignment horizontal="right"/>
    </xf>
    <xf numFmtId="4" fontId="5316" fillId="3" borderId="1" xfId="0" applyNumberFormat="1" applyFont="1" applyFill="1" applyBorder="1" applyAlignment="1">
      <alignment horizontal="right"/>
    </xf>
    <xf numFmtId="0" fontId="5317" fillId="0" borderId="0" xfId="0" applyFont="1"/>
    <xf numFmtId="0" fontId="5318" fillId="0" borderId="1" xfId="0" applyFont="1" applyBorder="1" applyAlignment="1">
      <alignment horizontal="left" vertical="top"/>
    </xf>
    <xf numFmtId="0" fontId="5319" fillId="0" borderId="1" xfId="0" applyFont="1" applyBorder="1" applyAlignment="1">
      <alignment horizontal="left" vertical="top" wrapText="1"/>
    </xf>
    <xf numFmtId="0" fontId="5320" fillId="0" borderId="1" xfId="0" applyFont="1" applyBorder="1" applyAlignment="1">
      <alignment horizontal="center" vertical="top"/>
    </xf>
    <xf numFmtId="168" fontId="5321" fillId="0" borderId="1" xfId="0" applyNumberFormat="1" applyFont="1" applyBorder="1" applyAlignment="1">
      <alignment horizontal="right" vertical="top"/>
    </xf>
    <xf numFmtId="169" fontId="5322" fillId="0" borderId="1" xfId="0" applyNumberFormat="1" applyFont="1" applyBorder="1" applyAlignment="1">
      <alignment horizontal="right" vertical="top"/>
    </xf>
    <xf numFmtId="169" fontId="5323" fillId="2" borderId="1" xfId="0" applyNumberFormat="1" applyFont="1" applyFill="1" applyBorder="1" applyAlignment="1" applyProtection="1">
      <alignment horizontal="right" vertical="top"/>
      <protection locked="0"/>
    </xf>
    <xf numFmtId="169" fontId="5324" fillId="0" borderId="1" xfId="0" applyNumberFormat="1" applyFont="1" applyBorder="1" applyAlignment="1">
      <alignment horizontal="right" vertical="top"/>
    </xf>
    <xf numFmtId="169" fontId="5325" fillId="0" borderId="1" xfId="0" applyNumberFormat="1" applyFont="1" applyBorder="1" applyAlignment="1">
      <alignment horizontal="right" vertical="top"/>
    </xf>
    <xf numFmtId="169" fontId="5326" fillId="0" borderId="1" xfId="0" applyNumberFormat="1" applyFont="1" applyBorder="1" applyAlignment="1">
      <alignment horizontal="right" vertical="top"/>
    </xf>
    <xf numFmtId="169" fontId="5327" fillId="0" borderId="1" xfId="0" applyNumberFormat="1" applyFont="1" applyBorder="1" applyAlignment="1">
      <alignment horizontal="right" vertical="top"/>
    </xf>
    <xf numFmtId="0" fontId="5328" fillId="3" borderId="1" xfId="0" applyFont="1" applyFill="1" applyBorder="1" applyAlignment="1">
      <alignment horizontal="left"/>
    </xf>
    <xf numFmtId="4" fontId="5335" fillId="3" borderId="1" xfId="0" applyNumberFormat="1" applyFont="1" applyFill="1" applyBorder="1" applyAlignment="1">
      <alignment horizontal="right"/>
    </xf>
    <xf numFmtId="4" fontId="5336" fillId="3" borderId="1" xfId="0" applyNumberFormat="1" applyFont="1" applyFill="1" applyBorder="1" applyAlignment="1">
      <alignment horizontal="right"/>
    </xf>
    <xf numFmtId="4" fontId="5337" fillId="3" borderId="1" xfId="0" applyNumberFormat="1" applyFont="1" applyFill="1" applyBorder="1" applyAlignment="1">
      <alignment horizontal="right"/>
    </xf>
    <xf numFmtId="0" fontId="5338" fillId="0" borderId="0" xfId="0" applyFont="1"/>
    <xf numFmtId="0" fontId="5339" fillId="3" borderId="1" xfId="0" applyFont="1" applyFill="1" applyBorder="1" applyAlignment="1">
      <alignment horizontal="left"/>
    </xf>
    <xf numFmtId="4" fontId="5346" fillId="3" borderId="1" xfId="0" applyNumberFormat="1" applyFont="1" applyFill="1" applyBorder="1" applyAlignment="1">
      <alignment horizontal="right"/>
    </xf>
    <xf numFmtId="4" fontId="5347" fillId="3" borderId="1" xfId="0" applyNumberFormat="1" applyFont="1" applyFill="1" applyBorder="1" applyAlignment="1">
      <alignment horizontal="right"/>
    </xf>
    <xf numFmtId="4" fontId="5348" fillId="3" borderId="1" xfId="0" applyNumberFormat="1" applyFont="1" applyFill="1" applyBorder="1" applyAlignment="1">
      <alignment horizontal="right"/>
    </xf>
    <xf numFmtId="0" fontId="5349" fillId="0" borderId="0" xfId="0" applyFont="1"/>
    <xf numFmtId="0" fontId="5350" fillId="3" borderId="1" xfId="0" applyFont="1" applyFill="1" applyBorder="1" applyAlignment="1">
      <alignment horizontal="left"/>
    </xf>
    <xf numFmtId="4" fontId="5357" fillId="3" borderId="1" xfId="0" applyNumberFormat="1" applyFont="1" applyFill="1" applyBorder="1" applyAlignment="1">
      <alignment horizontal="right"/>
    </xf>
    <xf numFmtId="4" fontId="5358" fillId="3" borderId="1" xfId="0" applyNumberFormat="1" applyFont="1" applyFill="1" applyBorder="1" applyAlignment="1">
      <alignment horizontal="right"/>
    </xf>
    <xf numFmtId="4" fontId="5359" fillId="3" borderId="1" xfId="0" applyNumberFormat="1" applyFont="1" applyFill="1" applyBorder="1" applyAlignment="1">
      <alignment horizontal="right"/>
    </xf>
    <xf numFmtId="0" fontId="5360" fillId="0" borderId="0" xfId="0" applyFont="1"/>
    <xf numFmtId="0" fontId="5361" fillId="0" borderId="1" xfId="0" applyFont="1" applyBorder="1" applyAlignment="1">
      <alignment horizontal="left" vertical="top"/>
    </xf>
    <xf numFmtId="0" fontId="5362" fillId="0" borderId="1" xfId="0" applyFont="1" applyBorder="1" applyAlignment="1">
      <alignment horizontal="left" vertical="top" wrapText="1"/>
    </xf>
    <xf numFmtId="0" fontId="5363" fillId="0" borderId="1" xfId="0" applyFont="1" applyBorder="1" applyAlignment="1">
      <alignment horizontal="center" vertical="top"/>
    </xf>
    <xf numFmtId="168" fontId="5364" fillId="0" borderId="1" xfId="0" applyNumberFormat="1" applyFont="1" applyBorder="1" applyAlignment="1">
      <alignment horizontal="right" vertical="top"/>
    </xf>
    <xf numFmtId="169" fontId="5365" fillId="0" borderId="1" xfId="0" applyNumberFormat="1" applyFont="1" applyBorder="1" applyAlignment="1">
      <alignment horizontal="right" vertical="top"/>
    </xf>
    <xf numFmtId="169" fontId="5366" fillId="2" borderId="1" xfId="0" applyNumberFormat="1" applyFont="1" applyFill="1" applyBorder="1" applyAlignment="1" applyProtection="1">
      <alignment horizontal="right" vertical="top"/>
      <protection locked="0"/>
    </xf>
    <xf numFmtId="169" fontId="5367" fillId="0" borderId="1" xfId="0" applyNumberFormat="1" applyFont="1" applyBorder="1" applyAlignment="1">
      <alignment horizontal="right" vertical="top"/>
    </xf>
    <xf numFmtId="169" fontId="5368" fillId="0" borderId="1" xfId="0" applyNumberFormat="1" applyFont="1" applyBorder="1" applyAlignment="1">
      <alignment horizontal="right" vertical="top"/>
    </xf>
    <xf numFmtId="169" fontId="5369" fillId="0" borderId="1" xfId="0" applyNumberFormat="1" applyFont="1" applyBorder="1" applyAlignment="1">
      <alignment horizontal="right" vertical="top"/>
    </xf>
    <xf numFmtId="169" fontId="5370" fillId="0" borderId="1" xfId="0" applyNumberFormat="1" applyFont="1" applyBorder="1" applyAlignment="1">
      <alignment horizontal="right" vertical="top"/>
    </xf>
    <xf numFmtId="0" fontId="5371" fillId="0" borderId="1" xfId="0" applyFont="1" applyBorder="1" applyAlignment="1">
      <alignment horizontal="left" vertical="top"/>
    </xf>
    <xf numFmtId="0" fontId="5372" fillId="0" borderId="1" xfId="0" applyFont="1" applyBorder="1" applyAlignment="1">
      <alignment horizontal="left" vertical="top" wrapText="1"/>
    </xf>
    <xf numFmtId="0" fontId="5373" fillId="0" borderId="1" xfId="0" applyFont="1" applyBorder="1" applyAlignment="1">
      <alignment horizontal="center" vertical="top"/>
    </xf>
    <xf numFmtId="168" fontId="5374" fillId="0" borderId="1" xfId="0" applyNumberFormat="1" applyFont="1" applyBorder="1" applyAlignment="1">
      <alignment horizontal="right" vertical="top"/>
    </xf>
    <xf numFmtId="169" fontId="5375" fillId="0" borderId="1" xfId="0" applyNumberFormat="1" applyFont="1" applyBorder="1" applyAlignment="1">
      <alignment horizontal="right" vertical="top"/>
    </xf>
    <xf numFmtId="169" fontId="5376" fillId="2" borderId="1" xfId="0" applyNumberFormat="1" applyFont="1" applyFill="1" applyBorder="1" applyAlignment="1" applyProtection="1">
      <alignment horizontal="right" vertical="top"/>
      <protection locked="0"/>
    </xf>
    <xf numFmtId="169" fontId="5377" fillId="0" borderId="1" xfId="0" applyNumberFormat="1" applyFont="1" applyBorder="1" applyAlignment="1">
      <alignment horizontal="right" vertical="top"/>
    </xf>
    <xf numFmtId="169" fontId="5378" fillId="0" borderId="1" xfId="0" applyNumberFormat="1" applyFont="1" applyBorder="1" applyAlignment="1">
      <alignment horizontal="right" vertical="top"/>
    </xf>
    <xf numFmtId="169" fontId="5379" fillId="0" borderId="1" xfId="0" applyNumberFormat="1" applyFont="1" applyBorder="1" applyAlignment="1">
      <alignment horizontal="right" vertical="top"/>
    </xf>
    <xf numFmtId="169" fontId="5380" fillId="0" borderId="1" xfId="0" applyNumberFormat="1" applyFont="1" applyBorder="1" applyAlignment="1">
      <alignment horizontal="right" vertical="top"/>
    </xf>
    <xf numFmtId="0" fontId="5381" fillId="3" borderId="1" xfId="0" applyFont="1" applyFill="1" applyBorder="1" applyAlignment="1">
      <alignment horizontal="left"/>
    </xf>
    <xf numFmtId="4" fontId="5388" fillId="3" borderId="1" xfId="0" applyNumberFormat="1" applyFont="1" applyFill="1" applyBorder="1" applyAlignment="1">
      <alignment horizontal="right"/>
    </xf>
    <xf numFmtId="4" fontId="5389" fillId="3" borderId="1" xfId="0" applyNumberFormat="1" applyFont="1" applyFill="1" applyBorder="1" applyAlignment="1">
      <alignment horizontal="right"/>
    </xf>
    <xf numFmtId="4" fontId="5390" fillId="3" borderId="1" xfId="0" applyNumberFormat="1" applyFont="1" applyFill="1" applyBorder="1" applyAlignment="1">
      <alignment horizontal="right"/>
    </xf>
    <xf numFmtId="0" fontId="5391" fillId="0" borderId="0" xfId="0" applyFont="1"/>
    <xf numFmtId="0" fontId="5392" fillId="0" borderId="1" xfId="0" applyFont="1" applyBorder="1" applyAlignment="1">
      <alignment horizontal="left" vertical="top"/>
    </xf>
    <xf numFmtId="0" fontId="5393" fillId="0" borderId="1" xfId="0" applyFont="1" applyBorder="1" applyAlignment="1">
      <alignment horizontal="left" vertical="top" wrapText="1"/>
    </xf>
    <xf numFmtId="0" fontId="5394" fillId="0" borderId="1" xfId="0" applyFont="1" applyBorder="1" applyAlignment="1">
      <alignment horizontal="center" vertical="top"/>
    </xf>
    <xf numFmtId="168" fontId="5395" fillId="0" borderId="1" xfId="0" applyNumberFormat="1" applyFont="1" applyBorder="1" applyAlignment="1">
      <alignment horizontal="right" vertical="top"/>
    </xf>
    <xf numFmtId="169" fontId="5396" fillId="0" borderId="1" xfId="0" applyNumberFormat="1" applyFont="1" applyBorder="1" applyAlignment="1">
      <alignment horizontal="right" vertical="top"/>
    </xf>
    <xf numFmtId="169" fontId="5397" fillId="2" borderId="1" xfId="0" applyNumberFormat="1" applyFont="1" applyFill="1" applyBorder="1" applyAlignment="1" applyProtection="1">
      <alignment horizontal="right" vertical="top"/>
      <protection locked="0"/>
    </xf>
    <xf numFmtId="169" fontId="5398" fillId="0" borderId="1" xfId="0" applyNumberFormat="1" applyFont="1" applyBorder="1" applyAlignment="1">
      <alignment horizontal="right" vertical="top"/>
    </xf>
    <xf numFmtId="169" fontId="5399" fillId="0" borderId="1" xfId="0" applyNumberFormat="1" applyFont="1" applyBorder="1" applyAlignment="1">
      <alignment horizontal="right" vertical="top"/>
    </xf>
    <xf numFmtId="169" fontId="5400" fillId="0" borderId="1" xfId="0" applyNumberFormat="1" applyFont="1" applyBorder="1" applyAlignment="1">
      <alignment horizontal="right" vertical="top"/>
    </xf>
    <xf numFmtId="169" fontId="5401" fillId="0" borderId="1" xfId="0" applyNumberFormat="1" applyFont="1" applyBorder="1" applyAlignment="1">
      <alignment horizontal="right" vertical="top"/>
    </xf>
    <xf numFmtId="0" fontId="5402" fillId="0" borderId="1" xfId="0" applyFont="1" applyBorder="1" applyAlignment="1">
      <alignment horizontal="left" vertical="top"/>
    </xf>
    <xf numFmtId="0" fontId="5403" fillId="0" borderId="1" xfId="0" applyFont="1" applyBorder="1" applyAlignment="1">
      <alignment horizontal="left" vertical="top" wrapText="1"/>
    </xf>
    <xf numFmtId="0" fontId="5404" fillId="0" borderId="1" xfId="0" applyFont="1" applyBorder="1" applyAlignment="1">
      <alignment horizontal="center" vertical="top"/>
    </xf>
    <xf numFmtId="168" fontId="5405" fillId="0" borderId="1" xfId="0" applyNumberFormat="1" applyFont="1" applyBorder="1" applyAlignment="1">
      <alignment horizontal="right" vertical="top"/>
    </xf>
    <xf numFmtId="169" fontId="5406" fillId="0" borderId="1" xfId="0" applyNumberFormat="1" applyFont="1" applyBorder="1" applyAlignment="1">
      <alignment horizontal="right" vertical="top"/>
    </xf>
    <xf numFmtId="169" fontId="5407" fillId="2" borderId="1" xfId="0" applyNumberFormat="1" applyFont="1" applyFill="1" applyBorder="1" applyAlignment="1" applyProtection="1">
      <alignment horizontal="right" vertical="top"/>
      <protection locked="0"/>
    </xf>
    <xf numFmtId="169" fontId="5408" fillId="0" borderId="1" xfId="0" applyNumberFormat="1" applyFont="1" applyBorder="1" applyAlignment="1">
      <alignment horizontal="right" vertical="top"/>
    </xf>
    <xf numFmtId="169" fontId="5409" fillId="0" borderId="1" xfId="0" applyNumberFormat="1" applyFont="1" applyBorder="1" applyAlignment="1">
      <alignment horizontal="right" vertical="top"/>
    </xf>
    <xf numFmtId="169" fontId="5410" fillId="0" borderId="1" xfId="0" applyNumberFormat="1" applyFont="1" applyBorder="1" applyAlignment="1">
      <alignment horizontal="right" vertical="top"/>
    </xf>
    <xf numFmtId="169" fontId="5411" fillId="0" borderId="1" xfId="0" applyNumberFormat="1" applyFont="1" applyBorder="1" applyAlignment="1">
      <alignment horizontal="right" vertical="top"/>
    </xf>
    <xf numFmtId="0" fontId="5412" fillId="0" borderId="1" xfId="0" applyFont="1" applyBorder="1" applyAlignment="1">
      <alignment horizontal="left" vertical="top"/>
    </xf>
    <xf numFmtId="0" fontId="5413" fillId="0" borderId="1" xfId="0" applyFont="1" applyBorder="1" applyAlignment="1">
      <alignment horizontal="left" vertical="top" wrapText="1"/>
    </xf>
    <xf numFmtId="0" fontId="5414" fillId="0" borderId="1" xfId="0" applyFont="1" applyBorder="1" applyAlignment="1">
      <alignment horizontal="center" vertical="top"/>
    </xf>
    <xf numFmtId="168" fontId="5415" fillId="0" borderId="1" xfId="0" applyNumberFormat="1" applyFont="1" applyBorder="1" applyAlignment="1">
      <alignment horizontal="right" vertical="top"/>
    </xf>
    <xf numFmtId="169" fontId="5416" fillId="0" borderId="1" xfId="0" applyNumberFormat="1" applyFont="1" applyBorder="1" applyAlignment="1">
      <alignment horizontal="right" vertical="top"/>
    </xf>
    <xf numFmtId="169" fontId="5417" fillId="2" borderId="1" xfId="0" applyNumberFormat="1" applyFont="1" applyFill="1" applyBorder="1" applyAlignment="1" applyProtection="1">
      <alignment horizontal="right" vertical="top"/>
      <protection locked="0"/>
    </xf>
    <xf numFmtId="169" fontId="5418" fillId="0" borderId="1" xfId="0" applyNumberFormat="1" applyFont="1" applyBorder="1" applyAlignment="1">
      <alignment horizontal="right" vertical="top"/>
    </xf>
    <xf numFmtId="169" fontId="5419" fillId="0" borderId="1" xfId="0" applyNumberFormat="1" applyFont="1" applyBorder="1" applyAlignment="1">
      <alignment horizontal="right" vertical="top"/>
    </xf>
    <xf numFmtId="169" fontId="5420" fillId="0" borderId="1" xfId="0" applyNumberFormat="1" applyFont="1" applyBorder="1" applyAlignment="1">
      <alignment horizontal="right" vertical="top"/>
    </xf>
    <xf numFmtId="169" fontId="5421" fillId="0" borderId="1" xfId="0" applyNumberFormat="1" applyFont="1" applyBorder="1" applyAlignment="1">
      <alignment horizontal="right" vertical="top"/>
    </xf>
    <xf numFmtId="0" fontId="5422" fillId="0" borderId="1" xfId="0" applyFont="1" applyBorder="1" applyAlignment="1">
      <alignment horizontal="left" vertical="top"/>
    </xf>
    <xf numFmtId="0" fontId="5423" fillId="0" borderId="1" xfId="0" applyFont="1" applyBorder="1" applyAlignment="1">
      <alignment horizontal="left" vertical="top" wrapText="1"/>
    </xf>
    <xf numFmtId="0" fontId="5424" fillId="0" borderId="1" xfId="0" applyFont="1" applyBorder="1" applyAlignment="1">
      <alignment horizontal="center" vertical="top"/>
    </xf>
    <xf numFmtId="168" fontId="5425" fillId="0" borderId="1" xfId="0" applyNumberFormat="1" applyFont="1" applyBorder="1" applyAlignment="1">
      <alignment horizontal="right" vertical="top"/>
    </xf>
    <xf numFmtId="169" fontId="5426" fillId="0" borderId="1" xfId="0" applyNumberFormat="1" applyFont="1" applyBorder="1" applyAlignment="1">
      <alignment horizontal="right" vertical="top"/>
    </xf>
    <xf numFmtId="169" fontId="5427" fillId="2" borderId="1" xfId="0" applyNumberFormat="1" applyFont="1" applyFill="1" applyBorder="1" applyAlignment="1" applyProtection="1">
      <alignment horizontal="right" vertical="top"/>
      <protection locked="0"/>
    </xf>
    <xf numFmtId="169" fontId="5428" fillId="0" borderId="1" xfId="0" applyNumberFormat="1" applyFont="1" applyBorder="1" applyAlignment="1">
      <alignment horizontal="right" vertical="top"/>
    </xf>
    <xf numFmtId="169" fontId="5429" fillId="0" borderId="1" xfId="0" applyNumberFormat="1" applyFont="1" applyBorder="1" applyAlignment="1">
      <alignment horizontal="right" vertical="top"/>
    </xf>
    <xf numFmtId="169" fontId="5430" fillId="0" borderId="1" xfId="0" applyNumberFormat="1" applyFont="1" applyBorder="1" applyAlignment="1">
      <alignment horizontal="right" vertical="top"/>
    </xf>
    <xf numFmtId="169" fontId="5431" fillId="0" borderId="1" xfId="0" applyNumberFormat="1" applyFont="1" applyBorder="1" applyAlignment="1">
      <alignment horizontal="right" vertical="top"/>
    </xf>
    <xf numFmtId="0" fontId="5432" fillId="0" borderId="1" xfId="0" applyFont="1" applyBorder="1" applyAlignment="1">
      <alignment horizontal="left" vertical="top"/>
    </xf>
    <xf numFmtId="0" fontId="5433" fillId="0" borderId="1" xfId="0" applyFont="1" applyBorder="1" applyAlignment="1">
      <alignment horizontal="left" vertical="top" wrapText="1"/>
    </xf>
    <xf numFmtId="0" fontId="5434" fillId="0" borderId="1" xfId="0" applyFont="1" applyBorder="1" applyAlignment="1">
      <alignment horizontal="center" vertical="top"/>
    </xf>
    <xf numFmtId="168" fontId="5435" fillId="0" borderId="1" xfId="0" applyNumberFormat="1" applyFont="1" applyBorder="1" applyAlignment="1">
      <alignment horizontal="right" vertical="top"/>
    </xf>
    <xf numFmtId="169" fontId="5436" fillId="0" borderId="1" xfId="0" applyNumberFormat="1" applyFont="1" applyBorder="1" applyAlignment="1">
      <alignment horizontal="right" vertical="top"/>
    </xf>
    <xf numFmtId="169" fontId="5437" fillId="2" borderId="1" xfId="0" applyNumberFormat="1" applyFont="1" applyFill="1" applyBorder="1" applyAlignment="1" applyProtection="1">
      <alignment horizontal="right" vertical="top"/>
      <protection locked="0"/>
    </xf>
    <xf numFmtId="169" fontId="5438" fillId="0" borderId="1" xfId="0" applyNumberFormat="1" applyFont="1" applyBorder="1" applyAlignment="1">
      <alignment horizontal="right" vertical="top"/>
    </xf>
    <xf numFmtId="169" fontId="5439" fillId="0" borderId="1" xfId="0" applyNumberFormat="1" applyFont="1" applyBorder="1" applyAlignment="1">
      <alignment horizontal="right" vertical="top"/>
    </xf>
    <xf numFmtId="169" fontId="5440" fillId="0" borderId="1" xfId="0" applyNumberFormat="1" applyFont="1" applyBorder="1" applyAlignment="1">
      <alignment horizontal="right" vertical="top"/>
    </xf>
    <xf numFmtId="169" fontId="5441" fillId="0" borderId="1" xfId="0" applyNumberFormat="1" applyFont="1" applyBorder="1" applyAlignment="1">
      <alignment horizontal="right" vertical="top"/>
    </xf>
    <xf numFmtId="0" fontId="5442" fillId="0" borderId="1" xfId="0" applyFont="1" applyBorder="1" applyAlignment="1">
      <alignment horizontal="left" vertical="top"/>
    </xf>
    <xf numFmtId="0" fontId="5443" fillId="0" borderId="1" xfId="0" applyFont="1" applyBorder="1" applyAlignment="1">
      <alignment horizontal="left" vertical="top" wrapText="1"/>
    </xf>
    <xf numFmtId="0" fontId="5444" fillId="0" borderId="1" xfId="0" applyFont="1" applyBorder="1" applyAlignment="1">
      <alignment horizontal="center" vertical="top"/>
    </xf>
    <xf numFmtId="168" fontId="5445" fillId="0" borderId="1" xfId="0" applyNumberFormat="1" applyFont="1" applyBorder="1" applyAlignment="1">
      <alignment horizontal="right" vertical="top"/>
    </xf>
    <xf numFmtId="169" fontId="5446" fillId="0" borderId="1" xfId="0" applyNumberFormat="1" applyFont="1" applyBorder="1" applyAlignment="1">
      <alignment horizontal="right" vertical="top"/>
    </xf>
    <xf numFmtId="169" fontId="5447" fillId="2" borderId="1" xfId="0" applyNumberFormat="1" applyFont="1" applyFill="1" applyBorder="1" applyAlignment="1" applyProtection="1">
      <alignment horizontal="right" vertical="top"/>
      <protection locked="0"/>
    </xf>
    <xf numFmtId="169" fontId="5448" fillId="0" borderId="1" xfId="0" applyNumberFormat="1" applyFont="1" applyBorder="1" applyAlignment="1">
      <alignment horizontal="right" vertical="top"/>
    </xf>
    <xf numFmtId="169" fontId="5449" fillId="0" borderId="1" xfId="0" applyNumberFormat="1" applyFont="1" applyBorder="1" applyAlignment="1">
      <alignment horizontal="right" vertical="top"/>
    </xf>
    <xf numFmtId="169" fontId="5450" fillId="0" borderId="1" xfId="0" applyNumberFormat="1" applyFont="1" applyBorder="1" applyAlignment="1">
      <alignment horizontal="right" vertical="top"/>
    </xf>
    <xf numFmtId="169" fontId="5451" fillId="0" borderId="1" xfId="0" applyNumberFormat="1" applyFont="1" applyBorder="1" applyAlignment="1">
      <alignment horizontal="right" vertical="top"/>
    </xf>
    <xf numFmtId="0" fontId="5452" fillId="0" borderId="1" xfId="0" applyFont="1" applyBorder="1" applyAlignment="1">
      <alignment horizontal="left" vertical="top"/>
    </xf>
    <xf numFmtId="0" fontId="5453" fillId="0" borderId="1" xfId="0" applyFont="1" applyBorder="1" applyAlignment="1">
      <alignment horizontal="left" vertical="top" wrapText="1"/>
    </xf>
    <xf numFmtId="0" fontId="5454" fillId="0" borderId="1" xfId="0" applyFont="1" applyBorder="1" applyAlignment="1">
      <alignment horizontal="center" vertical="top"/>
    </xf>
    <xf numFmtId="168" fontId="5455" fillId="0" borderId="1" xfId="0" applyNumberFormat="1" applyFont="1" applyBorder="1" applyAlignment="1">
      <alignment horizontal="right" vertical="top"/>
    </xf>
    <xf numFmtId="169" fontId="5456" fillId="0" borderId="1" xfId="0" applyNumberFormat="1" applyFont="1" applyBorder="1" applyAlignment="1">
      <alignment horizontal="right" vertical="top"/>
    </xf>
    <xf numFmtId="169" fontId="5457" fillId="2" borderId="1" xfId="0" applyNumberFormat="1" applyFont="1" applyFill="1" applyBorder="1" applyAlignment="1" applyProtection="1">
      <alignment horizontal="right" vertical="top"/>
      <protection locked="0"/>
    </xf>
    <xf numFmtId="169" fontId="5458" fillId="0" borderId="1" xfId="0" applyNumberFormat="1" applyFont="1" applyBorder="1" applyAlignment="1">
      <alignment horizontal="right" vertical="top"/>
    </xf>
    <xf numFmtId="169" fontId="5459" fillId="0" borderId="1" xfId="0" applyNumberFormat="1" applyFont="1" applyBorder="1" applyAlignment="1">
      <alignment horizontal="right" vertical="top"/>
    </xf>
    <xf numFmtId="169" fontId="5460" fillId="0" borderId="1" xfId="0" applyNumberFormat="1" applyFont="1" applyBorder="1" applyAlignment="1">
      <alignment horizontal="right" vertical="top"/>
    </xf>
    <xf numFmtId="169" fontId="5461" fillId="0" borderId="1" xfId="0" applyNumberFormat="1" applyFont="1" applyBorder="1" applyAlignment="1">
      <alignment horizontal="right" vertical="top"/>
    </xf>
    <xf numFmtId="0" fontId="5462" fillId="0" borderId="1" xfId="0" applyFont="1" applyBorder="1" applyAlignment="1">
      <alignment horizontal="left" vertical="top"/>
    </xf>
    <xf numFmtId="0" fontId="5463" fillId="0" borderId="1" xfId="0" applyFont="1" applyBorder="1" applyAlignment="1">
      <alignment horizontal="left" vertical="top" wrapText="1"/>
    </xf>
    <xf numFmtId="0" fontId="5464" fillId="0" borderId="1" xfId="0" applyFont="1" applyBorder="1" applyAlignment="1">
      <alignment horizontal="center" vertical="top"/>
    </xf>
    <xf numFmtId="168" fontId="5465" fillId="0" borderId="1" xfId="0" applyNumberFormat="1" applyFont="1" applyBorder="1" applyAlignment="1">
      <alignment horizontal="right" vertical="top"/>
    </xf>
    <xf numFmtId="169" fontId="5466" fillId="0" borderId="1" xfId="0" applyNumberFormat="1" applyFont="1" applyBorder="1" applyAlignment="1">
      <alignment horizontal="right" vertical="top"/>
    </xf>
    <xf numFmtId="169" fontId="5467" fillId="2" borderId="1" xfId="0" applyNumberFormat="1" applyFont="1" applyFill="1" applyBorder="1" applyAlignment="1" applyProtection="1">
      <alignment horizontal="right" vertical="top"/>
      <protection locked="0"/>
    </xf>
    <xf numFmtId="169" fontId="5468" fillId="0" borderId="1" xfId="0" applyNumberFormat="1" applyFont="1" applyBorder="1" applyAlignment="1">
      <alignment horizontal="right" vertical="top"/>
    </xf>
    <xf numFmtId="169" fontId="5469" fillId="0" borderId="1" xfId="0" applyNumberFormat="1" applyFont="1" applyBorder="1" applyAlignment="1">
      <alignment horizontal="right" vertical="top"/>
    </xf>
    <xf numFmtId="169" fontId="5470" fillId="0" borderId="1" xfId="0" applyNumberFormat="1" applyFont="1" applyBorder="1" applyAlignment="1">
      <alignment horizontal="right" vertical="top"/>
    </xf>
    <xf numFmtId="169" fontId="5471" fillId="0" borderId="1" xfId="0" applyNumberFormat="1" applyFont="1" applyBorder="1" applyAlignment="1">
      <alignment horizontal="right" vertical="top"/>
    </xf>
    <xf numFmtId="0" fontId="5472" fillId="0" borderId="1" xfId="0" applyFont="1" applyBorder="1" applyAlignment="1">
      <alignment horizontal="left" vertical="top"/>
    </xf>
    <xf numFmtId="0" fontId="5473" fillId="0" borderId="1" xfId="0" applyFont="1" applyBorder="1" applyAlignment="1">
      <alignment horizontal="left" vertical="top" wrapText="1"/>
    </xf>
    <xf numFmtId="0" fontId="5474" fillId="0" borderId="1" xfId="0" applyFont="1" applyBorder="1" applyAlignment="1">
      <alignment horizontal="center" vertical="top"/>
    </xf>
    <xf numFmtId="168" fontId="5475" fillId="0" borderId="1" xfId="0" applyNumberFormat="1" applyFont="1" applyBorder="1" applyAlignment="1">
      <alignment horizontal="right" vertical="top"/>
    </xf>
    <xf numFmtId="169" fontId="5476" fillId="0" borderId="1" xfId="0" applyNumberFormat="1" applyFont="1" applyBorder="1" applyAlignment="1">
      <alignment horizontal="right" vertical="top"/>
    </xf>
    <xf numFmtId="169" fontId="5477" fillId="2" borderId="1" xfId="0" applyNumberFormat="1" applyFont="1" applyFill="1" applyBorder="1" applyAlignment="1" applyProtection="1">
      <alignment horizontal="right" vertical="top"/>
      <protection locked="0"/>
    </xf>
    <xf numFmtId="169" fontId="5478" fillId="0" borderId="1" xfId="0" applyNumberFormat="1" applyFont="1" applyBorder="1" applyAlignment="1">
      <alignment horizontal="right" vertical="top"/>
    </xf>
    <xf numFmtId="169" fontId="5479" fillId="0" borderId="1" xfId="0" applyNumberFormat="1" applyFont="1" applyBorder="1" applyAlignment="1">
      <alignment horizontal="right" vertical="top"/>
    </xf>
    <xf numFmtId="169" fontId="5480" fillId="0" borderId="1" xfId="0" applyNumberFormat="1" applyFont="1" applyBorder="1" applyAlignment="1">
      <alignment horizontal="right" vertical="top"/>
    </xf>
    <xf numFmtId="169" fontId="5481" fillId="0" borderId="1" xfId="0" applyNumberFormat="1" applyFont="1" applyBorder="1" applyAlignment="1">
      <alignment horizontal="right" vertical="top"/>
    </xf>
    <xf numFmtId="0" fontId="5482" fillId="0" borderId="1" xfId="0" applyFont="1" applyBorder="1" applyAlignment="1">
      <alignment horizontal="left" vertical="top"/>
    </xf>
    <xf numFmtId="0" fontId="5483" fillId="0" borderId="1" xfId="0" applyFont="1" applyBorder="1" applyAlignment="1">
      <alignment horizontal="left" vertical="top" wrapText="1"/>
    </xf>
    <xf numFmtId="0" fontId="5484" fillId="0" borderId="1" xfId="0" applyFont="1" applyBorder="1" applyAlignment="1">
      <alignment horizontal="center" vertical="top"/>
    </xf>
    <xf numFmtId="168" fontId="5485" fillId="0" borderId="1" xfId="0" applyNumberFormat="1" applyFont="1" applyBorder="1" applyAlignment="1">
      <alignment horizontal="right" vertical="top"/>
    </xf>
    <xf numFmtId="169" fontId="5486" fillId="0" borderId="1" xfId="0" applyNumberFormat="1" applyFont="1" applyBorder="1" applyAlignment="1">
      <alignment horizontal="right" vertical="top"/>
    </xf>
    <xf numFmtId="169" fontId="5487" fillId="2" borderId="1" xfId="0" applyNumberFormat="1" applyFont="1" applyFill="1" applyBorder="1" applyAlignment="1" applyProtection="1">
      <alignment horizontal="right" vertical="top"/>
      <protection locked="0"/>
    </xf>
    <xf numFmtId="169" fontId="5488" fillId="0" borderId="1" xfId="0" applyNumberFormat="1" applyFont="1" applyBorder="1" applyAlignment="1">
      <alignment horizontal="right" vertical="top"/>
    </xf>
    <xf numFmtId="169" fontId="5489" fillId="0" borderId="1" xfId="0" applyNumberFormat="1" applyFont="1" applyBorder="1" applyAlignment="1">
      <alignment horizontal="right" vertical="top"/>
    </xf>
    <xf numFmtId="169" fontId="5490" fillId="0" borderId="1" xfId="0" applyNumberFormat="1" applyFont="1" applyBorder="1" applyAlignment="1">
      <alignment horizontal="right" vertical="top"/>
    </xf>
    <xf numFmtId="169" fontId="5491" fillId="0" borderId="1" xfId="0" applyNumberFormat="1" applyFont="1" applyBorder="1" applyAlignment="1">
      <alignment horizontal="right" vertical="top"/>
    </xf>
    <xf numFmtId="0" fontId="5492" fillId="0" borderId="1" xfId="0" applyFont="1" applyBorder="1" applyAlignment="1">
      <alignment horizontal="left" vertical="top"/>
    </xf>
    <xf numFmtId="0" fontId="5493" fillId="0" borderId="1" xfId="0" applyFont="1" applyBorder="1" applyAlignment="1">
      <alignment horizontal="left" vertical="top" wrapText="1"/>
    </xf>
    <xf numFmtId="0" fontId="5494" fillId="0" borderId="1" xfId="0" applyFont="1" applyBorder="1" applyAlignment="1">
      <alignment horizontal="center" vertical="top"/>
    </xf>
    <xf numFmtId="168" fontId="5495" fillId="0" borderId="1" xfId="0" applyNumberFormat="1" applyFont="1" applyBorder="1" applyAlignment="1">
      <alignment horizontal="right" vertical="top"/>
    </xf>
    <xf numFmtId="169" fontId="5496" fillId="0" borderId="1" xfId="0" applyNumberFormat="1" applyFont="1" applyBorder="1" applyAlignment="1">
      <alignment horizontal="right" vertical="top"/>
    </xf>
    <xf numFmtId="169" fontId="5497" fillId="2" borderId="1" xfId="0" applyNumberFormat="1" applyFont="1" applyFill="1" applyBorder="1" applyAlignment="1" applyProtection="1">
      <alignment horizontal="right" vertical="top"/>
      <protection locked="0"/>
    </xf>
    <xf numFmtId="169" fontId="5498" fillId="0" borderId="1" xfId="0" applyNumberFormat="1" applyFont="1" applyBorder="1" applyAlignment="1">
      <alignment horizontal="right" vertical="top"/>
    </xf>
    <xf numFmtId="169" fontId="5499" fillId="0" borderId="1" xfId="0" applyNumberFormat="1" applyFont="1" applyBorder="1" applyAlignment="1">
      <alignment horizontal="right" vertical="top"/>
    </xf>
    <xf numFmtId="169" fontId="5500" fillId="0" borderId="1" xfId="0" applyNumberFormat="1" applyFont="1" applyBorder="1" applyAlignment="1">
      <alignment horizontal="right" vertical="top"/>
    </xf>
    <xf numFmtId="169" fontId="5501" fillId="0" borderId="1" xfId="0" applyNumberFormat="1" applyFont="1" applyBorder="1" applyAlignment="1">
      <alignment horizontal="right" vertical="top"/>
    </xf>
    <xf numFmtId="0" fontId="5502" fillId="0" borderId="1" xfId="0" applyFont="1" applyBorder="1" applyAlignment="1">
      <alignment horizontal="left" vertical="top"/>
    </xf>
    <xf numFmtId="0" fontId="5503" fillId="0" borderId="1" xfId="0" applyFont="1" applyBorder="1" applyAlignment="1">
      <alignment horizontal="left" vertical="top" wrapText="1"/>
    </xf>
    <xf numFmtId="0" fontId="5504" fillId="0" borderId="1" xfId="0" applyFont="1" applyBorder="1" applyAlignment="1">
      <alignment horizontal="center" vertical="top"/>
    </xf>
    <xf numFmtId="168" fontId="5505" fillId="0" borderId="1" xfId="0" applyNumberFormat="1" applyFont="1" applyBorder="1" applyAlignment="1">
      <alignment horizontal="right" vertical="top"/>
    </xf>
    <xf numFmtId="169" fontId="5506" fillId="0" borderId="1" xfId="0" applyNumberFormat="1" applyFont="1" applyBorder="1" applyAlignment="1">
      <alignment horizontal="right" vertical="top"/>
    </xf>
    <xf numFmtId="169" fontId="5507" fillId="2" borderId="1" xfId="0" applyNumberFormat="1" applyFont="1" applyFill="1" applyBorder="1" applyAlignment="1" applyProtection="1">
      <alignment horizontal="right" vertical="top"/>
      <protection locked="0"/>
    </xf>
    <xf numFmtId="169" fontId="5508" fillId="0" borderId="1" xfId="0" applyNumberFormat="1" applyFont="1" applyBorder="1" applyAlignment="1">
      <alignment horizontal="right" vertical="top"/>
    </xf>
    <xf numFmtId="169" fontId="5509" fillId="0" borderId="1" xfId="0" applyNumberFormat="1" applyFont="1" applyBorder="1" applyAlignment="1">
      <alignment horizontal="right" vertical="top"/>
    </xf>
    <xf numFmtId="169" fontId="5510" fillId="0" borderId="1" xfId="0" applyNumberFormat="1" applyFont="1" applyBorder="1" applyAlignment="1">
      <alignment horizontal="right" vertical="top"/>
    </xf>
    <xf numFmtId="169" fontId="5511" fillId="0" borderId="1" xfId="0" applyNumberFormat="1" applyFont="1" applyBorder="1" applyAlignment="1">
      <alignment horizontal="right" vertical="top"/>
    </xf>
    <xf numFmtId="0" fontId="5512" fillId="0" borderId="1" xfId="0" applyFont="1" applyBorder="1" applyAlignment="1">
      <alignment horizontal="left" vertical="top"/>
    </xf>
    <xf numFmtId="0" fontId="5513" fillId="0" borderId="1" xfId="0" applyFont="1" applyBorder="1" applyAlignment="1">
      <alignment horizontal="left" vertical="top" wrapText="1"/>
    </xf>
    <xf numFmtId="0" fontId="5514" fillId="0" borderId="1" xfId="0" applyFont="1" applyBorder="1" applyAlignment="1">
      <alignment horizontal="center" vertical="top"/>
    </xf>
    <xf numFmtId="168" fontId="5515" fillId="0" borderId="1" xfId="0" applyNumberFormat="1" applyFont="1" applyBorder="1" applyAlignment="1">
      <alignment horizontal="right" vertical="top"/>
    </xf>
    <xf numFmtId="169" fontId="5516" fillId="0" borderId="1" xfId="0" applyNumberFormat="1" applyFont="1" applyBorder="1" applyAlignment="1">
      <alignment horizontal="right" vertical="top"/>
    </xf>
    <xf numFmtId="169" fontId="5517" fillId="2" borderId="1" xfId="0" applyNumberFormat="1" applyFont="1" applyFill="1" applyBorder="1" applyAlignment="1" applyProtection="1">
      <alignment horizontal="right" vertical="top"/>
      <protection locked="0"/>
    </xf>
    <xf numFmtId="169" fontId="5518" fillId="0" borderId="1" xfId="0" applyNumberFormat="1" applyFont="1" applyBorder="1" applyAlignment="1">
      <alignment horizontal="right" vertical="top"/>
    </xf>
    <xf numFmtId="169" fontId="5519" fillId="0" borderId="1" xfId="0" applyNumberFormat="1" applyFont="1" applyBorder="1" applyAlignment="1">
      <alignment horizontal="right" vertical="top"/>
    </xf>
    <xf numFmtId="169" fontId="5520" fillId="0" borderId="1" xfId="0" applyNumberFormat="1" applyFont="1" applyBorder="1" applyAlignment="1">
      <alignment horizontal="right" vertical="top"/>
    </xf>
    <xf numFmtId="169" fontId="5521" fillId="0" borderId="1" xfId="0" applyNumberFormat="1" applyFont="1" applyBorder="1" applyAlignment="1">
      <alignment horizontal="right" vertical="top"/>
    </xf>
    <xf numFmtId="0" fontId="5522" fillId="3" borderId="1" xfId="0" applyFont="1" applyFill="1" applyBorder="1" applyAlignment="1">
      <alignment horizontal="left"/>
    </xf>
    <xf numFmtId="4" fontId="5529" fillId="3" borderId="1" xfId="0" applyNumberFormat="1" applyFont="1" applyFill="1" applyBorder="1" applyAlignment="1">
      <alignment horizontal="right"/>
    </xf>
    <xf numFmtId="4" fontId="5530" fillId="3" borderId="1" xfId="0" applyNumberFormat="1" applyFont="1" applyFill="1" applyBorder="1" applyAlignment="1">
      <alignment horizontal="right"/>
    </xf>
    <xf numFmtId="4" fontId="5531" fillId="3" borderId="1" xfId="0" applyNumberFormat="1" applyFont="1" applyFill="1" applyBorder="1" applyAlignment="1">
      <alignment horizontal="right"/>
    </xf>
    <xf numFmtId="0" fontId="5532" fillId="0" borderId="0" xfId="0" applyFont="1"/>
    <xf numFmtId="0" fontId="5533" fillId="0" borderId="1" xfId="0" applyFont="1" applyBorder="1" applyAlignment="1">
      <alignment horizontal="left" vertical="top"/>
    </xf>
    <xf numFmtId="0" fontId="5534" fillId="0" borderId="1" xfId="0" applyFont="1" applyBorder="1" applyAlignment="1">
      <alignment horizontal="left" vertical="top" wrapText="1"/>
    </xf>
    <xf numFmtId="0" fontId="5535" fillId="0" borderId="1" xfId="0" applyFont="1" applyBorder="1" applyAlignment="1">
      <alignment horizontal="center" vertical="top"/>
    </xf>
    <xf numFmtId="168" fontId="5536" fillId="0" borderId="1" xfId="0" applyNumberFormat="1" applyFont="1" applyBorder="1" applyAlignment="1">
      <alignment horizontal="right" vertical="top"/>
    </xf>
    <xf numFmtId="169" fontId="5537" fillId="0" borderId="1" xfId="0" applyNumberFormat="1" applyFont="1" applyBorder="1" applyAlignment="1">
      <alignment horizontal="right" vertical="top"/>
    </xf>
    <xf numFmtId="169" fontId="5538" fillId="2" borderId="1" xfId="0" applyNumberFormat="1" applyFont="1" applyFill="1" applyBorder="1" applyAlignment="1" applyProtection="1">
      <alignment horizontal="right" vertical="top"/>
      <protection locked="0"/>
    </xf>
    <xf numFmtId="169" fontId="5539" fillId="0" borderId="1" xfId="0" applyNumberFormat="1" applyFont="1" applyBorder="1" applyAlignment="1">
      <alignment horizontal="right" vertical="top"/>
    </xf>
    <xf numFmtId="169" fontId="5540" fillId="0" borderId="1" xfId="0" applyNumberFormat="1" applyFont="1" applyBorder="1" applyAlignment="1">
      <alignment horizontal="right" vertical="top"/>
    </xf>
    <xf numFmtId="169" fontId="5541" fillId="0" borderId="1" xfId="0" applyNumberFormat="1" applyFont="1" applyBorder="1" applyAlignment="1">
      <alignment horizontal="right" vertical="top"/>
    </xf>
    <xf numFmtId="169" fontId="5542" fillId="0" borderId="1" xfId="0" applyNumberFormat="1" applyFont="1" applyBorder="1" applyAlignment="1">
      <alignment horizontal="right" vertical="top"/>
    </xf>
    <xf numFmtId="0" fontId="5543" fillId="0" borderId="1" xfId="0" applyFont="1" applyBorder="1" applyAlignment="1">
      <alignment horizontal="left" vertical="top"/>
    </xf>
    <xf numFmtId="0" fontId="5544" fillId="0" borderId="1" xfId="0" applyFont="1" applyBorder="1" applyAlignment="1">
      <alignment horizontal="left" vertical="top" wrapText="1"/>
    </xf>
    <xf numFmtId="0" fontId="5545" fillId="0" borderId="1" xfId="0" applyFont="1" applyBorder="1" applyAlignment="1">
      <alignment horizontal="center" vertical="top"/>
    </xf>
    <xf numFmtId="168" fontId="5546" fillId="0" borderId="1" xfId="0" applyNumberFormat="1" applyFont="1" applyBorder="1" applyAlignment="1">
      <alignment horizontal="right" vertical="top"/>
    </xf>
    <xf numFmtId="169" fontId="5547" fillId="0" borderId="1" xfId="0" applyNumberFormat="1" applyFont="1" applyBorder="1" applyAlignment="1">
      <alignment horizontal="right" vertical="top"/>
    </xf>
    <xf numFmtId="169" fontId="5548" fillId="2" borderId="1" xfId="0" applyNumberFormat="1" applyFont="1" applyFill="1" applyBorder="1" applyAlignment="1" applyProtection="1">
      <alignment horizontal="right" vertical="top"/>
      <protection locked="0"/>
    </xf>
    <xf numFmtId="169" fontId="5549" fillId="0" borderId="1" xfId="0" applyNumberFormat="1" applyFont="1" applyBorder="1" applyAlignment="1">
      <alignment horizontal="right" vertical="top"/>
    </xf>
    <xf numFmtId="169" fontId="5550" fillId="0" borderId="1" xfId="0" applyNumberFormat="1" applyFont="1" applyBorder="1" applyAlignment="1">
      <alignment horizontal="right" vertical="top"/>
    </xf>
    <xf numFmtId="169" fontId="5551" fillId="0" borderId="1" xfId="0" applyNumberFormat="1" applyFont="1" applyBorder="1" applyAlignment="1">
      <alignment horizontal="right" vertical="top"/>
    </xf>
    <xf numFmtId="169" fontId="5552" fillId="0" borderId="1" xfId="0" applyNumberFormat="1" applyFont="1" applyBorder="1" applyAlignment="1">
      <alignment horizontal="right" vertical="top"/>
    </xf>
    <xf numFmtId="0" fontId="5553" fillId="3" borderId="1" xfId="0" applyFont="1" applyFill="1" applyBorder="1" applyAlignment="1">
      <alignment horizontal="left"/>
    </xf>
    <xf numFmtId="4" fontId="5560" fillId="3" borderId="1" xfId="0" applyNumberFormat="1" applyFont="1" applyFill="1" applyBorder="1" applyAlignment="1">
      <alignment horizontal="right"/>
    </xf>
    <xf numFmtId="4" fontId="5561" fillId="3" borderId="1" xfId="0" applyNumberFormat="1" applyFont="1" applyFill="1" applyBorder="1" applyAlignment="1">
      <alignment horizontal="right"/>
    </xf>
    <xf numFmtId="4" fontId="5562" fillId="3" borderId="1" xfId="0" applyNumberFormat="1" applyFont="1" applyFill="1" applyBorder="1" applyAlignment="1">
      <alignment horizontal="right"/>
    </xf>
    <xf numFmtId="0" fontId="5563" fillId="0" borderId="0" xfId="0" applyFont="1"/>
    <xf numFmtId="0" fontId="5564" fillId="0" borderId="1" xfId="0" applyFont="1" applyBorder="1" applyAlignment="1">
      <alignment horizontal="left" vertical="top"/>
    </xf>
    <xf numFmtId="0" fontId="5565" fillId="0" borderId="1" xfId="0" applyFont="1" applyBorder="1" applyAlignment="1">
      <alignment horizontal="left" vertical="top" wrapText="1"/>
    </xf>
    <xf numFmtId="0" fontId="5566" fillId="0" borderId="1" xfId="0" applyFont="1" applyBorder="1" applyAlignment="1">
      <alignment horizontal="center" vertical="top"/>
    </xf>
    <xf numFmtId="168" fontId="5567" fillId="0" borderId="1" xfId="0" applyNumberFormat="1" applyFont="1" applyBorder="1" applyAlignment="1">
      <alignment horizontal="right" vertical="top"/>
    </xf>
    <xf numFmtId="169" fontId="5568" fillId="0" borderId="1" xfId="0" applyNumberFormat="1" applyFont="1" applyBorder="1" applyAlignment="1">
      <alignment horizontal="right" vertical="top"/>
    </xf>
    <xf numFmtId="169" fontId="5569" fillId="2" borderId="1" xfId="0" applyNumberFormat="1" applyFont="1" applyFill="1" applyBorder="1" applyAlignment="1" applyProtection="1">
      <alignment horizontal="right" vertical="top"/>
      <protection locked="0"/>
    </xf>
    <xf numFmtId="169" fontId="5570" fillId="0" borderId="1" xfId="0" applyNumberFormat="1" applyFont="1" applyBorder="1" applyAlignment="1">
      <alignment horizontal="right" vertical="top"/>
    </xf>
    <xf numFmtId="169" fontId="5571" fillId="0" borderId="1" xfId="0" applyNumberFormat="1" applyFont="1" applyBorder="1" applyAlignment="1">
      <alignment horizontal="right" vertical="top"/>
    </xf>
    <xf numFmtId="169" fontId="5572" fillId="0" borderId="1" xfId="0" applyNumberFormat="1" applyFont="1" applyBorder="1" applyAlignment="1">
      <alignment horizontal="right" vertical="top"/>
    </xf>
    <xf numFmtId="169" fontId="5573" fillId="0" borderId="1" xfId="0" applyNumberFormat="1" applyFont="1" applyBorder="1" applyAlignment="1">
      <alignment horizontal="right" vertical="top"/>
    </xf>
    <xf numFmtId="0" fontId="5574" fillId="0" borderId="1" xfId="0" applyFont="1" applyBorder="1" applyAlignment="1">
      <alignment horizontal="left" vertical="top"/>
    </xf>
    <xf numFmtId="0" fontId="5575" fillId="0" borderId="1" xfId="0" applyFont="1" applyBorder="1" applyAlignment="1">
      <alignment horizontal="left" vertical="top" wrapText="1"/>
    </xf>
    <xf numFmtId="0" fontId="5576" fillId="0" borderId="1" xfId="0" applyFont="1" applyBorder="1" applyAlignment="1">
      <alignment horizontal="center" vertical="top"/>
    </xf>
    <xf numFmtId="168" fontId="5577" fillId="0" borderId="1" xfId="0" applyNumberFormat="1" applyFont="1" applyBorder="1" applyAlignment="1">
      <alignment horizontal="right" vertical="top"/>
    </xf>
    <xf numFmtId="169" fontId="5578" fillId="0" borderId="1" xfId="0" applyNumberFormat="1" applyFont="1" applyBorder="1" applyAlignment="1">
      <alignment horizontal="right" vertical="top"/>
    </xf>
    <xf numFmtId="169" fontId="5579" fillId="2" borderId="1" xfId="0" applyNumberFormat="1" applyFont="1" applyFill="1" applyBorder="1" applyAlignment="1" applyProtection="1">
      <alignment horizontal="right" vertical="top"/>
      <protection locked="0"/>
    </xf>
    <xf numFmtId="169" fontId="5580" fillId="0" borderId="1" xfId="0" applyNumberFormat="1" applyFont="1" applyBorder="1" applyAlignment="1">
      <alignment horizontal="right" vertical="top"/>
    </xf>
    <xf numFmtId="169" fontId="5581" fillId="0" borderId="1" xfId="0" applyNumberFormat="1" applyFont="1" applyBorder="1" applyAlignment="1">
      <alignment horizontal="right" vertical="top"/>
    </xf>
    <xf numFmtId="169" fontId="5582" fillId="0" borderId="1" xfId="0" applyNumberFormat="1" applyFont="1" applyBorder="1" applyAlignment="1">
      <alignment horizontal="right" vertical="top"/>
    </xf>
    <xf numFmtId="169" fontId="5583" fillId="0" borderId="1" xfId="0" applyNumberFormat="1" applyFont="1" applyBorder="1" applyAlignment="1">
      <alignment horizontal="right" vertical="top"/>
    </xf>
    <xf numFmtId="0" fontId="5584" fillId="0" borderId="1" xfId="0" applyFont="1" applyBorder="1" applyAlignment="1">
      <alignment horizontal="left" vertical="top"/>
    </xf>
    <xf numFmtId="0" fontId="5585" fillId="0" borderId="1" xfId="0" applyFont="1" applyBorder="1" applyAlignment="1">
      <alignment horizontal="left" vertical="top" wrapText="1"/>
    </xf>
    <xf numFmtId="0" fontId="5586" fillId="0" borderId="1" xfId="0" applyFont="1" applyBorder="1" applyAlignment="1">
      <alignment horizontal="center" vertical="top"/>
    </xf>
    <xf numFmtId="168" fontId="5587" fillId="0" borderId="1" xfId="0" applyNumberFormat="1" applyFont="1" applyBorder="1" applyAlignment="1">
      <alignment horizontal="right" vertical="top"/>
    </xf>
    <xf numFmtId="169" fontId="5588" fillId="0" borderId="1" xfId="0" applyNumberFormat="1" applyFont="1" applyBorder="1" applyAlignment="1">
      <alignment horizontal="right" vertical="top"/>
    </xf>
    <xf numFmtId="169" fontId="5589" fillId="2" borderId="1" xfId="0" applyNumberFormat="1" applyFont="1" applyFill="1" applyBorder="1" applyAlignment="1" applyProtection="1">
      <alignment horizontal="right" vertical="top"/>
      <protection locked="0"/>
    </xf>
    <xf numFmtId="169" fontId="5590" fillId="0" borderId="1" xfId="0" applyNumberFormat="1" applyFont="1" applyBorder="1" applyAlignment="1">
      <alignment horizontal="right" vertical="top"/>
    </xf>
    <xf numFmtId="169" fontId="5591" fillId="0" borderId="1" xfId="0" applyNumberFormat="1" applyFont="1" applyBorder="1" applyAlignment="1">
      <alignment horizontal="right" vertical="top"/>
    </xf>
    <xf numFmtId="169" fontId="5592" fillId="0" borderId="1" xfId="0" applyNumberFormat="1" applyFont="1" applyBorder="1" applyAlignment="1">
      <alignment horizontal="right" vertical="top"/>
    </xf>
    <xf numFmtId="169" fontId="5593" fillId="0" borderId="1" xfId="0" applyNumberFormat="1" applyFont="1" applyBorder="1" applyAlignment="1">
      <alignment horizontal="right" vertical="top"/>
    </xf>
    <xf numFmtId="0" fontId="5594" fillId="0" borderId="1" xfId="0" applyFont="1" applyBorder="1" applyAlignment="1">
      <alignment horizontal="left" vertical="top"/>
    </xf>
    <xf numFmtId="0" fontId="5595" fillId="0" borderId="1" xfId="0" applyFont="1" applyBorder="1" applyAlignment="1">
      <alignment horizontal="left" vertical="top" wrapText="1"/>
    </xf>
    <xf numFmtId="0" fontId="5596" fillId="0" borderId="1" xfId="0" applyFont="1" applyBorder="1" applyAlignment="1">
      <alignment horizontal="center" vertical="top"/>
    </xf>
    <xf numFmtId="168" fontId="5597" fillId="0" borderId="1" xfId="0" applyNumberFormat="1" applyFont="1" applyBorder="1" applyAlignment="1">
      <alignment horizontal="right" vertical="top"/>
    </xf>
    <xf numFmtId="169" fontId="5598" fillId="0" borderId="1" xfId="0" applyNumberFormat="1" applyFont="1" applyBorder="1" applyAlignment="1">
      <alignment horizontal="right" vertical="top"/>
    </xf>
    <xf numFmtId="169" fontId="5599" fillId="2" borderId="1" xfId="0" applyNumberFormat="1" applyFont="1" applyFill="1" applyBorder="1" applyAlignment="1" applyProtection="1">
      <alignment horizontal="right" vertical="top"/>
      <protection locked="0"/>
    </xf>
    <xf numFmtId="169" fontId="5600" fillId="0" borderId="1" xfId="0" applyNumberFormat="1" applyFont="1" applyBorder="1" applyAlignment="1">
      <alignment horizontal="right" vertical="top"/>
    </xf>
    <xf numFmtId="169" fontId="5601" fillId="0" borderId="1" xfId="0" applyNumberFormat="1" applyFont="1" applyBorder="1" applyAlignment="1">
      <alignment horizontal="right" vertical="top"/>
    </xf>
    <xf numFmtId="169" fontId="5602" fillId="0" borderId="1" xfId="0" applyNumberFormat="1" applyFont="1" applyBorder="1" applyAlignment="1">
      <alignment horizontal="right" vertical="top"/>
    </xf>
    <xf numFmtId="169" fontId="5603" fillId="0" borderId="1" xfId="0" applyNumberFormat="1" applyFont="1" applyBorder="1" applyAlignment="1">
      <alignment horizontal="right" vertical="top"/>
    </xf>
    <xf numFmtId="0" fontId="5604" fillId="3" borderId="1" xfId="0" applyFont="1" applyFill="1" applyBorder="1" applyAlignment="1">
      <alignment horizontal="left"/>
    </xf>
    <xf numFmtId="4" fontId="5611" fillId="3" borderId="1" xfId="0" applyNumberFormat="1" applyFont="1" applyFill="1" applyBorder="1" applyAlignment="1">
      <alignment horizontal="right"/>
    </xf>
    <xf numFmtId="4" fontId="5612" fillId="3" borderId="1" xfId="0" applyNumberFormat="1" applyFont="1" applyFill="1" applyBorder="1" applyAlignment="1">
      <alignment horizontal="right"/>
    </xf>
    <xf numFmtId="4" fontId="5613" fillId="3" borderId="1" xfId="0" applyNumberFormat="1" applyFont="1" applyFill="1" applyBorder="1" applyAlignment="1">
      <alignment horizontal="right"/>
    </xf>
    <xf numFmtId="0" fontId="5614" fillId="0" borderId="0" xfId="0" applyFont="1"/>
    <xf numFmtId="0" fontId="5615" fillId="0" borderId="1" xfId="0" applyFont="1" applyBorder="1" applyAlignment="1">
      <alignment horizontal="left" vertical="top"/>
    </xf>
    <xf numFmtId="0" fontId="5616" fillId="0" borderId="1" xfId="0" applyFont="1" applyBorder="1" applyAlignment="1">
      <alignment horizontal="left" vertical="top" wrapText="1"/>
    </xf>
    <xf numFmtId="0" fontId="5617" fillId="0" borderId="1" xfId="0" applyFont="1" applyBorder="1" applyAlignment="1">
      <alignment horizontal="center" vertical="top"/>
    </xf>
    <xf numFmtId="168" fontId="5618" fillId="0" borderId="1" xfId="0" applyNumberFormat="1" applyFont="1" applyBorder="1" applyAlignment="1">
      <alignment horizontal="right" vertical="top"/>
    </xf>
    <xf numFmtId="169" fontId="5619" fillId="0" borderId="1" xfId="0" applyNumberFormat="1" applyFont="1" applyBorder="1" applyAlignment="1">
      <alignment horizontal="right" vertical="top"/>
    </xf>
    <xf numFmtId="169" fontId="5620" fillId="2" borderId="1" xfId="0" applyNumberFormat="1" applyFont="1" applyFill="1" applyBorder="1" applyAlignment="1" applyProtection="1">
      <alignment horizontal="right" vertical="top"/>
      <protection locked="0"/>
    </xf>
    <xf numFmtId="169" fontId="5621" fillId="0" borderId="1" xfId="0" applyNumberFormat="1" applyFont="1" applyBorder="1" applyAlignment="1">
      <alignment horizontal="right" vertical="top"/>
    </xf>
    <xf numFmtId="169" fontId="5622" fillId="0" borderId="1" xfId="0" applyNumberFormat="1" applyFont="1" applyBorder="1" applyAlignment="1">
      <alignment horizontal="right" vertical="top"/>
    </xf>
    <xf numFmtId="169" fontId="5623" fillId="0" borderId="1" xfId="0" applyNumberFormat="1" applyFont="1" applyBorder="1" applyAlignment="1">
      <alignment horizontal="right" vertical="top"/>
    </xf>
    <xf numFmtId="169" fontId="5624" fillId="0" borderId="1" xfId="0" applyNumberFormat="1" applyFont="1" applyBorder="1" applyAlignment="1">
      <alignment horizontal="right" vertical="top"/>
    </xf>
    <xf numFmtId="0" fontId="5625" fillId="0" borderId="1" xfId="0" applyFont="1" applyBorder="1" applyAlignment="1">
      <alignment horizontal="left" vertical="top"/>
    </xf>
    <xf numFmtId="0" fontId="5626" fillId="0" borderId="1" xfId="0" applyFont="1" applyBorder="1" applyAlignment="1">
      <alignment horizontal="left" vertical="top" wrapText="1"/>
    </xf>
    <xf numFmtId="0" fontId="5627" fillId="0" borderId="1" xfId="0" applyFont="1" applyBorder="1" applyAlignment="1">
      <alignment horizontal="center" vertical="top"/>
    </xf>
    <xf numFmtId="168" fontId="5628" fillId="0" borderId="1" xfId="0" applyNumberFormat="1" applyFont="1" applyBorder="1" applyAlignment="1">
      <alignment horizontal="right" vertical="top"/>
    </xf>
    <xf numFmtId="169" fontId="5629" fillId="0" borderId="1" xfId="0" applyNumberFormat="1" applyFont="1" applyBorder="1" applyAlignment="1">
      <alignment horizontal="right" vertical="top"/>
    </xf>
    <xf numFmtId="169" fontId="5630" fillId="2" borderId="1" xfId="0" applyNumberFormat="1" applyFont="1" applyFill="1" applyBorder="1" applyAlignment="1" applyProtection="1">
      <alignment horizontal="right" vertical="top"/>
      <protection locked="0"/>
    </xf>
    <xf numFmtId="169" fontId="5631" fillId="0" borderId="1" xfId="0" applyNumberFormat="1" applyFont="1" applyBorder="1" applyAlignment="1">
      <alignment horizontal="right" vertical="top"/>
    </xf>
    <xf numFmtId="169" fontId="5632" fillId="0" borderId="1" xfId="0" applyNumberFormat="1" applyFont="1" applyBorder="1" applyAlignment="1">
      <alignment horizontal="right" vertical="top"/>
    </xf>
    <xf numFmtId="169" fontId="5633" fillId="0" borderId="1" xfId="0" applyNumberFormat="1" applyFont="1" applyBorder="1" applyAlignment="1">
      <alignment horizontal="right" vertical="top"/>
    </xf>
    <xf numFmtId="169" fontId="5634" fillId="0" borderId="1" xfId="0" applyNumberFormat="1" applyFont="1" applyBorder="1" applyAlignment="1">
      <alignment horizontal="right" vertical="top"/>
    </xf>
    <xf numFmtId="0" fontId="5635" fillId="0" borderId="1" xfId="0" applyFont="1" applyBorder="1" applyAlignment="1">
      <alignment horizontal="left" vertical="top"/>
    </xf>
    <xf numFmtId="0" fontId="5636" fillId="0" borderId="1" xfId="0" applyFont="1" applyBorder="1" applyAlignment="1">
      <alignment horizontal="left" vertical="top" wrapText="1"/>
    </xf>
    <xf numFmtId="0" fontId="5637" fillId="0" borderId="1" xfId="0" applyFont="1" applyBorder="1" applyAlignment="1">
      <alignment horizontal="center" vertical="top"/>
    </xf>
    <xf numFmtId="168" fontId="5638" fillId="0" borderId="1" xfId="0" applyNumberFormat="1" applyFont="1" applyBorder="1" applyAlignment="1">
      <alignment horizontal="right" vertical="top"/>
    </xf>
    <xf numFmtId="169" fontId="5639" fillId="0" borderId="1" xfId="0" applyNumberFormat="1" applyFont="1" applyBorder="1" applyAlignment="1">
      <alignment horizontal="right" vertical="top"/>
    </xf>
    <xf numFmtId="169" fontId="5640" fillId="2" borderId="1" xfId="0" applyNumberFormat="1" applyFont="1" applyFill="1" applyBorder="1" applyAlignment="1" applyProtection="1">
      <alignment horizontal="right" vertical="top"/>
      <protection locked="0"/>
    </xf>
    <xf numFmtId="169" fontId="5641" fillId="0" borderId="1" xfId="0" applyNumberFormat="1" applyFont="1" applyBorder="1" applyAlignment="1">
      <alignment horizontal="right" vertical="top"/>
    </xf>
    <xf numFmtId="169" fontId="5642" fillId="0" borderId="1" xfId="0" applyNumberFormat="1" applyFont="1" applyBorder="1" applyAlignment="1">
      <alignment horizontal="right" vertical="top"/>
    </xf>
    <xf numFmtId="169" fontId="5643" fillId="0" borderId="1" xfId="0" applyNumberFormat="1" applyFont="1" applyBorder="1" applyAlignment="1">
      <alignment horizontal="right" vertical="top"/>
    </xf>
    <xf numFmtId="169" fontId="5644" fillId="0" borderId="1" xfId="0" applyNumberFormat="1" applyFont="1" applyBorder="1" applyAlignment="1">
      <alignment horizontal="right" vertical="top"/>
    </xf>
    <xf numFmtId="0" fontId="5645" fillId="0" borderId="1" xfId="0" applyFont="1" applyBorder="1" applyAlignment="1">
      <alignment horizontal="left" vertical="top"/>
    </xf>
    <xf numFmtId="0" fontId="5646" fillId="0" borderId="1" xfId="0" applyFont="1" applyBorder="1" applyAlignment="1">
      <alignment horizontal="left" vertical="top" wrapText="1"/>
    </xf>
    <xf numFmtId="0" fontId="5647" fillId="0" borderId="1" xfId="0" applyFont="1" applyBorder="1" applyAlignment="1">
      <alignment horizontal="center" vertical="top"/>
    </xf>
    <xf numFmtId="168" fontId="5648" fillId="0" borderId="1" xfId="0" applyNumberFormat="1" applyFont="1" applyBorder="1" applyAlignment="1">
      <alignment horizontal="right" vertical="top"/>
    </xf>
    <xf numFmtId="169" fontId="5649" fillId="0" borderId="1" xfId="0" applyNumberFormat="1" applyFont="1" applyBorder="1" applyAlignment="1">
      <alignment horizontal="right" vertical="top"/>
    </xf>
    <xf numFmtId="169" fontId="5650" fillId="2" borderId="1" xfId="0" applyNumberFormat="1" applyFont="1" applyFill="1" applyBorder="1" applyAlignment="1" applyProtection="1">
      <alignment horizontal="right" vertical="top"/>
      <protection locked="0"/>
    </xf>
    <xf numFmtId="169" fontId="5651" fillId="0" borderId="1" xfId="0" applyNumberFormat="1" applyFont="1" applyBorder="1" applyAlignment="1">
      <alignment horizontal="right" vertical="top"/>
    </xf>
    <xf numFmtId="169" fontId="5652" fillId="0" borderId="1" xfId="0" applyNumberFormat="1" applyFont="1" applyBorder="1" applyAlignment="1">
      <alignment horizontal="right" vertical="top"/>
    </xf>
    <xf numFmtId="169" fontId="5653" fillId="0" borderId="1" xfId="0" applyNumberFormat="1" applyFont="1" applyBorder="1" applyAlignment="1">
      <alignment horizontal="right" vertical="top"/>
    </xf>
    <xf numFmtId="169" fontId="5654" fillId="0" borderId="1" xfId="0" applyNumberFormat="1" applyFont="1" applyBorder="1" applyAlignment="1">
      <alignment horizontal="right" vertical="top"/>
    </xf>
    <xf numFmtId="0" fontId="5655" fillId="3" borderId="1" xfId="0" applyFont="1" applyFill="1" applyBorder="1" applyAlignment="1">
      <alignment horizontal="left"/>
    </xf>
    <xf numFmtId="4" fontId="5662" fillId="3" borderId="1" xfId="0" applyNumberFormat="1" applyFont="1" applyFill="1" applyBorder="1" applyAlignment="1">
      <alignment horizontal="right"/>
    </xf>
    <xf numFmtId="4" fontId="5663" fillId="3" borderId="1" xfId="0" applyNumberFormat="1" applyFont="1" applyFill="1" applyBorder="1" applyAlignment="1">
      <alignment horizontal="right"/>
    </xf>
    <xf numFmtId="4" fontId="5664" fillId="3" borderId="1" xfId="0" applyNumberFormat="1" applyFont="1" applyFill="1" applyBorder="1" applyAlignment="1">
      <alignment horizontal="right"/>
    </xf>
    <xf numFmtId="0" fontId="5665" fillId="0" borderId="0" xfId="0" applyFont="1"/>
    <xf numFmtId="0" fontId="5666" fillId="0" borderId="1" xfId="0" applyFont="1" applyBorder="1" applyAlignment="1">
      <alignment horizontal="left" vertical="top"/>
    </xf>
    <xf numFmtId="0" fontId="5667" fillId="0" borderId="1" xfId="0" applyFont="1" applyBorder="1" applyAlignment="1">
      <alignment horizontal="left" vertical="top" wrapText="1"/>
    </xf>
    <xf numFmtId="0" fontId="5668" fillId="0" borderId="1" xfId="0" applyFont="1" applyBorder="1" applyAlignment="1">
      <alignment horizontal="center" vertical="top"/>
    </xf>
    <xf numFmtId="168" fontId="5669" fillId="0" borderId="1" xfId="0" applyNumberFormat="1" applyFont="1" applyBorder="1" applyAlignment="1">
      <alignment horizontal="right" vertical="top"/>
    </xf>
    <xf numFmtId="169" fontId="5670" fillId="0" borderId="1" xfId="0" applyNumberFormat="1" applyFont="1" applyBorder="1" applyAlignment="1">
      <alignment horizontal="right" vertical="top"/>
    </xf>
    <xf numFmtId="169" fontId="5671" fillId="2" borderId="1" xfId="0" applyNumberFormat="1" applyFont="1" applyFill="1" applyBorder="1" applyAlignment="1" applyProtection="1">
      <alignment horizontal="right" vertical="top"/>
      <protection locked="0"/>
    </xf>
    <xf numFmtId="169" fontId="5672" fillId="0" borderId="1" xfId="0" applyNumberFormat="1" applyFont="1" applyBorder="1" applyAlignment="1">
      <alignment horizontal="right" vertical="top"/>
    </xf>
    <xf numFmtId="169" fontId="5673" fillId="0" borderId="1" xfId="0" applyNumberFormat="1" applyFont="1" applyBorder="1" applyAlignment="1">
      <alignment horizontal="right" vertical="top"/>
    </xf>
    <xf numFmtId="169" fontId="5674" fillId="0" borderId="1" xfId="0" applyNumberFormat="1" applyFont="1" applyBorder="1" applyAlignment="1">
      <alignment horizontal="right" vertical="top"/>
    </xf>
    <xf numFmtId="169" fontId="5675" fillId="0" borderId="1" xfId="0" applyNumberFormat="1" applyFont="1" applyBorder="1" applyAlignment="1">
      <alignment horizontal="right" vertical="top"/>
    </xf>
    <xf numFmtId="0" fontId="5676" fillId="0" borderId="1" xfId="0" applyFont="1" applyBorder="1" applyAlignment="1">
      <alignment horizontal="left" vertical="top"/>
    </xf>
    <xf numFmtId="0" fontId="5677" fillId="0" borderId="1" xfId="0" applyFont="1" applyBorder="1" applyAlignment="1">
      <alignment horizontal="left" vertical="top" wrapText="1"/>
    </xf>
    <xf numFmtId="0" fontId="5678" fillId="0" borderId="1" xfId="0" applyFont="1" applyBorder="1" applyAlignment="1">
      <alignment horizontal="center" vertical="top"/>
    </xf>
    <xf numFmtId="168" fontId="5679" fillId="0" borderId="1" xfId="0" applyNumberFormat="1" applyFont="1" applyBorder="1" applyAlignment="1">
      <alignment horizontal="right" vertical="top"/>
    </xf>
    <xf numFmtId="169" fontId="5680" fillId="0" borderId="1" xfId="0" applyNumberFormat="1" applyFont="1" applyBorder="1" applyAlignment="1">
      <alignment horizontal="right" vertical="top"/>
    </xf>
    <xf numFmtId="169" fontId="5681" fillId="2" borderId="1" xfId="0" applyNumberFormat="1" applyFont="1" applyFill="1" applyBorder="1" applyAlignment="1" applyProtection="1">
      <alignment horizontal="right" vertical="top"/>
      <protection locked="0"/>
    </xf>
    <xf numFmtId="169" fontId="5682" fillId="0" borderId="1" xfId="0" applyNumberFormat="1" applyFont="1" applyBorder="1" applyAlignment="1">
      <alignment horizontal="right" vertical="top"/>
    </xf>
    <xf numFmtId="169" fontId="5683" fillId="0" borderId="1" xfId="0" applyNumberFormat="1" applyFont="1" applyBorder="1" applyAlignment="1">
      <alignment horizontal="right" vertical="top"/>
    </xf>
    <xf numFmtId="169" fontId="5684" fillId="0" borderId="1" xfId="0" applyNumberFormat="1" applyFont="1" applyBorder="1" applyAlignment="1">
      <alignment horizontal="right" vertical="top"/>
    </xf>
    <xf numFmtId="169" fontId="5685" fillId="0" borderId="1" xfId="0" applyNumberFormat="1" applyFont="1" applyBorder="1" applyAlignment="1">
      <alignment horizontal="right" vertical="top"/>
    </xf>
    <xf numFmtId="0" fontId="5686" fillId="0" borderId="1" xfId="0" applyFont="1" applyBorder="1" applyAlignment="1">
      <alignment horizontal="left" vertical="top"/>
    </xf>
    <xf numFmtId="0" fontId="5687" fillId="0" borderId="1" xfId="0" applyFont="1" applyBorder="1" applyAlignment="1">
      <alignment horizontal="left" vertical="top" wrapText="1"/>
    </xf>
    <xf numFmtId="0" fontId="5688" fillId="0" borderId="1" xfId="0" applyFont="1" applyBorder="1" applyAlignment="1">
      <alignment horizontal="center" vertical="top"/>
    </xf>
    <xf numFmtId="168" fontId="5689" fillId="0" borderId="1" xfId="0" applyNumberFormat="1" applyFont="1" applyBorder="1" applyAlignment="1">
      <alignment horizontal="right" vertical="top"/>
    </xf>
    <xf numFmtId="169" fontId="5690" fillId="0" borderId="1" xfId="0" applyNumberFormat="1" applyFont="1" applyBorder="1" applyAlignment="1">
      <alignment horizontal="right" vertical="top"/>
    </xf>
    <xf numFmtId="169" fontId="5691" fillId="2" borderId="1" xfId="0" applyNumberFormat="1" applyFont="1" applyFill="1" applyBorder="1" applyAlignment="1" applyProtection="1">
      <alignment horizontal="right" vertical="top"/>
      <protection locked="0"/>
    </xf>
    <xf numFmtId="169" fontId="5692" fillId="0" borderId="1" xfId="0" applyNumberFormat="1" applyFont="1" applyBorder="1" applyAlignment="1">
      <alignment horizontal="right" vertical="top"/>
    </xf>
    <xf numFmtId="169" fontId="5693" fillId="0" borderId="1" xfId="0" applyNumberFormat="1" applyFont="1" applyBorder="1" applyAlignment="1">
      <alignment horizontal="right" vertical="top"/>
    </xf>
    <xf numFmtId="169" fontId="5694" fillId="0" borderId="1" xfId="0" applyNumberFormat="1" applyFont="1" applyBorder="1" applyAlignment="1">
      <alignment horizontal="right" vertical="top"/>
    </xf>
    <xf numFmtId="169" fontId="5695" fillId="0" borderId="1" xfId="0" applyNumberFormat="1" applyFont="1" applyBorder="1" applyAlignment="1">
      <alignment horizontal="right" vertical="top"/>
    </xf>
    <xf numFmtId="0" fontId="5696" fillId="0" borderId="1" xfId="0" applyFont="1" applyBorder="1" applyAlignment="1">
      <alignment horizontal="left" vertical="top"/>
    </xf>
    <xf numFmtId="0" fontId="5697" fillId="0" borderId="1" xfId="0" applyFont="1" applyBorder="1" applyAlignment="1">
      <alignment horizontal="left" vertical="top" wrapText="1"/>
    </xf>
    <xf numFmtId="0" fontId="5698" fillId="0" borderId="1" xfId="0" applyFont="1" applyBorder="1" applyAlignment="1">
      <alignment horizontal="center" vertical="top"/>
    </xf>
    <xf numFmtId="168" fontId="5699" fillId="0" borderId="1" xfId="0" applyNumberFormat="1" applyFont="1" applyBorder="1" applyAlignment="1">
      <alignment horizontal="right" vertical="top"/>
    </xf>
    <xf numFmtId="169" fontId="5700" fillId="0" borderId="1" xfId="0" applyNumberFormat="1" applyFont="1" applyBorder="1" applyAlignment="1">
      <alignment horizontal="right" vertical="top"/>
    </xf>
    <xf numFmtId="169" fontId="5701" fillId="2" borderId="1" xfId="0" applyNumberFormat="1" applyFont="1" applyFill="1" applyBorder="1" applyAlignment="1" applyProtection="1">
      <alignment horizontal="right" vertical="top"/>
      <protection locked="0"/>
    </xf>
    <xf numFmtId="169" fontId="5702" fillId="0" borderId="1" xfId="0" applyNumberFormat="1" applyFont="1" applyBorder="1" applyAlignment="1">
      <alignment horizontal="right" vertical="top"/>
    </xf>
    <xf numFmtId="169" fontId="5703" fillId="0" borderId="1" xfId="0" applyNumberFormat="1" applyFont="1" applyBorder="1" applyAlignment="1">
      <alignment horizontal="right" vertical="top"/>
    </xf>
    <xf numFmtId="169" fontId="5704" fillId="0" borderId="1" xfId="0" applyNumberFormat="1" applyFont="1" applyBorder="1" applyAlignment="1">
      <alignment horizontal="right" vertical="top"/>
    </xf>
    <xf numFmtId="169" fontId="5705" fillId="0" borderId="1" xfId="0" applyNumberFormat="1" applyFont="1" applyBorder="1" applyAlignment="1">
      <alignment horizontal="right" vertical="top"/>
    </xf>
    <xf numFmtId="0" fontId="5706" fillId="0" borderId="1" xfId="0" applyFont="1" applyBorder="1" applyAlignment="1">
      <alignment horizontal="left" vertical="top"/>
    </xf>
    <xf numFmtId="0" fontId="5707" fillId="0" borderId="1" xfId="0" applyFont="1" applyBorder="1" applyAlignment="1">
      <alignment horizontal="left" vertical="top" wrapText="1"/>
    </xf>
    <xf numFmtId="0" fontId="5708" fillId="0" borderId="1" xfId="0" applyFont="1" applyBorder="1" applyAlignment="1">
      <alignment horizontal="center" vertical="top"/>
    </xf>
    <xf numFmtId="168" fontId="5709" fillId="0" borderId="1" xfId="0" applyNumberFormat="1" applyFont="1" applyBorder="1" applyAlignment="1">
      <alignment horizontal="right" vertical="top"/>
    </xf>
    <xf numFmtId="169" fontId="5710" fillId="0" borderId="1" xfId="0" applyNumberFormat="1" applyFont="1" applyBorder="1" applyAlignment="1">
      <alignment horizontal="right" vertical="top"/>
    </xf>
    <xf numFmtId="169" fontId="5711" fillId="2" borderId="1" xfId="0" applyNumberFormat="1" applyFont="1" applyFill="1" applyBorder="1" applyAlignment="1" applyProtection="1">
      <alignment horizontal="right" vertical="top"/>
      <protection locked="0"/>
    </xf>
    <xf numFmtId="169" fontId="5712" fillId="0" borderId="1" xfId="0" applyNumberFormat="1" applyFont="1" applyBorder="1" applyAlignment="1">
      <alignment horizontal="right" vertical="top"/>
    </xf>
    <xf numFmtId="169" fontId="5713" fillId="0" borderId="1" xfId="0" applyNumberFormat="1" applyFont="1" applyBorder="1" applyAlignment="1">
      <alignment horizontal="right" vertical="top"/>
    </xf>
    <xf numFmtId="169" fontId="5714" fillId="0" borderId="1" xfId="0" applyNumberFormat="1" applyFont="1" applyBorder="1" applyAlignment="1">
      <alignment horizontal="right" vertical="top"/>
    </xf>
    <xf numFmtId="169" fontId="5715" fillId="0" borderId="1" xfId="0" applyNumberFormat="1" applyFont="1" applyBorder="1" applyAlignment="1">
      <alignment horizontal="right" vertical="top"/>
    </xf>
    <xf numFmtId="0" fontId="5716" fillId="3" borderId="1" xfId="0" applyFont="1" applyFill="1" applyBorder="1" applyAlignment="1">
      <alignment horizontal="left"/>
    </xf>
    <xf numFmtId="4" fontId="5723" fillId="3" borderId="1" xfId="0" applyNumberFormat="1" applyFont="1" applyFill="1" applyBorder="1" applyAlignment="1">
      <alignment horizontal="right"/>
    </xf>
    <xf numFmtId="4" fontId="5724" fillId="3" borderId="1" xfId="0" applyNumberFormat="1" applyFont="1" applyFill="1" applyBorder="1" applyAlignment="1">
      <alignment horizontal="right"/>
    </xf>
    <xf numFmtId="4" fontId="5725" fillId="3" borderId="1" xfId="0" applyNumberFormat="1" applyFont="1" applyFill="1" applyBorder="1" applyAlignment="1">
      <alignment horizontal="right"/>
    </xf>
    <xf numFmtId="0" fontId="5726" fillId="0" borderId="0" xfId="0" applyFont="1"/>
    <xf numFmtId="0" fontId="5727" fillId="3" borderId="1" xfId="0" applyFont="1" applyFill="1" applyBorder="1" applyAlignment="1">
      <alignment horizontal="left"/>
    </xf>
    <xf numFmtId="4" fontId="5734" fillId="3" borderId="1" xfId="0" applyNumberFormat="1" applyFont="1" applyFill="1" applyBorder="1" applyAlignment="1">
      <alignment horizontal="right"/>
    </xf>
    <xf numFmtId="4" fontId="5735" fillId="3" borderId="1" xfId="0" applyNumberFormat="1" applyFont="1" applyFill="1" applyBorder="1" applyAlignment="1">
      <alignment horizontal="right"/>
    </xf>
    <xf numFmtId="4" fontId="5736" fillId="3" borderId="1" xfId="0" applyNumberFormat="1" applyFont="1" applyFill="1" applyBorder="1" applyAlignment="1">
      <alignment horizontal="right"/>
    </xf>
    <xf numFmtId="0" fontId="5737" fillId="0" borderId="0" xfId="0" applyFont="1"/>
    <xf numFmtId="0" fontId="5738" fillId="0" borderId="1" xfId="0" applyFont="1" applyBorder="1" applyAlignment="1">
      <alignment horizontal="left" vertical="top"/>
    </xf>
    <xf numFmtId="0" fontId="5739" fillId="0" borderId="1" xfId="0" applyFont="1" applyBorder="1" applyAlignment="1">
      <alignment horizontal="left" vertical="top" wrapText="1"/>
    </xf>
    <xf numFmtId="0" fontId="5740" fillId="0" borderId="1" xfId="0" applyFont="1" applyBorder="1" applyAlignment="1">
      <alignment horizontal="center" vertical="top"/>
    </xf>
    <xf numFmtId="168" fontId="5741" fillId="0" borderId="1" xfId="0" applyNumberFormat="1" applyFont="1" applyBorder="1" applyAlignment="1">
      <alignment horizontal="right" vertical="top"/>
    </xf>
    <xf numFmtId="169" fontId="5742" fillId="0" borderId="1" xfId="0" applyNumberFormat="1" applyFont="1" applyBorder="1" applyAlignment="1">
      <alignment horizontal="right" vertical="top"/>
    </xf>
    <xf numFmtId="169" fontId="5743" fillId="2" borderId="1" xfId="0" applyNumberFormat="1" applyFont="1" applyFill="1" applyBorder="1" applyAlignment="1" applyProtection="1">
      <alignment horizontal="right" vertical="top"/>
      <protection locked="0"/>
    </xf>
    <xf numFmtId="169" fontId="5744" fillId="0" borderId="1" xfId="0" applyNumberFormat="1" applyFont="1" applyBorder="1" applyAlignment="1">
      <alignment horizontal="right" vertical="top"/>
    </xf>
    <xf numFmtId="169" fontId="5745" fillId="0" borderId="1" xfId="0" applyNumberFormat="1" applyFont="1" applyBorder="1" applyAlignment="1">
      <alignment horizontal="right" vertical="top"/>
    </xf>
    <xf numFmtId="169" fontId="5746" fillId="0" borderId="1" xfId="0" applyNumberFormat="1" applyFont="1" applyBorder="1" applyAlignment="1">
      <alignment horizontal="right" vertical="top"/>
    </xf>
    <xf numFmtId="169" fontId="5747" fillId="0" borderId="1" xfId="0" applyNumberFormat="1" applyFont="1" applyBorder="1" applyAlignment="1">
      <alignment horizontal="right" vertical="top"/>
    </xf>
    <xf numFmtId="0" fontId="5748" fillId="3" borderId="1" xfId="0" applyFont="1" applyFill="1" applyBorder="1" applyAlignment="1">
      <alignment horizontal="left"/>
    </xf>
    <xf numFmtId="4" fontId="5755" fillId="3" borderId="1" xfId="0" applyNumberFormat="1" applyFont="1" applyFill="1" applyBorder="1" applyAlignment="1">
      <alignment horizontal="right"/>
    </xf>
    <xf numFmtId="4" fontId="5756" fillId="3" borderId="1" xfId="0" applyNumberFormat="1" applyFont="1" applyFill="1" applyBorder="1" applyAlignment="1">
      <alignment horizontal="right"/>
    </xf>
    <xf numFmtId="4" fontId="5757" fillId="3" borderId="1" xfId="0" applyNumberFormat="1" applyFont="1" applyFill="1" applyBorder="1" applyAlignment="1">
      <alignment horizontal="right"/>
    </xf>
    <xf numFmtId="0" fontId="5758" fillId="0" borderId="0" xfId="0" applyFont="1"/>
    <xf numFmtId="0" fontId="5759" fillId="0" borderId="1" xfId="0" applyFont="1" applyBorder="1" applyAlignment="1">
      <alignment horizontal="left" vertical="top"/>
    </xf>
    <xf numFmtId="0" fontId="5760" fillId="0" borderId="1" xfId="0" applyFont="1" applyBorder="1" applyAlignment="1">
      <alignment horizontal="left" vertical="top" wrapText="1"/>
    </xf>
    <xf numFmtId="0" fontId="5761" fillId="0" borderId="1" xfId="0" applyFont="1" applyBorder="1" applyAlignment="1">
      <alignment horizontal="center" vertical="top"/>
    </xf>
    <xf numFmtId="168" fontId="5762" fillId="0" borderId="1" xfId="0" applyNumberFormat="1" applyFont="1" applyBorder="1" applyAlignment="1">
      <alignment horizontal="right" vertical="top"/>
    </xf>
    <xf numFmtId="169" fontId="5763" fillId="0" borderId="1" xfId="0" applyNumberFormat="1" applyFont="1" applyBorder="1" applyAlignment="1">
      <alignment horizontal="right" vertical="top"/>
    </xf>
    <xf numFmtId="169" fontId="5764" fillId="2" borderId="1" xfId="0" applyNumberFormat="1" applyFont="1" applyFill="1" applyBorder="1" applyAlignment="1" applyProtection="1">
      <alignment horizontal="right" vertical="top"/>
      <protection locked="0"/>
    </xf>
    <xf numFmtId="169" fontId="5765" fillId="0" borderId="1" xfId="0" applyNumberFormat="1" applyFont="1" applyBorder="1" applyAlignment="1">
      <alignment horizontal="right" vertical="top"/>
    </xf>
    <xf numFmtId="169" fontId="5766" fillId="0" borderId="1" xfId="0" applyNumberFormat="1" applyFont="1" applyBorder="1" applyAlignment="1">
      <alignment horizontal="right" vertical="top"/>
    </xf>
    <xf numFmtId="169" fontId="5767" fillId="0" borderId="1" xfId="0" applyNumberFormat="1" applyFont="1" applyBorder="1" applyAlignment="1">
      <alignment horizontal="right" vertical="top"/>
    </xf>
    <xf numFmtId="169" fontId="5768" fillId="0" borderId="1" xfId="0" applyNumberFormat="1" applyFont="1" applyBorder="1" applyAlignment="1">
      <alignment horizontal="right" vertical="top"/>
    </xf>
    <xf numFmtId="0" fontId="5769" fillId="0" borderId="1" xfId="0" applyFont="1" applyBorder="1" applyAlignment="1">
      <alignment horizontal="left" vertical="top"/>
    </xf>
    <xf numFmtId="0" fontId="5770" fillId="0" borderId="1" xfId="0" applyFont="1" applyBorder="1" applyAlignment="1">
      <alignment horizontal="left" vertical="top" wrapText="1"/>
    </xf>
    <xf numFmtId="0" fontId="5771" fillId="0" borderId="1" xfId="0" applyFont="1" applyBorder="1" applyAlignment="1">
      <alignment horizontal="center" vertical="top"/>
    </xf>
    <xf numFmtId="168" fontId="5772" fillId="0" borderId="1" xfId="0" applyNumberFormat="1" applyFont="1" applyBorder="1" applyAlignment="1">
      <alignment horizontal="right" vertical="top"/>
    </xf>
    <xf numFmtId="169" fontId="5773" fillId="0" borderId="1" xfId="0" applyNumberFormat="1" applyFont="1" applyBorder="1" applyAlignment="1">
      <alignment horizontal="right" vertical="top"/>
    </xf>
    <xf numFmtId="169" fontId="5774" fillId="2" borderId="1" xfId="0" applyNumberFormat="1" applyFont="1" applyFill="1" applyBorder="1" applyAlignment="1" applyProtection="1">
      <alignment horizontal="right" vertical="top"/>
      <protection locked="0"/>
    </xf>
    <xf numFmtId="169" fontId="5775" fillId="0" borderId="1" xfId="0" applyNumberFormat="1" applyFont="1" applyBorder="1" applyAlignment="1">
      <alignment horizontal="right" vertical="top"/>
    </xf>
    <xf numFmtId="169" fontId="5776" fillId="0" borderId="1" xfId="0" applyNumberFormat="1" applyFont="1" applyBorder="1" applyAlignment="1">
      <alignment horizontal="right" vertical="top"/>
    </xf>
    <xf numFmtId="169" fontId="5777" fillId="0" borderId="1" xfId="0" applyNumberFormat="1" applyFont="1" applyBorder="1" applyAlignment="1">
      <alignment horizontal="right" vertical="top"/>
    </xf>
    <xf numFmtId="169" fontId="5778" fillId="0" borderId="1" xfId="0" applyNumberFormat="1" applyFont="1" applyBorder="1" applyAlignment="1">
      <alignment horizontal="right" vertical="top"/>
    </xf>
    <xf numFmtId="0" fontId="5779" fillId="0" borderId="1" xfId="0" applyFont="1" applyBorder="1" applyAlignment="1">
      <alignment horizontal="left" vertical="top"/>
    </xf>
    <xf numFmtId="0" fontId="5780" fillId="0" borderId="1" xfId="0" applyFont="1" applyBorder="1" applyAlignment="1">
      <alignment horizontal="left" vertical="top" wrapText="1"/>
    </xf>
    <xf numFmtId="0" fontId="5781" fillId="0" borderId="1" xfId="0" applyFont="1" applyBorder="1" applyAlignment="1">
      <alignment horizontal="center" vertical="top"/>
    </xf>
    <xf numFmtId="168" fontId="5782" fillId="0" borderId="1" xfId="0" applyNumberFormat="1" applyFont="1" applyBorder="1" applyAlignment="1">
      <alignment horizontal="right" vertical="top"/>
    </xf>
    <xf numFmtId="169" fontId="5783" fillId="0" borderId="1" xfId="0" applyNumberFormat="1" applyFont="1" applyBorder="1" applyAlignment="1">
      <alignment horizontal="right" vertical="top"/>
    </xf>
    <xf numFmtId="169" fontId="5784" fillId="2" borderId="1" xfId="0" applyNumberFormat="1" applyFont="1" applyFill="1" applyBorder="1" applyAlignment="1" applyProtection="1">
      <alignment horizontal="right" vertical="top"/>
      <protection locked="0"/>
    </xf>
    <xf numFmtId="169" fontId="5785" fillId="0" borderId="1" xfId="0" applyNumberFormat="1" applyFont="1" applyBorder="1" applyAlignment="1">
      <alignment horizontal="right" vertical="top"/>
    </xf>
    <xf numFmtId="169" fontId="5786" fillId="0" borderId="1" xfId="0" applyNumberFormat="1" applyFont="1" applyBorder="1" applyAlignment="1">
      <alignment horizontal="right" vertical="top"/>
    </xf>
    <xf numFmtId="169" fontId="5787" fillId="0" borderId="1" xfId="0" applyNumberFormat="1" applyFont="1" applyBorder="1" applyAlignment="1">
      <alignment horizontal="right" vertical="top"/>
    </xf>
    <xf numFmtId="169" fontId="5788" fillId="0" borderId="1" xfId="0" applyNumberFormat="1" applyFont="1" applyBorder="1" applyAlignment="1">
      <alignment horizontal="right" vertical="top"/>
    </xf>
    <xf numFmtId="0" fontId="5789" fillId="0" borderId="1" xfId="0" applyFont="1" applyBorder="1" applyAlignment="1">
      <alignment horizontal="left" vertical="top"/>
    </xf>
    <xf numFmtId="0" fontId="5790" fillId="0" borderId="1" xfId="0" applyFont="1" applyBorder="1" applyAlignment="1">
      <alignment horizontal="left" vertical="top" wrapText="1"/>
    </xf>
    <xf numFmtId="0" fontId="5791" fillId="0" borderId="1" xfId="0" applyFont="1" applyBorder="1" applyAlignment="1">
      <alignment horizontal="center" vertical="top"/>
    </xf>
    <xf numFmtId="168" fontId="5792" fillId="0" borderId="1" xfId="0" applyNumberFormat="1" applyFont="1" applyBorder="1" applyAlignment="1">
      <alignment horizontal="right" vertical="top"/>
    </xf>
    <xf numFmtId="169" fontId="5793" fillId="0" borderId="1" xfId="0" applyNumberFormat="1" applyFont="1" applyBorder="1" applyAlignment="1">
      <alignment horizontal="right" vertical="top"/>
    </xf>
    <xf numFmtId="169" fontId="5794" fillId="2" borderId="1" xfId="0" applyNumberFormat="1" applyFont="1" applyFill="1" applyBorder="1" applyAlignment="1" applyProtection="1">
      <alignment horizontal="right" vertical="top"/>
      <protection locked="0"/>
    </xf>
    <xf numFmtId="169" fontId="5795" fillId="0" borderId="1" xfId="0" applyNumberFormat="1" applyFont="1" applyBorder="1" applyAlignment="1">
      <alignment horizontal="right" vertical="top"/>
    </xf>
    <xf numFmtId="169" fontId="5796" fillId="0" borderId="1" xfId="0" applyNumberFormat="1" applyFont="1" applyBorder="1" applyAlignment="1">
      <alignment horizontal="right" vertical="top"/>
    </xf>
    <xf numFmtId="169" fontId="5797" fillId="0" borderId="1" xfId="0" applyNumberFormat="1" applyFont="1" applyBorder="1" applyAlignment="1">
      <alignment horizontal="right" vertical="top"/>
    </xf>
    <xf numFmtId="169" fontId="5798" fillId="0" borderId="1" xfId="0" applyNumberFormat="1" applyFont="1" applyBorder="1" applyAlignment="1">
      <alignment horizontal="right" vertical="top"/>
    </xf>
    <xf numFmtId="0" fontId="5799" fillId="0" borderId="1" xfId="0" applyFont="1" applyBorder="1" applyAlignment="1">
      <alignment horizontal="left" vertical="top"/>
    </xf>
    <xf numFmtId="0" fontId="5800" fillId="0" borderId="1" xfId="0" applyFont="1" applyBorder="1" applyAlignment="1">
      <alignment horizontal="left" vertical="top" wrapText="1"/>
    </xf>
    <xf numFmtId="0" fontId="5801" fillId="0" borderId="1" xfId="0" applyFont="1" applyBorder="1" applyAlignment="1">
      <alignment horizontal="center" vertical="top"/>
    </xf>
    <xf numFmtId="168" fontId="5802" fillId="0" borderId="1" xfId="0" applyNumberFormat="1" applyFont="1" applyBorder="1" applyAlignment="1">
      <alignment horizontal="right" vertical="top"/>
    </xf>
    <xf numFmtId="169" fontId="5803" fillId="0" borderId="1" xfId="0" applyNumberFormat="1" applyFont="1" applyBorder="1" applyAlignment="1">
      <alignment horizontal="right" vertical="top"/>
    </xf>
    <xf numFmtId="169" fontId="5804" fillId="2" borderId="1" xfId="0" applyNumberFormat="1" applyFont="1" applyFill="1" applyBorder="1" applyAlignment="1" applyProtection="1">
      <alignment horizontal="right" vertical="top"/>
      <protection locked="0"/>
    </xf>
    <xf numFmtId="169" fontId="5805" fillId="0" borderId="1" xfId="0" applyNumberFormat="1" applyFont="1" applyBorder="1" applyAlignment="1">
      <alignment horizontal="right" vertical="top"/>
    </xf>
    <xf numFmtId="169" fontId="5806" fillId="0" borderId="1" xfId="0" applyNumberFormat="1" applyFont="1" applyBorder="1" applyAlignment="1">
      <alignment horizontal="right" vertical="top"/>
    </xf>
    <xf numFmtId="169" fontId="5807" fillId="0" borderId="1" xfId="0" applyNumberFormat="1" applyFont="1" applyBorder="1" applyAlignment="1">
      <alignment horizontal="right" vertical="top"/>
    </xf>
    <xf numFmtId="169" fontId="5808" fillId="0" borderId="1" xfId="0" applyNumberFormat="1" applyFont="1" applyBorder="1" applyAlignment="1">
      <alignment horizontal="right" vertical="top"/>
    </xf>
    <xf numFmtId="0" fontId="5809" fillId="0" borderId="1" xfId="0" applyFont="1" applyBorder="1" applyAlignment="1">
      <alignment horizontal="left" vertical="top"/>
    </xf>
    <xf numFmtId="0" fontId="5810" fillId="0" borderId="1" xfId="0" applyFont="1" applyBorder="1" applyAlignment="1">
      <alignment horizontal="left" vertical="top" wrapText="1"/>
    </xf>
    <xf numFmtId="0" fontId="5811" fillId="0" borderId="1" xfId="0" applyFont="1" applyBorder="1" applyAlignment="1">
      <alignment horizontal="center" vertical="top"/>
    </xf>
    <xf numFmtId="168" fontId="5812" fillId="0" borderId="1" xfId="0" applyNumberFormat="1" applyFont="1" applyBorder="1" applyAlignment="1">
      <alignment horizontal="right" vertical="top"/>
    </xf>
    <xf numFmtId="169" fontId="5813" fillId="0" borderId="1" xfId="0" applyNumberFormat="1" applyFont="1" applyBorder="1" applyAlignment="1">
      <alignment horizontal="right" vertical="top"/>
    </xf>
    <xf numFmtId="169" fontId="5814" fillId="2" borderId="1" xfId="0" applyNumberFormat="1" applyFont="1" applyFill="1" applyBorder="1" applyAlignment="1" applyProtection="1">
      <alignment horizontal="right" vertical="top"/>
      <protection locked="0"/>
    </xf>
    <xf numFmtId="169" fontId="5815" fillId="0" borderId="1" xfId="0" applyNumberFormat="1" applyFont="1" applyBorder="1" applyAlignment="1">
      <alignment horizontal="right" vertical="top"/>
    </xf>
    <xf numFmtId="169" fontId="5816" fillId="0" borderId="1" xfId="0" applyNumberFormat="1" applyFont="1" applyBorder="1" applyAlignment="1">
      <alignment horizontal="right" vertical="top"/>
    </xf>
    <xf numFmtId="169" fontId="5817" fillId="0" borderId="1" xfId="0" applyNumberFormat="1" applyFont="1" applyBorder="1" applyAlignment="1">
      <alignment horizontal="right" vertical="top"/>
    </xf>
    <xf numFmtId="169" fontId="5818" fillId="0" borderId="1" xfId="0" applyNumberFormat="1" applyFont="1" applyBorder="1" applyAlignment="1">
      <alignment horizontal="right" vertical="top"/>
    </xf>
    <xf numFmtId="0" fontId="5819" fillId="0" borderId="1" xfId="0" applyFont="1" applyBorder="1" applyAlignment="1">
      <alignment horizontal="left" vertical="top"/>
    </xf>
    <xf numFmtId="0" fontId="5820" fillId="0" borderId="1" xfId="0" applyFont="1" applyBorder="1" applyAlignment="1">
      <alignment horizontal="left" vertical="top" wrapText="1"/>
    </xf>
    <xf numFmtId="0" fontId="5821" fillId="0" borderId="1" xfId="0" applyFont="1" applyBorder="1" applyAlignment="1">
      <alignment horizontal="center" vertical="top"/>
    </xf>
    <xf numFmtId="168" fontId="5822" fillId="0" borderId="1" xfId="0" applyNumberFormat="1" applyFont="1" applyBorder="1" applyAlignment="1">
      <alignment horizontal="right" vertical="top"/>
    </xf>
    <xf numFmtId="169" fontId="5823" fillId="0" borderId="1" xfId="0" applyNumberFormat="1" applyFont="1" applyBorder="1" applyAlignment="1">
      <alignment horizontal="right" vertical="top"/>
    </xf>
    <xf numFmtId="169" fontId="5824" fillId="2" borderId="1" xfId="0" applyNumberFormat="1" applyFont="1" applyFill="1" applyBorder="1" applyAlignment="1" applyProtection="1">
      <alignment horizontal="right" vertical="top"/>
      <protection locked="0"/>
    </xf>
    <xf numFmtId="169" fontId="5825" fillId="0" borderId="1" xfId="0" applyNumberFormat="1" applyFont="1" applyBorder="1" applyAlignment="1">
      <alignment horizontal="right" vertical="top"/>
    </xf>
    <xf numFmtId="169" fontId="5826" fillId="0" borderId="1" xfId="0" applyNumberFormat="1" applyFont="1" applyBorder="1" applyAlignment="1">
      <alignment horizontal="right" vertical="top"/>
    </xf>
    <xf numFmtId="169" fontId="5827" fillId="0" borderId="1" xfId="0" applyNumberFormat="1" applyFont="1" applyBorder="1" applyAlignment="1">
      <alignment horizontal="right" vertical="top"/>
    </xf>
    <xf numFmtId="169" fontId="5828" fillId="0" borderId="1" xfId="0" applyNumberFormat="1" applyFont="1" applyBorder="1" applyAlignment="1">
      <alignment horizontal="right" vertical="top"/>
    </xf>
    <xf numFmtId="0" fontId="5829" fillId="0" borderId="1" xfId="0" applyFont="1" applyBorder="1" applyAlignment="1">
      <alignment horizontal="left" vertical="top"/>
    </xf>
    <xf numFmtId="0" fontId="5830" fillId="0" borderId="1" xfId="0" applyFont="1" applyBorder="1" applyAlignment="1">
      <alignment horizontal="left" vertical="top" wrapText="1"/>
    </xf>
    <xf numFmtId="0" fontId="5831" fillId="0" borderId="1" xfId="0" applyFont="1" applyBorder="1" applyAlignment="1">
      <alignment horizontal="center" vertical="top"/>
    </xf>
    <xf numFmtId="168" fontId="5832" fillId="0" borderId="1" xfId="0" applyNumberFormat="1" applyFont="1" applyBorder="1" applyAlignment="1">
      <alignment horizontal="right" vertical="top"/>
    </xf>
    <xf numFmtId="169" fontId="5833" fillId="0" borderId="1" xfId="0" applyNumberFormat="1" applyFont="1" applyBorder="1" applyAlignment="1">
      <alignment horizontal="right" vertical="top"/>
    </xf>
    <xf numFmtId="169" fontId="5834" fillId="2" borderId="1" xfId="0" applyNumberFormat="1" applyFont="1" applyFill="1" applyBorder="1" applyAlignment="1" applyProtection="1">
      <alignment horizontal="right" vertical="top"/>
      <protection locked="0"/>
    </xf>
    <xf numFmtId="169" fontId="5835" fillId="0" borderId="1" xfId="0" applyNumberFormat="1" applyFont="1" applyBorder="1" applyAlignment="1">
      <alignment horizontal="right" vertical="top"/>
    </xf>
    <xf numFmtId="169" fontId="5836" fillId="0" borderId="1" xfId="0" applyNumberFormat="1" applyFont="1" applyBorder="1" applyAlignment="1">
      <alignment horizontal="right" vertical="top"/>
    </xf>
    <xf numFmtId="169" fontId="5837" fillId="0" borderId="1" xfId="0" applyNumberFormat="1" applyFont="1" applyBorder="1" applyAlignment="1">
      <alignment horizontal="right" vertical="top"/>
    </xf>
    <xf numFmtId="169" fontId="5838" fillId="0" borderId="1" xfId="0" applyNumberFormat="1" applyFont="1" applyBorder="1" applyAlignment="1">
      <alignment horizontal="right" vertical="top"/>
    </xf>
    <xf numFmtId="0" fontId="5839" fillId="0" borderId="1" xfId="0" applyFont="1" applyBorder="1" applyAlignment="1">
      <alignment horizontal="left" vertical="top"/>
    </xf>
    <xf numFmtId="0" fontId="5840" fillId="0" borderId="1" xfId="0" applyFont="1" applyBorder="1" applyAlignment="1">
      <alignment horizontal="left" vertical="top" wrapText="1"/>
    </xf>
    <xf numFmtId="0" fontId="5841" fillId="0" borderId="1" xfId="0" applyFont="1" applyBorder="1" applyAlignment="1">
      <alignment horizontal="center" vertical="top"/>
    </xf>
    <xf numFmtId="168" fontId="5842" fillId="0" borderId="1" xfId="0" applyNumberFormat="1" applyFont="1" applyBorder="1" applyAlignment="1">
      <alignment horizontal="right" vertical="top"/>
    </xf>
    <xf numFmtId="169" fontId="5843" fillId="0" borderId="1" xfId="0" applyNumberFormat="1" applyFont="1" applyBorder="1" applyAlignment="1">
      <alignment horizontal="right" vertical="top"/>
    </xf>
    <xf numFmtId="169" fontId="5844" fillId="2" borderId="1" xfId="0" applyNumberFormat="1" applyFont="1" applyFill="1" applyBorder="1" applyAlignment="1" applyProtection="1">
      <alignment horizontal="right" vertical="top"/>
      <protection locked="0"/>
    </xf>
    <xf numFmtId="169" fontId="5845" fillId="0" borderId="1" xfId="0" applyNumberFormat="1" applyFont="1" applyBorder="1" applyAlignment="1">
      <alignment horizontal="right" vertical="top"/>
    </xf>
    <xf numFmtId="169" fontId="5846" fillId="0" borderId="1" xfId="0" applyNumberFormat="1" applyFont="1" applyBorder="1" applyAlignment="1">
      <alignment horizontal="right" vertical="top"/>
    </xf>
    <xf numFmtId="169" fontId="5847" fillId="0" borderId="1" xfId="0" applyNumberFormat="1" applyFont="1" applyBorder="1" applyAlignment="1">
      <alignment horizontal="right" vertical="top"/>
    </xf>
    <xf numFmtId="169" fontId="5848" fillId="0" borderId="1" xfId="0" applyNumberFormat="1" applyFont="1" applyBorder="1" applyAlignment="1">
      <alignment horizontal="right" vertical="top"/>
    </xf>
    <xf numFmtId="0" fontId="5849" fillId="0" borderId="1" xfId="0" applyFont="1" applyBorder="1" applyAlignment="1">
      <alignment horizontal="left" vertical="top"/>
    </xf>
    <xf numFmtId="0" fontId="5850" fillId="0" borderId="1" xfId="0" applyFont="1" applyBorder="1" applyAlignment="1">
      <alignment horizontal="left" vertical="top" wrapText="1"/>
    </xf>
    <xf numFmtId="0" fontId="5851" fillId="0" borderId="1" xfId="0" applyFont="1" applyBorder="1" applyAlignment="1">
      <alignment horizontal="center" vertical="top"/>
    </xf>
    <xf numFmtId="168" fontId="5852" fillId="0" borderId="1" xfId="0" applyNumberFormat="1" applyFont="1" applyBorder="1" applyAlignment="1">
      <alignment horizontal="right" vertical="top"/>
    </xf>
    <xf numFmtId="169" fontId="5853" fillId="0" borderId="1" xfId="0" applyNumberFormat="1" applyFont="1" applyBorder="1" applyAlignment="1">
      <alignment horizontal="right" vertical="top"/>
    </xf>
    <xf numFmtId="169" fontId="5854" fillId="2" borderId="1" xfId="0" applyNumberFormat="1" applyFont="1" applyFill="1" applyBorder="1" applyAlignment="1" applyProtection="1">
      <alignment horizontal="right" vertical="top"/>
      <protection locked="0"/>
    </xf>
    <xf numFmtId="169" fontId="5855" fillId="0" borderId="1" xfId="0" applyNumberFormat="1" applyFont="1" applyBorder="1" applyAlignment="1">
      <alignment horizontal="right" vertical="top"/>
    </xf>
    <xf numFmtId="169" fontId="5856" fillId="0" borderId="1" xfId="0" applyNumberFormat="1" applyFont="1" applyBorder="1" applyAlignment="1">
      <alignment horizontal="right" vertical="top"/>
    </xf>
    <xf numFmtId="169" fontId="5857" fillId="0" borderId="1" xfId="0" applyNumberFormat="1" applyFont="1" applyBorder="1" applyAlignment="1">
      <alignment horizontal="right" vertical="top"/>
    </xf>
    <xf numFmtId="169" fontId="5858" fillId="0" borderId="1" xfId="0" applyNumberFormat="1" applyFont="1" applyBorder="1" applyAlignment="1">
      <alignment horizontal="right" vertical="top"/>
    </xf>
    <xf numFmtId="0" fontId="5859" fillId="0" borderId="1" xfId="0" applyFont="1" applyBorder="1" applyAlignment="1">
      <alignment horizontal="left" vertical="top"/>
    </xf>
    <xf numFmtId="0" fontId="5860" fillId="0" borderId="1" xfId="0" applyFont="1" applyBorder="1" applyAlignment="1">
      <alignment horizontal="left" vertical="top" wrapText="1"/>
    </xf>
    <xf numFmtId="0" fontId="5861" fillId="0" borderId="1" xfId="0" applyFont="1" applyBorder="1" applyAlignment="1">
      <alignment horizontal="center" vertical="top"/>
    </xf>
    <xf numFmtId="168" fontId="5862" fillId="0" borderId="1" xfId="0" applyNumberFormat="1" applyFont="1" applyBorder="1" applyAlignment="1">
      <alignment horizontal="right" vertical="top"/>
    </xf>
    <xf numFmtId="169" fontId="5863" fillId="0" borderId="1" xfId="0" applyNumberFormat="1" applyFont="1" applyBorder="1" applyAlignment="1">
      <alignment horizontal="right" vertical="top"/>
    </xf>
    <xf numFmtId="169" fontId="5864" fillId="2" borderId="1" xfId="0" applyNumberFormat="1" applyFont="1" applyFill="1" applyBorder="1" applyAlignment="1" applyProtection="1">
      <alignment horizontal="right" vertical="top"/>
      <protection locked="0"/>
    </xf>
    <xf numFmtId="169" fontId="5865" fillId="0" borderId="1" xfId="0" applyNumberFormat="1" applyFont="1" applyBorder="1" applyAlignment="1">
      <alignment horizontal="right" vertical="top"/>
    </xf>
    <xf numFmtId="169" fontId="5866" fillId="0" borderId="1" xfId="0" applyNumberFormat="1" applyFont="1" applyBorder="1" applyAlignment="1">
      <alignment horizontal="right" vertical="top"/>
    </xf>
    <xf numFmtId="169" fontId="5867" fillId="0" borderId="1" xfId="0" applyNumberFormat="1" applyFont="1" applyBorder="1" applyAlignment="1">
      <alignment horizontal="right" vertical="top"/>
    </xf>
    <xf numFmtId="169" fontId="5868" fillId="0" borderId="1" xfId="0" applyNumberFormat="1" applyFont="1" applyBorder="1" applyAlignment="1">
      <alignment horizontal="right" vertical="top"/>
    </xf>
    <xf numFmtId="0" fontId="5869" fillId="3" borderId="1" xfId="0" applyFont="1" applyFill="1" applyBorder="1" applyAlignment="1">
      <alignment horizontal="left"/>
    </xf>
    <xf numFmtId="4" fontId="5876" fillId="3" borderId="1" xfId="0" applyNumberFormat="1" applyFont="1" applyFill="1" applyBorder="1" applyAlignment="1">
      <alignment horizontal="right"/>
    </xf>
    <xf numFmtId="4" fontId="5877" fillId="3" borderId="1" xfId="0" applyNumberFormat="1" applyFont="1" applyFill="1" applyBorder="1" applyAlignment="1">
      <alignment horizontal="right"/>
    </xf>
    <xf numFmtId="4" fontId="5878" fillId="3" borderId="1" xfId="0" applyNumberFormat="1" applyFont="1" applyFill="1" applyBorder="1" applyAlignment="1">
      <alignment horizontal="right"/>
    </xf>
    <xf numFmtId="0" fontId="5879" fillId="0" borderId="0" xfId="0" applyFont="1"/>
    <xf numFmtId="0" fontId="5880" fillId="0" borderId="1" xfId="0" applyFont="1" applyBorder="1" applyAlignment="1">
      <alignment horizontal="left" vertical="top"/>
    </xf>
    <xf numFmtId="0" fontId="5881" fillId="0" borderId="1" xfId="0" applyFont="1" applyBorder="1" applyAlignment="1">
      <alignment horizontal="left" vertical="top" wrapText="1"/>
    </xf>
    <xf numFmtId="0" fontId="5882" fillId="0" borderId="1" xfId="0" applyFont="1" applyBorder="1" applyAlignment="1">
      <alignment horizontal="center" vertical="top"/>
    </xf>
    <xf numFmtId="168" fontId="5883" fillId="0" borderId="1" xfId="0" applyNumberFormat="1" applyFont="1" applyBorder="1" applyAlignment="1">
      <alignment horizontal="right" vertical="top"/>
    </xf>
    <xf numFmtId="169" fontId="5884" fillId="0" borderId="1" xfId="0" applyNumberFormat="1" applyFont="1" applyBorder="1" applyAlignment="1">
      <alignment horizontal="right" vertical="top"/>
    </xf>
    <xf numFmtId="169" fontId="5885" fillId="2" borderId="1" xfId="0" applyNumberFormat="1" applyFont="1" applyFill="1" applyBorder="1" applyAlignment="1" applyProtection="1">
      <alignment horizontal="right" vertical="top"/>
      <protection locked="0"/>
    </xf>
    <xf numFmtId="169" fontId="5886" fillId="0" borderId="1" xfId="0" applyNumberFormat="1" applyFont="1" applyBorder="1" applyAlignment="1">
      <alignment horizontal="right" vertical="top"/>
    </xf>
    <xf numFmtId="169" fontId="5887" fillId="0" borderId="1" xfId="0" applyNumberFormat="1" applyFont="1" applyBorder="1" applyAlignment="1">
      <alignment horizontal="right" vertical="top"/>
    </xf>
    <xf numFmtId="169" fontId="5888" fillId="0" borderId="1" xfId="0" applyNumberFormat="1" applyFont="1" applyBorder="1" applyAlignment="1">
      <alignment horizontal="right" vertical="top"/>
    </xf>
    <xf numFmtId="169" fontId="5889" fillId="0" borderId="1" xfId="0" applyNumberFormat="1" applyFont="1" applyBorder="1" applyAlignment="1">
      <alignment horizontal="right" vertical="top"/>
    </xf>
    <xf numFmtId="0" fontId="5890" fillId="0" borderId="1" xfId="0" applyFont="1" applyBorder="1" applyAlignment="1">
      <alignment horizontal="left" vertical="top"/>
    </xf>
    <xf numFmtId="0" fontId="5891" fillId="0" borderId="1" xfId="0" applyFont="1" applyBorder="1" applyAlignment="1">
      <alignment horizontal="left" vertical="top" wrapText="1"/>
    </xf>
    <xf numFmtId="0" fontId="5892" fillId="0" borderId="1" xfId="0" applyFont="1" applyBorder="1" applyAlignment="1">
      <alignment horizontal="center" vertical="top"/>
    </xf>
    <xf numFmtId="168" fontId="5893" fillId="0" borderId="1" xfId="0" applyNumberFormat="1" applyFont="1" applyBorder="1" applyAlignment="1">
      <alignment horizontal="right" vertical="top"/>
    </xf>
    <xf numFmtId="169" fontId="5894" fillId="0" borderId="1" xfId="0" applyNumberFormat="1" applyFont="1" applyBorder="1" applyAlignment="1">
      <alignment horizontal="right" vertical="top"/>
    </xf>
    <xf numFmtId="169" fontId="5895" fillId="2" borderId="1" xfId="0" applyNumberFormat="1" applyFont="1" applyFill="1" applyBorder="1" applyAlignment="1" applyProtection="1">
      <alignment horizontal="right" vertical="top"/>
      <protection locked="0"/>
    </xf>
    <xf numFmtId="169" fontId="5896" fillId="0" borderId="1" xfId="0" applyNumberFormat="1" applyFont="1" applyBorder="1" applyAlignment="1">
      <alignment horizontal="right" vertical="top"/>
    </xf>
    <xf numFmtId="169" fontId="5897" fillId="0" borderId="1" xfId="0" applyNumberFormat="1" applyFont="1" applyBorder="1" applyAlignment="1">
      <alignment horizontal="right" vertical="top"/>
    </xf>
    <xf numFmtId="169" fontId="5898" fillId="0" borderId="1" xfId="0" applyNumberFormat="1" applyFont="1" applyBorder="1" applyAlignment="1">
      <alignment horizontal="right" vertical="top"/>
    </xf>
    <xf numFmtId="169" fontId="5899" fillId="0" borderId="1" xfId="0" applyNumberFormat="1" applyFont="1" applyBorder="1" applyAlignment="1">
      <alignment horizontal="right" vertical="top"/>
    </xf>
    <xf numFmtId="0" fontId="5900" fillId="3" borderId="1" xfId="0" applyFont="1" applyFill="1" applyBorder="1" applyAlignment="1">
      <alignment horizontal="left"/>
    </xf>
    <xf numFmtId="4" fontId="5907" fillId="3" borderId="1" xfId="0" applyNumberFormat="1" applyFont="1" applyFill="1" applyBorder="1" applyAlignment="1">
      <alignment horizontal="right"/>
    </xf>
    <xf numFmtId="4" fontId="5908" fillId="3" borderId="1" xfId="0" applyNumberFormat="1" applyFont="1" applyFill="1" applyBorder="1" applyAlignment="1">
      <alignment horizontal="right"/>
    </xf>
    <xf numFmtId="4" fontId="5909" fillId="3" borderId="1" xfId="0" applyNumberFormat="1" applyFont="1" applyFill="1" applyBorder="1" applyAlignment="1">
      <alignment horizontal="right"/>
    </xf>
    <xf numFmtId="0" fontId="5910" fillId="0" borderId="0" xfId="0" applyFont="1"/>
    <xf numFmtId="0" fontId="5911" fillId="0" borderId="1" xfId="0" applyFont="1" applyBorder="1" applyAlignment="1">
      <alignment horizontal="left" vertical="top"/>
    </xf>
    <xf numFmtId="0" fontId="5912" fillId="0" borderId="1" xfId="0" applyFont="1" applyBorder="1" applyAlignment="1">
      <alignment horizontal="left" vertical="top" wrapText="1"/>
    </xf>
    <xf numFmtId="0" fontId="5913" fillId="0" borderId="1" xfId="0" applyFont="1" applyBorder="1" applyAlignment="1">
      <alignment horizontal="center" vertical="top"/>
    </xf>
    <xf numFmtId="168" fontId="5914" fillId="0" borderId="1" xfId="0" applyNumberFormat="1" applyFont="1" applyBorder="1" applyAlignment="1">
      <alignment horizontal="right" vertical="top"/>
    </xf>
    <xf numFmtId="169" fontId="5915" fillId="0" borderId="1" xfId="0" applyNumberFormat="1" applyFont="1" applyBorder="1" applyAlignment="1">
      <alignment horizontal="right" vertical="top"/>
    </xf>
    <xf numFmtId="169" fontId="5916" fillId="2" borderId="1" xfId="0" applyNumberFormat="1" applyFont="1" applyFill="1" applyBorder="1" applyAlignment="1" applyProtection="1">
      <alignment horizontal="right" vertical="top"/>
      <protection locked="0"/>
    </xf>
    <xf numFmtId="169" fontId="5917" fillId="0" borderId="1" xfId="0" applyNumberFormat="1" applyFont="1" applyBorder="1" applyAlignment="1">
      <alignment horizontal="right" vertical="top"/>
    </xf>
    <xf numFmtId="169" fontId="5918" fillId="0" borderId="1" xfId="0" applyNumberFormat="1" applyFont="1" applyBorder="1" applyAlignment="1">
      <alignment horizontal="right" vertical="top"/>
    </xf>
    <xf numFmtId="169" fontId="5919" fillId="0" borderId="1" xfId="0" applyNumberFormat="1" applyFont="1" applyBorder="1" applyAlignment="1">
      <alignment horizontal="right" vertical="top"/>
    </xf>
    <xf numFmtId="169" fontId="5920" fillId="0" borderId="1" xfId="0" applyNumberFormat="1" applyFont="1" applyBorder="1" applyAlignment="1">
      <alignment horizontal="right" vertical="top"/>
    </xf>
    <xf numFmtId="0" fontId="5921" fillId="0" borderId="1" xfId="0" applyFont="1" applyBorder="1" applyAlignment="1">
      <alignment horizontal="left" vertical="top"/>
    </xf>
    <xf numFmtId="0" fontId="5922" fillId="0" borderId="1" xfId="0" applyFont="1" applyBorder="1" applyAlignment="1">
      <alignment horizontal="left" vertical="top" wrapText="1"/>
    </xf>
    <xf numFmtId="0" fontId="5923" fillId="0" borderId="1" xfId="0" applyFont="1" applyBorder="1" applyAlignment="1">
      <alignment horizontal="center" vertical="top"/>
    </xf>
    <xf numFmtId="168" fontId="5924" fillId="0" borderId="1" xfId="0" applyNumberFormat="1" applyFont="1" applyBorder="1" applyAlignment="1">
      <alignment horizontal="right" vertical="top"/>
    </xf>
    <xf numFmtId="169" fontId="5925" fillId="0" borderId="1" xfId="0" applyNumberFormat="1" applyFont="1" applyBorder="1" applyAlignment="1">
      <alignment horizontal="right" vertical="top"/>
    </xf>
    <xf numFmtId="169" fontId="5926" fillId="2" borderId="1" xfId="0" applyNumberFormat="1" applyFont="1" applyFill="1" applyBorder="1" applyAlignment="1" applyProtection="1">
      <alignment horizontal="right" vertical="top"/>
      <protection locked="0"/>
    </xf>
    <xf numFmtId="169" fontId="5927" fillId="0" borderId="1" xfId="0" applyNumberFormat="1" applyFont="1" applyBorder="1" applyAlignment="1">
      <alignment horizontal="right" vertical="top"/>
    </xf>
    <xf numFmtId="169" fontId="5928" fillId="0" borderId="1" xfId="0" applyNumberFormat="1" applyFont="1" applyBorder="1" applyAlignment="1">
      <alignment horizontal="right" vertical="top"/>
    </xf>
    <xf numFmtId="169" fontId="5929" fillId="0" borderId="1" xfId="0" applyNumberFormat="1" applyFont="1" applyBorder="1" applyAlignment="1">
      <alignment horizontal="right" vertical="top"/>
    </xf>
    <xf numFmtId="169" fontId="5930" fillId="0" borderId="1" xfId="0" applyNumberFormat="1" applyFont="1" applyBorder="1" applyAlignment="1">
      <alignment horizontal="right" vertical="top"/>
    </xf>
    <xf numFmtId="0" fontId="5931" fillId="0" borderId="1" xfId="0" applyFont="1" applyBorder="1" applyAlignment="1">
      <alignment horizontal="left" vertical="top"/>
    </xf>
    <xf numFmtId="0" fontId="5932" fillId="0" borderId="1" xfId="0" applyFont="1" applyBorder="1" applyAlignment="1">
      <alignment horizontal="left" vertical="top" wrapText="1"/>
    </xf>
    <xf numFmtId="0" fontId="5933" fillId="0" borderId="1" xfId="0" applyFont="1" applyBorder="1" applyAlignment="1">
      <alignment horizontal="center" vertical="top"/>
    </xf>
    <xf numFmtId="168" fontId="5934" fillId="0" borderId="1" xfId="0" applyNumberFormat="1" applyFont="1" applyBorder="1" applyAlignment="1">
      <alignment horizontal="right" vertical="top"/>
    </xf>
    <xf numFmtId="169" fontId="5935" fillId="0" borderId="1" xfId="0" applyNumberFormat="1" applyFont="1" applyBorder="1" applyAlignment="1">
      <alignment horizontal="right" vertical="top"/>
    </xf>
    <xf numFmtId="169" fontId="5936" fillId="2" borderId="1" xfId="0" applyNumberFormat="1" applyFont="1" applyFill="1" applyBorder="1" applyAlignment="1" applyProtection="1">
      <alignment horizontal="right" vertical="top"/>
      <protection locked="0"/>
    </xf>
    <xf numFmtId="169" fontId="5937" fillId="0" borderId="1" xfId="0" applyNumberFormat="1" applyFont="1" applyBorder="1" applyAlignment="1">
      <alignment horizontal="right" vertical="top"/>
    </xf>
    <xf numFmtId="169" fontId="5938" fillId="0" borderId="1" xfId="0" applyNumberFormat="1" applyFont="1" applyBorder="1" applyAlignment="1">
      <alignment horizontal="right" vertical="top"/>
    </xf>
    <xf numFmtId="169" fontId="5939" fillId="0" borderId="1" xfId="0" applyNumberFormat="1" applyFont="1" applyBorder="1" applyAlignment="1">
      <alignment horizontal="right" vertical="top"/>
    </xf>
    <xf numFmtId="169" fontId="5940" fillId="0" borderId="1" xfId="0" applyNumberFormat="1" applyFont="1" applyBorder="1" applyAlignment="1">
      <alignment horizontal="right" vertical="top"/>
    </xf>
    <xf numFmtId="0" fontId="5941" fillId="0" borderId="1" xfId="0" applyFont="1" applyBorder="1" applyAlignment="1">
      <alignment horizontal="left" vertical="top"/>
    </xf>
    <xf numFmtId="0" fontId="5942" fillId="0" borderId="1" xfId="0" applyFont="1" applyBorder="1" applyAlignment="1">
      <alignment horizontal="left" vertical="top" wrapText="1"/>
    </xf>
    <xf numFmtId="0" fontId="5943" fillId="0" borderId="1" xfId="0" applyFont="1" applyBorder="1" applyAlignment="1">
      <alignment horizontal="center" vertical="top"/>
    </xf>
    <xf numFmtId="168" fontId="5944" fillId="0" borderId="1" xfId="0" applyNumberFormat="1" applyFont="1" applyBorder="1" applyAlignment="1">
      <alignment horizontal="right" vertical="top"/>
    </xf>
    <xf numFmtId="169" fontId="5945" fillId="0" borderId="1" xfId="0" applyNumberFormat="1" applyFont="1" applyBorder="1" applyAlignment="1">
      <alignment horizontal="right" vertical="top"/>
    </xf>
    <xf numFmtId="169" fontId="5946" fillId="2" borderId="1" xfId="0" applyNumberFormat="1" applyFont="1" applyFill="1" applyBorder="1" applyAlignment="1" applyProtection="1">
      <alignment horizontal="right" vertical="top"/>
      <protection locked="0"/>
    </xf>
    <xf numFmtId="169" fontId="5947" fillId="0" borderId="1" xfId="0" applyNumberFormat="1" applyFont="1" applyBorder="1" applyAlignment="1">
      <alignment horizontal="right" vertical="top"/>
    </xf>
    <xf numFmtId="169" fontId="5948" fillId="0" borderId="1" xfId="0" applyNumberFormat="1" applyFont="1" applyBorder="1" applyAlignment="1">
      <alignment horizontal="right" vertical="top"/>
    </xf>
    <xf numFmtId="169" fontId="5949" fillId="0" borderId="1" xfId="0" applyNumberFormat="1" applyFont="1" applyBorder="1" applyAlignment="1">
      <alignment horizontal="right" vertical="top"/>
    </xf>
    <xf numFmtId="169" fontId="5950" fillId="0" borderId="1" xfId="0" applyNumberFormat="1" applyFont="1" applyBorder="1" applyAlignment="1">
      <alignment horizontal="right" vertical="top"/>
    </xf>
    <xf numFmtId="0" fontId="5951" fillId="0" borderId="1" xfId="0" applyFont="1" applyBorder="1" applyAlignment="1">
      <alignment horizontal="left" vertical="top"/>
    </xf>
    <xf numFmtId="0" fontId="5952" fillId="0" borderId="1" xfId="0" applyFont="1" applyBorder="1" applyAlignment="1">
      <alignment horizontal="left" vertical="top" wrapText="1"/>
    </xf>
    <xf numFmtId="0" fontId="5953" fillId="0" borderId="1" xfId="0" applyFont="1" applyBorder="1" applyAlignment="1">
      <alignment horizontal="center" vertical="top"/>
    </xf>
    <xf numFmtId="168" fontId="5954" fillId="0" borderId="1" xfId="0" applyNumberFormat="1" applyFont="1" applyBorder="1" applyAlignment="1">
      <alignment horizontal="right" vertical="top"/>
    </xf>
    <xf numFmtId="169" fontId="5955" fillId="0" borderId="1" xfId="0" applyNumberFormat="1" applyFont="1" applyBorder="1" applyAlignment="1">
      <alignment horizontal="right" vertical="top"/>
    </xf>
    <xf numFmtId="169" fontId="5956" fillId="2" borderId="1" xfId="0" applyNumberFormat="1" applyFont="1" applyFill="1" applyBorder="1" applyAlignment="1" applyProtection="1">
      <alignment horizontal="right" vertical="top"/>
      <protection locked="0"/>
    </xf>
    <xf numFmtId="169" fontId="5957" fillId="0" borderId="1" xfId="0" applyNumberFormat="1" applyFont="1" applyBorder="1" applyAlignment="1">
      <alignment horizontal="right" vertical="top"/>
    </xf>
    <xf numFmtId="169" fontId="5958" fillId="0" borderId="1" xfId="0" applyNumberFormat="1" applyFont="1" applyBorder="1" applyAlignment="1">
      <alignment horizontal="right" vertical="top"/>
    </xf>
    <xf numFmtId="169" fontId="5959" fillId="0" borderId="1" xfId="0" applyNumberFormat="1" applyFont="1" applyBorder="1" applyAlignment="1">
      <alignment horizontal="right" vertical="top"/>
    </xf>
    <xf numFmtId="169" fontId="5960" fillId="0" borderId="1" xfId="0" applyNumberFormat="1" applyFont="1" applyBorder="1" applyAlignment="1">
      <alignment horizontal="right" vertical="top"/>
    </xf>
    <xf numFmtId="0" fontId="5961" fillId="0" borderId="1" xfId="0" applyFont="1" applyBorder="1" applyAlignment="1">
      <alignment horizontal="left" vertical="top"/>
    </xf>
    <xf numFmtId="0" fontId="5962" fillId="0" borderId="1" xfId="0" applyFont="1" applyBorder="1" applyAlignment="1">
      <alignment horizontal="left" vertical="top" wrapText="1"/>
    </xf>
    <xf numFmtId="0" fontId="5963" fillId="0" borderId="1" xfId="0" applyFont="1" applyBorder="1" applyAlignment="1">
      <alignment horizontal="center" vertical="top"/>
    </xf>
    <xf numFmtId="168" fontId="5964" fillId="0" borderId="1" xfId="0" applyNumberFormat="1" applyFont="1" applyBorder="1" applyAlignment="1">
      <alignment horizontal="right" vertical="top"/>
    </xf>
    <xf numFmtId="169" fontId="5965" fillId="0" borderId="1" xfId="0" applyNumberFormat="1" applyFont="1" applyBorder="1" applyAlignment="1">
      <alignment horizontal="right" vertical="top"/>
    </xf>
    <xf numFmtId="169" fontId="5966" fillId="2" borderId="1" xfId="0" applyNumberFormat="1" applyFont="1" applyFill="1" applyBorder="1" applyAlignment="1" applyProtection="1">
      <alignment horizontal="right" vertical="top"/>
      <protection locked="0"/>
    </xf>
    <xf numFmtId="169" fontId="5967" fillId="0" borderId="1" xfId="0" applyNumberFormat="1" applyFont="1" applyBorder="1" applyAlignment="1">
      <alignment horizontal="right" vertical="top"/>
    </xf>
    <xf numFmtId="169" fontId="5968" fillId="0" borderId="1" xfId="0" applyNumberFormat="1" applyFont="1" applyBorder="1" applyAlignment="1">
      <alignment horizontal="right" vertical="top"/>
    </xf>
    <xf numFmtId="169" fontId="5969" fillId="0" borderId="1" xfId="0" applyNumberFormat="1" applyFont="1" applyBorder="1" applyAlignment="1">
      <alignment horizontal="right" vertical="top"/>
    </xf>
    <xf numFmtId="169" fontId="5970" fillId="0" borderId="1" xfId="0" applyNumberFormat="1" applyFont="1" applyBorder="1" applyAlignment="1">
      <alignment horizontal="right" vertical="top"/>
    </xf>
    <xf numFmtId="0" fontId="5971" fillId="0" borderId="1" xfId="0" applyFont="1" applyBorder="1" applyAlignment="1">
      <alignment horizontal="left" vertical="top"/>
    </xf>
    <xf numFmtId="0" fontId="5972" fillId="0" borderId="1" xfId="0" applyFont="1" applyBorder="1" applyAlignment="1">
      <alignment horizontal="left" vertical="top" wrapText="1"/>
    </xf>
    <xf numFmtId="0" fontId="5973" fillId="0" borderId="1" xfId="0" applyFont="1" applyBorder="1" applyAlignment="1">
      <alignment horizontal="center" vertical="top"/>
    </xf>
    <xf numFmtId="168" fontId="5974" fillId="0" borderId="1" xfId="0" applyNumberFormat="1" applyFont="1" applyBorder="1" applyAlignment="1">
      <alignment horizontal="right" vertical="top"/>
    </xf>
    <xf numFmtId="169" fontId="5975" fillId="0" borderId="1" xfId="0" applyNumberFormat="1" applyFont="1" applyBorder="1" applyAlignment="1">
      <alignment horizontal="right" vertical="top"/>
    </xf>
    <xf numFmtId="169" fontId="5976" fillId="2" borderId="1" xfId="0" applyNumberFormat="1" applyFont="1" applyFill="1" applyBorder="1" applyAlignment="1" applyProtection="1">
      <alignment horizontal="right" vertical="top"/>
      <protection locked="0"/>
    </xf>
    <xf numFmtId="169" fontId="5977" fillId="0" borderId="1" xfId="0" applyNumberFormat="1" applyFont="1" applyBorder="1" applyAlignment="1">
      <alignment horizontal="right" vertical="top"/>
    </xf>
    <xf numFmtId="169" fontId="5978" fillId="0" borderId="1" xfId="0" applyNumberFormat="1" applyFont="1" applyBorder="1" applyAlignment="1">
      <alignment horizontal="right" vertical="top"/>
    </xf>
    <xf numFmtId="169" fontId="5979" fillId="0" borderId="1" xfId="0" applyNumberFormat="1" applyFont="1" applyBorder="1" applyAlignment="1">
      <alignment horizontal="right" vertical="top"/>
    </xf>
    <xf numFmtId="169" fontId="5980" fillId="0" borderId="1" xfId="0" applyNumberFormat="1" applyFont="1" applyBorder="1" applyAlignment="1">
      <alignment horizontal="right" vertical="top"/>
    </xf>
    <xf numFmtId="0" fontId="5981" fillId="0" borderId="1" xfId="0" applyFont="1" applyBorder="1" applyAlignment="1">
      <alignment horizontal="left" vertical="top"/>
    </xf>
    <xf numFmtId="0" fontId="5982" fillId="0" borderId="1" xfId="0" applyFont="1" applyBorder="1" applyAlignment="1">
      <alignment horizontal="left" vertical="top" wrapText="1"/>
    </xf>
    <xf numFmtId="0" fontId="5983" fillId="0" borderId="1" xfId="0" applyFont="1" applyBorder="1" applyAlignment="1">
      <alignment horizontal="center" vertical="top"/>
    </xf>
    <xf numFmtId="168" fontId="5984" fillId="0" borderId="1" xfId="0" applyNumberFormat="1" applyFont="1" applyBorder="1" applyAlignment="1">
      <alignment horizontal="right" vertical="top"/>
    </xf>
    <xf numFmtId="169" fontId="5985" fillId="0" borderId="1" xfId="0" applyNumberFormat="1" applyFont="1" applyBorder="1" applyAlignment="1">
      <alignment horizontal="right" vertical="top"/>
    </xf>
    <xf numFmtId="169" fontId="5986" fillId="2" borderId="1" xfId="0" applyNumberFormat="1" applyFont="1" applyFill="1" applyBorder="1" applyAlignment="1" applyProtection="1">
      <alignment horizontal="right" vertical="top"/>
      <protection locked="0"/>
    </xf>
    <xf numFmtId="169" fontId="5987" fillId="0" borderId="1" xfId="0" applyNumberFormat="1" applyFont="1" applyBorder="1" applyAlignment="1">
      <alignment horizontal="right" vertical="top"/>
    </xf>
    <xf numFmtId="169" fontId="5988" fillId="0" borderId="1" xfId="0" applyNumberFormat="1" applyFont="1" applyBorder="1" applyAlignment="1">
      <alignment horizontal="right" vertical="top"/>
    </xf>
    <xf numFmtId="169" fontId="5989" fillId="0" borderId="1" xfId="0" applyNumberFormat="1" applyFont="1" applyBorder="1" applyAlignment="1">
      <alignment horizontal="right" vertical="top"/>
    </xf>
    <xf numFmtId="169" fontId="5990" fillId="0" borderId="1" xfId="0" applyNumberFormat="1" applyFont="1" applyBorder="1" applyAlignment="1">
      <alignment horizontal="right" vertical="top"/>
    </xf>
    <xf numFmtId="0" fontId="5991" fillId="0" borderId="1" xfId="0" applyFont="1" applyBorder="1" applyAlignment="1">
      <alignment horizontal="left" vertical="top"/>
    </xf>
    <xf numFmtId="0" fontId="5992" fillId="0" borderId="1" xfId="0" applyFont="1" applyBorder="1" applyAlignment="1">
      <alignment horizontal="left" vertical="top" wrapText="1"/>
    </xf>
    <xf numFmtId="0" fontId="5993" fillId="0" borderId="1" xfId="0" applyFont="1" applyBorder="1" applyAlignment="1">
      <alignment horizontal="center" vertical="top"/>
    </xf>
    <xf numFmtId="168" fontId="5994" fillId="0" borderId="1" xfId="0" applyNumberFormat="1" applyFont="1" applyBorder="1" applyAlignment="1">
      <alignment horizontal="right" vertical="top"/>
    </xf>
    <xf numFmtId="169" fontId="5995" fillId="0" borderId="1" xfId="0" applyNumberFormat="1" applyFont="1" applyBorder="1" applyAlignment="1">
      <alignment horizontal="right" vertical="top"/>
    </xf>
    <xf numFmtId="169" fontId="5996" fillId="2" borderId="1" xfId="0" applyNumberFormat="1" applyFont="1" applyFill="1" applyBorder="1" applyAlignment="1" applyProtection="1">
      <alignment horizontal="right" vertical="top"/>
      <protection locked="0"/>
    </xf>
    <xf numFmtId="169" fontId="5997" fillId="0" borderId="1" xfId="0" applyNumberFormat="1" applyFont="1" applyBorder="1" applyAlignment="1">
      <alignment horizontal="right" vertical="top"/>
    </xf>
    <xf numFmtId="169" fontId="5998" fillId="0" borderId="1" xfId="0" applyNumberFormat="1" applyFont="1" applyBorder="1" applyAlignment="1">
      <alignment horizontal="right" vertical="top"/>
    </xf>
    <xf numFmtId="169" fontId="5999" fillId="0" borderId="1" xfId="0" applyNumberFormat="1" applyFont="1" applyBorder="1" applyAlignment="1">
      <alignment horizontal="right" vertical="top"/>
    </xf>
    <xf numFmtId="169" fontId="6000" fillId="0" borderId="1" xfId="0" applyNumberFormat="1" applyFont="1" applyBorder="1" applyAlignment="1">
      <alignment horizontal="right" vertical="top"/>
    </xf>
    <xf numFmtId="0" fontId="6001" fillId="3" borderId="1" xfId="0" applyFont="1" applyFill="1" applyBorder="1" applyAlignment="1">
      <alignment horizontal="left"/>
    </xf>
    <xf numFmtId="4" fontId="6008" fillId="3" borderId="1" xfId="0" applyNumberFormat="1" applyFont="1" applyFill="1" applyBorder="1" applyAlignment="1">
      <alignment horizontal="right"/>
    </xf>
    <xf numFmtId="4" fontId="6009" fillId="3" borderId="1" xfId="0" applyNumberFormat="1" applyFont="1" applyFill="1" applyBorder="1" applyAlignment="1">
      <alignment horizontal="right"/>
    </xf>
    <xf numFmtId="4" fontId="6010" fillId="3" borderId="1" xfId="0" applyNumberFormat="1" applyFont="1" applyFill="1" applyBorder="1" applyAlignment="1">
      <alignment horizontal="right"/>
    </xf>
    <xf numFmtId="0" fontId="6011" fillId="0" borderId="0" xfId="0" applyFont="1"/>
    <xf numFmtId="0" fontId="6012" fillId="0" borderId="1" xfId="0" applyFont="1" applyBorder="1" applyAlignment="1">
      <alignment horizontal="left" vertical="top"/>
    </xf>
    <xf numFmtId="0" fontId="6013" fillId="0" borderId="1" xfId="0" applyFont="1" applyBorder="1" applyAlignment="1">
      <alignment horizontal="left" vertical="top" wrapText="1"/>
    </xf>
    <xf numFmtId="0" fontId="6014" fillId="0" borderId="1" xfId="0" applyFont="1" applyBorder="1" applyAlignment="1">
      <alignment horizontal="center" vertical="top"/>
    </xf>
    <xf numFmtId="168" fontId="6015" fillId="0" borderId="1" xfId="0" applyNumberFormat="1" applyFont="1" applyBorder="1" applyAlignment="1">
      <alignment horizontal="right" vertical="top"/>
    </xf>
    <xf numFmtId="169" fontId="6016" fillId="0" borderId="1" xfId="0" applyNumberFormat="1" applyFont="1" applyBorder="1" applyAlignment="1">
      <alignment horizontal="right" vertical="top"/>
    </xf>
    <xf numFmtId="169" fontId="6017" fillId="2" borderId="1" xfId="0" applyNumberFormat="1" applyFont="1" applyFill="1" applyBorder="1" applyAlignment="1" applyProtection="1">
      <alignment horizontal="right" vertical="top"/>
      <protection locked="0"/>
    </xf>
    <xf numFmtId="169" fontId="6018" fillId="0" borderId="1" xfId="0" applyNumberFormat="1" applyFont="1" applyBorder="1" applyAlignment="1">
      <alignment horizontal="right" vertical="top"/>
    </xf>
    <xf numFmtId="169" fontId="6019" fillId="0" borderId="1" xfId="0" applyNumberFormat="1" applyFont="1" applyBorder="1" applyAlignment="1">
      <alignment horizontal="right" vertical="top"/>
    </xf>
    <xf numFmtId="169" fontId="6020" fillId="0" borderId="1" xfId="0" applyNumberFormat="1" applyFont="1" applyBorder="1" applyAlignment="1">
      <alignment horizontal="right" vertical="top"/>
    </xf>
    <xf numFmtId="169" fontId="6021" fillId="0" borderId="1" xfId="0" applyNumberFormat="1" applyFont="1" applyBorder="1" applyAlignment="1">
      <alignment horizontal="right" vertical="top"/>
    </xf>
    <xf numFmtId="0" fontId="6022" fillId="0" borderId="1" xfId="0" applyFont="1" applyBorder="1" applyAlignment="1">
      <alignment horizontal="left" vertical="top"/>
    </xf>
    <xf numFmtId="0" fontId="6023" fillId="0" borderId="1" xfId="0" applyFont="1" applyBorder="1" applyAlignment="1">
      <alignment horizontal="left" vertical="top" wrapText="1"/>
    </xf>
    <xf numFmtId="0" fontId="6024" fillId="0" borderId="1" xfId="0" applyFont="1" applyBorder="1" applyAlignment="1">
      <alignment horizontal="center" vertical="top"/>
    </xf>
    <xf numFmtId="168" fontId="6025" fillId="0" borderId="1" xfId="0" applyNumberFormat="1" applyFont="1" applyBorder="1" applyAlignment="1">
      <alignment horizontal="right" vertical="top"/>
    </xf>
    <xf numFmtId="169" fontId="6026" fillId="0" borderId="1" xfId="0" applyNumberFormat="1" applyFont="1" applyBorder="1" applyAlignment="1">
      <alignment horizontal="right" vertical="top"/>
    </xf>
    <xf numFmtId="169" fontId="6027" fillId="2" borderId="1" xfId="0" applyNumberFormat="1" applyFont="1" applyFill="1" applyBorder="1" applyAlignment="1" applyProtection="1">
      <alignment horizontal="right" vertical="top"/>
      <protection locked="0"/>
    </xf>
    <xf numFmtId="169" fontId="6028" fillId="0" borderId="1" xfId="0" applyNumberFormat="1" applyFont="1" applyBorder="1" applyAlignment="1">
      <alignment horizontal="right" vertical="top"/>
    </xf>
    <xf numFmtId="169" fontId="6029" fillId="0" borderId="1" xfId="0" applyNumberFormat="1" applyFont="1" applyBorder="1" applyAlignment="1">
      <alignment horizontal="right" vertical="top"/>
    </xf>
    <xf numFmtId="169" fontId="6030" fillId="0" borderId="1" xfId="0" applyNumberFormat="1" applyFont="1" applyBorder="1" applyAlignment="1">
      <alignment horizontal="right" vertical="top"/>
    </xf>
    <xf numFmtId="169" fontId="6031" fillId="0" borderId="1" xfId="0" applyNumberFormat="1" applyFont="1" applyBorder="1" applyAlignment="1">
      <alignment horizontal="right" vertical="top"/>
    </xf>
    <xf numFmtId="0" fontId="6032" fillId="0" borderId="1" xfId="0" applyFont="1" applyBorder="1" applyAlignment="1">
      <alignment horizontal="left" vertical="top"/>
    </xf>
    <xf numFmtId="0" fontId="6033" fillId="0" borderId="1" xfId="0" applyFont="1" applyBorder="1" applyAlignment="1">
      <alignment horizontal="left" vertical="top" wrapText="1"/>
    </xf>
    <xf numFmtId="0" fontId="6034" fillId="0" borderId="1" xfId="0" applyFont="1" applyBorder="1" applyAlignment="1">
      <alignment horizontal="center" vertical="top"/>
    </xf>
    <xf numFmtId="168" fontId="6035" fillId="0" borderId="1" xfId="0" applyNumberFormat="1" applyFont="1" applyBorder="1" applyAlignment="1">
      <alignment horizontal="right" vertical="top"/>
    </xf>
    <xf numFmtId="169" fontId="6036" fillId="0" borderId="1" xfId="0" applyNumberFormat="1" applyFont="1" applyBorder="1" applyAlignment="1">
      <alignment horizontal="right" vertical="top"/>
    </xf>
    <xf numFmtId="169" fontId="6037" fillId="2" borderId="1" xfId="0" applyNumberFormat="1" applyFont="1" applyFill="1" applyBorder="1" applyAlignment="1" applyProtection="1">
      <alignment horizontal="right" vertical="top"/>
      <protection locked="0"/>
    </xf>
    <xf numFmtId="169" fontId="6038" fillId="0" borderId="1" xfId="0" applyNumberFormat="1" applyFont="1" applyBorder="1" applyAlignment="1">
      <alignment horizontal="right" vertical="top"/>
    </xf>
    <xf numFmtId="169" fontId="6039" fillId="0" borderId="1" xfId="0" applyNumberFormat="1" applyFont="1" applyBorder="1" applyAlignment="1">
      <alignment horizontal="right" vertical="top"/>
    </xf>
    <xf numFmtId="169" fontId="6040" fillId="0" borderId="1" xfId="0" applyNumberFormat="1" applyFont="1" applyBorder="1" applyAlignment="1">
      <alignment horizontal="right" vertical="top"/>
    </xf>
    <xf numFmtId="169" fontId="6041" fillId="0" borderId="1" xfId="0" applyNumberFormat="1" applyFont="1" applyBorder="1" applyAlignment="1">
      <alignment horizontal="right" vertical="top"/>
    </xf>
    <xf numFmtId="0" fontId="6042" fillId="0" borderId="1" xfId="0" applyFont="1" applyBorder="1" applyAlignment="1">
      <alignment horizontal="left" vertical="top"/>
    </xf>
    <xf numFmtId="0" fontId="6043" fillId="0" borderId="1" xfId="0" applyFont="1" applyBorder="1" applyAlignment="1">
      <alignment horizontal="left" vertical="top" wrapText="1"/>
    </xf>
    <xf numFmtId="0" fontId="6044" fillId="0" borderId="1" xfId="0" applyFont="1" applyBorder="1" applyAlignment="1">
      <alignment horizontal="center" vertical="top"/>
    </xf>
    <xf numFmtId="168" fontId="6045" fillId="0" borderId="1" xfId="0" applyNumberFormat="1" applyFont="1" applyBorder="1" applyAlignment="1">
      <alignment horizontal="right" vertical="top"/>
    </xf>
    <xf numFmtId="169" fontId="6046" fillId="0" borderId="1" xfId="0" applyNumberFormat="1" applyFont="1" applyBorder="1" applyAlignment="1">
      <alignment horizontal="right" vertical="top"/>
    </xf>
    <xf numFmtId="169" fontId="6047" fillId="2" borderId="1" xfId="0" applyNumberFormat="1" applyFont="1" applyFill="1" applyBorder="1" applyAlignment="1" applyProtection="1">
      <alignment horizontal="right" vertical="top"/>
      <protection locked="0"/>
    </xf>
    <xf numFmtId="169" fontId="6048" fillId="0" borderId="1" xfId="0" applyNumberFormat="1" applyFont="1" applyBorder="1" applyAlignment="1">
      <alignment horizontal="right" vertical="top"/>
    </xf>
    <xf numFmtId="169" fontId="6049" fillId="0" borderId="1" xfId="0" applyNumberFormat="1" applyFont="1" applyBorder="1" applyAlignment="1">
      <alignment horizontal="right" vertical="top"/>
    </xf>
    <xf numFmtId="169" fontId="6050" fillId="0" borderId="1" xfId="0" applyNumberFormat="1" applyFont="1" applyBorder="1" applyAlignment="1">
      <alignment horizontal="right" vertical="top"/>
    </xf>
    <xf numFmtId="169" fontId="6051" fillId="0" borderId="1" xfId="0" applyNumberFormat="1" applyFont="1" applyBorder="1" applyAlignment="1">
      <alignment horizontal="right" vertical="top"/>
    </xf>
    <xf numFmtId="0" fontId="6052" fillId="0" borderId="1" xfId="0" applyFont="1" applyBorder="1" applyAlignment="1">
      <alignment horizontal="left" vertical="top"/>
    </xf>
    <xf numFmtId="0" fontId="6053" fillId="0" borderId="1" xfId="0" applyFont="1" applyBorder="1" applyAlignment="1">
      <alignment horizontal="left" vertical="top" wrapText="1"/>
    </xf>
    <xf numFmtId="0" fontId="6054" fillId="0" borderId="1" xfId="0" applyFont="1" applyBorder="1" applyAlignment="1">
      <alignment horizontal="center" vertical="top"/>
    </xf>
    <xf numFmtId="168" fontId="6055" fillId="0" borderId="1" xfId="0" applyNumberFormat="1" applyFont="1" applyBorder="1" applyAlignment="1">
      <alignment horizontal="right" vertical="top"/>
    </xf>
    <xf numFmtId="169" fontId="6056" fillId="0" borderId="1" xfId="0" applyNumberFormat="1" applyFont="1" applyBorder="1" applyAlignment="1">
      <alignment horizontal="right" vertical="top"/>
    </xf>
    <xf numFmtId="169" fontId="6057" fillId="2" borderId="1" xfId="0" applyNumberFormat="1" applyFont="1" applyFill="1" applyBorder="1" applyAlignment="1" applyProtection="1">
      <alignment horizontal="right" vertical="top"/>
      <protection locked="0"/>
    </xf>
    <xf numFmtId="169" fontId="6058" fillId="0" borderId="1" xfId="0" applyNumberFormat="1" applyFont="1" applyBorder="1" applyAlignment="1">
      <alignment horizontal="right" vertical="top"/>
    </xf>
    <xf numFmtId="169" fontId="6059" fillId="0" borderId="1" xfId="0" applyNumberFormat="1" applyFont="1" applyBorder="1" applyAlignment="1">
      <alignment horizontal="right" vertical="top"/>
    </xf>
    <xf numFmtId="169" fontId="6060" fillId="0" borderId="1" xfId="0" applyNumberFormat="1" applyFont="1" applyBorder="1" applyAlignment="1">
      <alignment horizontal="right" vertical="top"/>
    </xf>
    <xf numFmtId="169" fontId="6061" fillId="0" borderId="1" xfId="0" applyNumberFormat="1" applyFont="1" applyBorder="1" applyAlignment="1">
      <alignment horizontal="right" vertical="top"/>
    </xf>
    <xf numFmtId="0" fontId="6062" fillId="0" borderId="1" xfId="0" applyFont="1" applyBorder="1" applyAlignment="1">
      <alignment horizontal="left" vertical="top"/>
    </xf>
    <xf numFmtId="0" fontId="6063" fillId="0" borderId="1" xfId="0" applyFont="1" applyBorder="1" applyAlignment="1">
      <alignment horizontal="left" vertical="top" wrapText="1"/>
    </xf>
    <xf numFmtId="0" fontId="6064" fillId="0" borderId="1" xfId="0" applyFont="1" applyBorder="1" applyAlignment="1">
      <alignment horizontal="center" vertical="top"/>
    </xf>
    <xf numFmtId="168" fontId="6065" fillId="0" borderId="1" xfId="0" applyNumberFormat="1" applyFont="1" applyBorder="1" applyAlignment="1">
      <alignment horizontal="right" vertical="top"/>
    </xf>
    <xf numFmtId="169" fontId="6066" fillId="0" borderId="1" xfId="0" applyNumberFormat="1" applyFont="1" applyBorder="1" applyAlignment="1">
      <alignment horizontal="right" vertical="top"/>
    </xf>
    <xf numFmtId="169" fontId="6067" fillId="2" borderId="1" xfId="0" applyNumberFormat="1" applyFont="1" applyFill="1" applyBorder="1" applyAlignment="1" applyProtection="1">
      <alignment horizontal="right" vertical="top"/>
      <protection locked="0"/>
    </xf>
    <xf numFmtId="169" fontId="6068" fillId="0" borderId="1" xfId="0" applyNumberFormat="1" applyFont="1" applyBorder="1" applyAlignment="1">
      <alignment horizontal="right" vertical="top"/>
    </xf>
    <xf numFmtId="169" fontId="6069" fillId="0" borderId="1" xfId="0" applyNumberFormat="1" applyFont="1" applyBorder="1" applyAlignment="1">
      <alignment horizontal="right" vertical="top"/>
    </xf>
    <xf numFmtId="169" fontId="6070" fillId="0" borderId="1" xfId="0" applyNumberFormat="1" applyFont="1" applyBorder="1" applyAlignment="1">
      <alignment horizontal="right" vertical="top"/>
    </xf>
    <xf numFmtId="169" fontId="6071" fillId="0" borderId="1" xfId="0" applyNumberFormat="1" applyFont="1" applyBorder="1" applyAlignment="1">
      <alignment horizontal="right" vertical="top"/>
    </xf>
    <xf numFmtId="0" fontId="6072" fillId="3" borderId="1" xfId="0" applyFont="1" applyFill="1" applyBorder="1" applyAlignment="1">
      <alignment horizontal="left"/>
    </xf>
    <xf numFmtId="4" fontId="6079" fillId="3" borderId="1" xfId="0" applyNumberFormat="1" applyFont="1" applyFill="1" applyBorder="1" applyAlignment="1">
      <alignment horizontal="right"/>
    </xf>
    <xf numFmtId="4" fontId="6080" fillId="3" borderId="1" xfId="0" applyNumberFormat="1" applyFont="1" applyFill="1" applyBorder="1" applyAlignment="1">
      <alignment horizontal="right"/>
    </xf>
    <xf numFmtId="4" fontId="6081" fillId="3" borderId="1" xfId="0" applyNumberFormat="1" applyFont="1" applyFill="1" applyBorder="1" applyAlignment="1">
      <alignment horizontal="right"/>
    </xf>
    <xf numFmtId="0" fontId="6082" fillId="0" borderId="0" xfId="0" applyFont="1"/>
    <xf numFmtId="0" fontId="6083" fillId="3" borderId="1" xfId="0" applyFont="1" applyFill="1" applyBorder="1" applyAlignment="1">
      <alignment horizontal="left"/>
    </xf>
    <xf numFmtId="4" fontId="6090" fillId="3" borderId="1" xfId="0" applyNumberFormat="1" applyFont="1" applyFill="1" applyBorder="1" applyAlignment="1">
      <alignment horizontal="right"/>
    </xf>
    <xf numFmtId="4" fontId="6091" fillId="3" borderId="1" xfId="0" applyNumberFormat="1" applyFont="1" applyFill="1" applyBorder="1" applyAlignment="1">
      <alignment horizontal="right"/>
    </xf>
    <xf numFmtId="4" fontId="6092" fillId="3" borderId="1" xfId="0" applyNumberFormat="1" applyFont="1" applyFill="1" applyBorder="1" applyAlignment="1">
      <alignment horizontal="right"/>
    </xf>
    <xf numFmtId="0" fontId="6093" fillId="0" borderId="0" xfId="0" applyFont="1"/>
    <xf numFmtId="0" fontId="6094" fillId="0" borderId="1" xfId="0" applyFont="1" applyBorder="1" applyAlignment="1">
      <alignment horizontal="left" vertical="top"/>
    </xf>
    <xf numFmtId="0" fontId="6095" fillId="0" borderId="1" xfId="0" applyFont="1" applyBorder="1" applyAlignment="1">
      <alignment horizontal="left" vertical="top" wrapText="1"/>
    </xf>
    <xf numFmtId="0" fontId="6096" fillId="0" borderId="1" xfId="0" applyFont="1" applyBorder="1" applyAlignment="1">
      <alignment horizontal="center" vertical="top"/>
    </xf>
    <xf numFmtId="168" fontId="6097" fillId="0" borderId="1" xfId="0" applyNumberFormat="1" applyFont="1" applyBorder="1" applyAlignment="1">
      <alignment horizontal="right" vertical="top"/>
    </xf>
    <xf numFmtId="169" fontId="6098" fillId="0" borderId="1" xfId="0" applyNumberFormat="1" applyFont="1" applyBorder="1" applyAlignment="1">
      <alignment horizontal="right" vertical="top"/>
    </xf>
    <xf numFmtId="169" fontId="6099" fillId="2" borderId="1" xfId="0" applyNumberFormat="1" applyFont="1" applyFill="1" applyBorder="1" applyAlignment="1" applyProtection="1">
      <alignment horizontal="right" vertical="top"/>
      <protection locked="0"/>
    </xf>
    <xf numFmtId="169" fontId="6100" fillId="0" borderId="1" xfId="0" applyNumberFormat="1" applyFont="1" applyBorder="1" applyAlignment="1">
      <alignment horizontal="right" vertical="top"/>
    </xf>
    <xf numFmtId="169" fontId="6101" fillId="0" borderId="1" xfId="0" applyNumberFormat="1" applyFont="1" applyBorder="1" applyAlignment="1">
      <alignment horizontal="right" vertical="top"/>
    </xf>
    <xf numFmtId="169" fontId="6102" fillId="0" borderId="1" xfId="0" applyNumberFormat="1" applyFont="1" applyBorder="1" applyAlignment="1">
      <alignment horizontal="right" vertical="top"/>
    </xf>
    <xf numFmtId="169" fontId="6103" fillId="0" borderId="1" xfId="0" applyNumberFormat="1" applyFont="1" applyBorder="1" applyAlignment="1">
      <alignment horizontal="right" vertical="top"/>
    </xf>
    <xf numFmtId="0" fontId="6104" fillId="0" borderId="1" xfId="0" applyFont="1" applyBorder="1" applyAlignment="1">
      <alignment horizontal="left" vertical="top"/>
    </xf>
    <xf numFmtId="0" fontId="6105" fillId="0" borderId="1" xfId="0" applyFont="1" applyBorder="1" applyAlignment="1">
      <alignment horizontal="left" vertical="top" wrapText="1"/>
    </xf>
    <xf numFmtId="0" fontId="6106" fillId="0" borderId="1" xfId="0" applyFont="1" applyBorder="1" applyAlignment="1">
      <alignment horizontal="center" vertical="top"/>
    </xf>
    <xf numFmtId="168" fontId="6107" fillId="0" borderId="1" xfId="0" applyNumberFormat="1" applyFont="1" applyBorder="1" applyAlignment="1">
      <alignment horizontal="right" vertical="top"/>
    </xf>
    <xf numFmtId="169" fontId="6108" fillId="0" borderId="1" xfId="0" applyNumberFormat="1" applyFont="1" applyBorder="1" applyAlignment="1">
      <alignment horizontal="right" vertical="top"/>
    </xf>
    <xf numFmtId="169" fontId="6109" fillId="2" borderId="1" xfId="0" applyNumberFormat="1" applyFont="1" applyFill="1" applyBorder="1" applyAlignment="1" applyProtection="1">
      <alignment horizontal="right" vertical="top"/>
      <protection locked="0"/>
    </xf>
    <xf numFmtId="169" fontId="6110" fillId="0" borderId="1" xfId="0" applyNumberFormat="1" applyFont="1" applyBorder="1" applyAlignment="1">
      <alignment horizontal="right" vertical="top"/>
    </xf>
    <xf numFmtId="169" fontId="6111" fillId="0" borderId="1" xfId="0" applyNumberFormat="1" applyFont="1" applyBorder="1" applyAlignment="1">
      <alignment horizontal="right" vertical="top"/>
    </xf>
    <xf numFmtId="169" fontId="6112" fillId="0" borderId="1" xfId="0" applyNumberFormat="1" applyFont="1" applyBorder="1" applyAlignment="1">
      <alignment horizontal="right" vertical="top"/>
    </xf>
    <xf numFmtId="169" fontId="6113" fillId="0" borderId="1" xfId="0" applyNumberFormat="1" applyFont="1" applyBorder="1" applyAlignment="1">
      <alignment horizontal="right" vertical="top"/>
    </xf>
    <xf numFmtId="0" fontId="6114" fillId="0" borderId="1" xfId="0" applyFont="1" applyBorder="1" applyAlignment="1">
      <alignment horizontal="left" vertical="top"/>
    </xf>
    <xf numFmtId="0" fontId="6115" fillId="0" borderId="1" xfId="0" applyFont="1" applyBorder="1" applyAlignment="1">
      <alignment horizontal="left" vertical="top" wrapText="1"/>
    </xf>
    <xf numFmtId="0" fontId="6116" fillId="0" borderId="1" xfId="0" applyFont="1" applyBorder="1" applyAlignment="1">
      <alignment horizontal="center" vertical="top"/>
    </xf>
    <xf numFmtId="168" fontId="6117" fillId="0" borderId="1" xfId="0" applyNumberFormat="1" applyFont="1" applyBorder="1" applyAlignment="1">
      <alignment horizontal="right" vertical="top"/>
    </xf>
    <xf numFmtId="169" fontId="6118" fillId="0" borderId="1" xfId="0" applyNumberFormat="1" applyFont="1" applyBorder="1" applyAlignment="1">
      <alignment horizontal="right" vertical="top"/>
    </xf>
    <xf numFmtId="169" fontId="6119" fillId="2" borderId="1" xfId="0" applyNumberFormat="1" applyFont="1" applyFill="1" applyBorder="1" applyAlignment="1" applyProtection="1">
      <alignment horizontal="right" vertical="top"/>
      <protection locked="0"/>
    </xf>
    <xf numFmtId="169" fontId="6120" fillId="0" borderId="1" xfId="0" applyNumberFormat="1" applyFont="1" applyBorder="1" applyAlignment="1">
      <alignment horizontal="right" vertical="top"/>
    </xf>
    <xf numFmtId="169" fontId="6121" fillId="0" borderId="1" xfId="0" applyNumberFormat="1" applyFont="1" applyBorder="1" applyAlignment="1">
      <alignment horizontal="right" vertical="top"/>
    </xf>
    <xf numFmtId="169" fontId="6122" fillId="0" borderId="1" xfId="0" applyNumberFormat="1" applyFont="1" applyBorder="1" applyAlignment="1">
      <alignment horizontal="right" vertical="top"/>
    </xf>
    <xf numFmtId="169" fontId="6123" fillId="0" borderId="1" xfId="0" applyNumberFormat="1" applyFont="1" applyBorder="1" applyAlignment="1">
      <alignment horizontal="right" vertical="top"/>
    </xf>
    <xf numFmtId="0" fontId="6124" fillId="0" borderId="1" xfId="0" applyFont="1" applyBorder="1" applyAlignment="1">
      <alignment horizontal="left" vertical="top"/>
    </xf>
    <xf numFmtId="0" fontId="6125" fillId="0" borderId="1" xfId="0" applyFont="1" applyBorder="1" applyAlignment="1">
      <alignment horizontal="left" vertical="top" wrapText="1"/>
    </xf>
    <xf numFmtId="0" fontId="6126" fillId="0" borderId="1" xfId="0" applyFont="1" applyBorder="1" applyAlignment="1">
      <alignment horizontal="center" vertical="top"/>
    </xf>
    <xf numFmtId="168" fontId="6127" fillId="0" borderId="1" xfId="0" applyNumberFormat="1" applyFont="1" applyBorder="1" applyAlignment="1">
      <alignment horizontal="right" vertical="top"/>
    </xf>
    <xf numFmtId="169" fontId="6128" fillId="0" borderId="1" xfId="0" applyNumberFormat="1" applyFont="1" applyBorder="1" applyAlignment="1">
      <alignment horizontal="right" vertical="top"/>
    </xf>
    <xf numFmtId="169" fontId="6129" fillId="2" borderId="1" xfId="0" applyNumberFormat="1" applyFont="1" applyFill="1" applyBorder="1" applyAlignment="1" applyProtection="1">
      <alignment horizontal="right" vertical="top"/>
      <protection locked="0"/>
    </xf>
    <xf numFmtId="169" fontId="6130" fillId="0" borderId="1" xfId="0" applyNumberFormat="1" applyFont="1" applyBorder="1" applyAlignment="1">
      <alignment horizontal="right" vertical="top"/>
    </xf>
    <xf numFmtId="169" fontId="6131" fillId="0" borderId="1" xfId="0" applyNumberFormat="1" applyFont="1" applyBorder="1" applyAlignment="1">
      <alignment horizontal="right" vertical="top"/>
    </xf>
    <xf numFmtId="169" fontId="6132" fillId="0" borderId="1" xfId="0" applyNumberFormat="1" applyFont="1" applyBorder="1" applyAlignment="1">
      <alignment horizontal="right" vertical="top"/>
    </xf>
    <xf numFmtId="169" fontId="6133" fillId="0" borderId="1" xfId="0" applyNumberFormat="1" applyFont="1" applyBorder="1" applyAlignment="1">
      <alignment horizontal="right" vertical="top"/>
    </xf>
    <xf numFmtId="0" fontId="6134" fillId="0" borderId="1" xfId="0" applyFont="1" applyBorder="1" applyAlignment="1">
      <alignment horizontal="left" vertical="top"/>
    </xf>
    <xf numFmtId="0" fontId="6135" fillId="0" borderId="1" xfId="0" applyFont="1" applyBorder="1" applyAlignment="1">
      <alignment horizontal="left" vertical="top" wrapText="1"/>
    </xf>
    <xf numFmtId="0" fontId="6136" fillId="0" borderId="1" xfId="0" applyFont="1" applyBorder="1" applyAlignment="1">
      <alignment horizontal="center" vertical="top"/>
    </xf>
    <xf numFmtId="168" fontId="6137" fillId="0" borderId="1" xfId="0" applyNumberFormat="1" applyFont="1" applyBorder="1" applyAlignment="1">
      <alignment horizontal="right" vertical="top"/>
    </xf>
    <xf numFmtId="169" fontId="6138" fillId="0" borderId="1" xfId="0" applyNumberFormat="1" applyFont="1" applyBorder="1" applyAlignment="1">
      <alignment horizontal="right" vertical="top"/>
    </xf>
    <xf numFmtId="169" fontId="6139" fillId="2" borderId="1" xfId="0" applyNumberFormat="1" applyFont="1" applyFill="1" applyBorder="1" applyAlignment="1" applyProtection="1">
      <alignment horizontal="right" vertical="top"/>
      <protection locked="0"/>
    </xf>
    <xf numFmtId="169" fontId="6140" fillId="0" borderId="1" xfId="0" applyNumberFormat="1" applyFont="1" applyBorder="1" applyAlignment="1">
      <alignment horizontal="right" vertical="top"/>
    </xf>
    <xf numFmtId="169" fontId="6141" fillId="0" borderId="1" xfId="0" applyNumberFormat="1" applyFont="1" applyBorder="1" applyAlignment="1">
      <alignment horizontal="right" vertical="top"/>
    </xf>
    <xf numFmtId="169" fontId="6142" fillId="0" borderId="1" xfId="0" applyNumberFormat="1" applyFont="1" applyBorder="1" applyAlignment="1">
      <alignment horizontal="right" vertical="top"/>
    </xf>
    <xf numFmtId="169" fontId="6143" fillId="0" borderId="1" xfId="0" applyNumberFormat="1" applyFont="1" applyBorder="1" applyAlignment="1">
      <alignment horizontal="right" vertical="top"/>
    </xf>
    <xf numFmtId="0" fontId="6144" fillId="0" borderId="1" xfId="0" applyFont="1" applyBorder="1" applyAlignment="1">
      <alignment horizontal="left" vertical="top"/>
    </xf>
    <xf numFmtId="0" fontId="6145" fillId="0" borderId="1" xfId="0" applyFont="1" applyBorder="1" applyAlignment="1">
      <alignment horizontal="left" vertical="top" wrapText="1"/>
    </xf>
    <xf numFmtId="0" fontId="6146" fillId="0" borderId="1" xfId="0" applyFont="1" applyBorder="1" applyAlignment="1">
      <alignment horizontal="center" vertical="top"/>
    </xf>
    <xf numFmtId="168" fontId="6147" fillId="0" borderId="1" xfId="0" applyNumberFormat="1" applyFont="1" applyBorder="1" applyAlignment="1">
      <alignment horizontal="right" vertical="top"/>
    </xf>
    <xf numFmtId="169" fontId="6148" fillId="0" borderId="1" xfId="0" applyNumberFormat="1" applyFont="1" applyBorder="1" applyAlignment="1">
      <alignment horizontal="right" vertical="top"/>
    </xf>
    <xf numFmtId="169" fontId="6149" fillId="2" borderId="1" xfId="0" applyNumberFormat="1" applyFont="1" applyFill="1" applyBorder="1" applyAlignment="1" applyProtection="1">
      <alignment horizontal="right" vertical="top"/>
      <protection locked="0"/>
    </xf>
    <xf numFmtId="169" fontId="6150" fillId="0" borderId="1" xfId="0" applyNumberFormat="1" applyFont="1" applyBorder="1" applyAlignment="1">
      <alignment horizontal="right" vertical="top"/>
    </xf>
    <xf numFmtId="169" fontId="6151" fillId="0" borderId="1" xfId="0" applyNumberFormat="1" applyFont="1" applyBorder="1" applyAlignment="1">
      <alignment horizontal="right" vertical="top"/>
    </xf>
    <xf numFmtId="169" fontId="6152" fillId="0" borderId="1" xfId="0" applyNumberFormat="1" applyFont="1" applyBorder="1" applyAlignment="1">
      <alignment horizontal="right" vertical="top"/>
    </xf>
    <xf numFmtId="169" fontId="6153" fillId="0" borderId="1" xfId="0" applyNumberFormat="1" applyFont="1" applyBorder="1" applyAlignment="1">
      <alignment horizontal="right" vertical="top"/>
    </xf>
    <xf numFmtId="0" fontId="6154" fillId="3" borderId="1" xfId="0" applyFont="1" applyFill="1" applyBorder="1" applyAlignment="1">
      <alignment horizontal="left"/>
    </xf>
    <xf numFmtId="4" fontId="6161" fillId="3" borderId="1" xfId="0" applyNumberFormat="1" applyFont="1" applyFill="1" applyBorder="1" applyAlignment="1">
      <alignment horizontal="right"/>
    </xf>
    <xf numFmtId="4" fontId="6162" fillId="3" borderId="1" xfId="0" applyNumberFormat="1" applyFont="1" applyFill="1" applyBorder="1" applyAlignment="1">
      <alignment horizontal="right"/>
    </xf>
    <xf numFmtId="4" fontId="6163" fillId="3" borderId="1" xfId="0" applyNumberFormat="1" applyFont="1" applyFill="1" applyBorder="1" applyAlignment="1">
      <alignment horizontal="right"/>
    </xf>
    <xf numFmtId="0" fontId="6164" fillId="0" borderId="0" xfId="0" applyFont="1"/>
    <xf numFmtId="0" fontId="6165" fillId="0" borderId="1" xfId="0" applyFont="1" applyBorder="1" applyAlignment="1">
      <alignment horizontal="left" vertical="top"/>
    </xf>
    <xf numFmtId="0" fontId="6166" fillId="0" borderId="1" xfId="0" applyFont="1" applyBorder="1" applyAlignment="1">
      <alignment horizontal="left" vertical="top" wrapText="1"/>
    </xf>
    <xf numFmtId="0" fontId="6167" fillId="0" borderId="1" xfId="0" applyFont="1" applyBorder="1" applyAlignment="1">
      <alignment horizontal="center" vertical="top"/>
    </xf>
    <xf numFmtId="168" fontId="6168" fillId="0" borderId="1" xfId="0" applyNumberFormat="1" applyFont="1" applyBorder="1" applyAlignment="1">
      <alignment horizontal="right" vertical="top"/>
    </xf>
    <xf numFmtId="169" fontId="6169" fillId="0" borderId="1" xfId="0" applyNumberFormat="1" applyFont="1" applyBorder="1" applyAlignment="1">
      <alignment horizontal="right" vertical="top"/>
    </xf>
    <xf numFmtId="169" fontId="6170" fillId="2" borderId="1" xfId="0" applyNumberFormat="1" applyFont="1" applyFill="1" applyBorder="1" applyAlignment="1" applyProtection="1">
      <alignment horizontal="right" vertical="top"/>
      <protection locked="0"/>
    </xf>
    <xf numFmtId="169" fontId="6171" fillId="0" borderId="1" xfId="0" applyNumberFormat="1" applyFont="1" applyBorder="1" applyAlignment="1">
      <alignment horizontal="right" vertical="top"/>
    </xf>
    <xf numFmtId="169" fontId="6172" fillId="0" borderId="1" xfId="0" applyNumberFormat="1" applyFont="1" applyBorder="1" applyAlignment="1">
      <alignment horizontal="right" vertical="top"/>
    </xf>
    <xf numFmtId="169" fontId="6173" fillId="0" borderId="1" xfId="0" applyNumberFormat="1" applyFont="1" applyBorder="1" applyAlignment="1">
      <alignment horizontal="right" vertical="top"/>
    </xf>
    <xf numFmtId="169" fontId="6174" fillId="0" borderId="1" xfId="0" applyNumberFormat="1" applyFont="1" applyBorder="1" applyAlignment="1">
      <alignment horizontal="right" vertical="top"/>
    </xf>
    <xf numFmtId="0" fontId="6175" fillId="0" borderId="1" xfId="0" applyFont="1" applyBorder="1" applyAlignment="1">
      <alignment horizontal="left" vertical="top"/>
    </xf>
    <xf numFmtId="0" fontId="6176" fillId="0" borderId="1" xfId="0" applyFont="1" applyBorder="1" applyAlignment="1">
      <alignment horizontal="left" vertical="top" wrapText="1"/>
    </xf>
    <xf numFmtId="0" fontId="6177" fillId="0" borderId="1" xfId="0" applyFont="1" applyBorder="1" applyAlignment="1">
      <alignment horizontal="center" vertical="top"/>
    </xf>
    <xf numFmtId="168" fontId="6178" fillId="0" borderId="1" xfId="0" applyNumberFormat="1" applyFont="1" applyBorder="1" applyAlignment="1">
      <alignment horizontal="right" vertical="top"/>
    </xf>
    <xf numFmtId="169" fontId="6179" fillId="0" borderId="1" xfId="0" applyNumberFormat="1" applyFont="1" applyBorder="1" applyAlignment="1">
      <alignment horizontal="right" vertical="top"/>
    </xf>
    <xf numFmtId="169" fontId="6180" fillId="2" borderId="1" xfId="0" applyNumberFormat="1" applyFont="1" applyFill="1" applyBorder="1" applyAlignment="1" applyProtection="1">
      <alignment horizontal="right" vertical="top"/>
      <protection locked="0"/>
    </xf>
    <xf numFmtId="169" fontId="6181" fillId="0" borderId="1" xfId="0" applyNumberFormat="1" applyFont="1" applyBorder="1" applyAlignment="1">
      <alignment horizontal="right" vertical="top"/>
    </xf>
    <xf numFmtId="169" fontId="6182" fillId="0" borderId="1" xfId="0" applyNumberFormat="1" applyFont="1" applyBorder="1" applyAlignment="1">
      <alignment horizontal="right" vertical="top"/>
    </xf>
    <xf numFmtId="169" fontId="6183" fillId="0" borderId="1" xfId="0" applyNumberFormat="1" applyFont="1" applyBorder="1" applyAlignment="1">
      <alignment horizontal="right" vertical="top"/>
    </xf>
    <xf numFmtId="169" fontId="6184" fillId="0" borderId="1" xfId="0" applyNumberFormat="1" applyFont="1" applyBorder="1" applyAlignment="1">
      <alignment horizontal="right" vertical="top"/>
    </xf>
    <xf numFmtId="0" fontId="6185" fillId="3" borderId="1" xfId="0" applyFont="1" applyFill="1" applyBorder="1" applyAlignment="1">
      <alignment horizontal="left"/>
    </xf>
    <xf numFmtId="4" fontId="6192" fillId="3" borderId="1" xfId="0" applyNumberFormat="1" applyFont="1" applyFill="1" applyBorder="1" applyAlignment="1">
      <alignment horizontal="right"/>
    </xf>
    <xf numFmtId="4" fontId="6193" fillId="3" borderId="1" xfId="0" applyNumberFormat="1" applyFont="1" applyFill="1" applyBorder="1" applyAlignment="1">
      <alignment horizontal="right"/>
    </xf>
    <xf numFmtId="4" fontId="6194" fillId="3" borderId="1" xfId="0" applyNumberFormat="1" applyFont="1" applyFill="1" applyBorder="1" applyAlignment="1">
      <alignment horizontal="right"/>
    </xf>
    <xf numFmtId="0" fontId="6195" fillId="0" borderId="0" xfId="0" applyFont="1"/>
    <xf numFmtId="0" fontId="6196" fillId="0" borderId="1" xfId="0" applyFont="1" applyBorder="1" applyAlignment="1">
      <alignment horizontal="left" vertical="top"/>
    </xf>
    <xf numFmtId="0" fontId="6197" fillId="0" borderId="1" xfId="0" applyFont="1" applyBorder="1" applyAlignment="1">
      <alignment horizontal="left" vertical="top" wrapText="1"/>
    </xf>
    <xf numFmtId="0" fontId="6198" fillId="0" borderId="1" xfId="0" applyFont="1" applyBorder="1" applyAlignment="1">
      <alignment horizontal="center" vertical="top"/>
    </xf>
    <xf numFmtId="168" fontId="6199" fillId="0" borderId="1" xfId="0" applyNumberFormat="1" applyFont="1" applyBorder="1" applyAlignment="1">
      <alignment horizontal="right" vertical="top"/>
    </xf>
    <xf numFmtId="169" fontId="6200" fillId="0" borderId="1" xfId="0" applyNumberFormat="1" applyFont="1" applyBorder="1" applyAlignment="1">
      <alignment horizontal="right" vertical="top"/>
    </xf>
    <xf numFmtId="169" fontId="6201" fillId="2" borderId="1" xfId="0" applyNumberFormat="1" applyFont="1" applyFill="1" applyBorder="1" applyAlignment="1" applyProtection="1">
      <alignment horizontal="right" vertical="top"/>
      <protection locked="0"/>
    </xf>
    <xf numFmtId="169" fontId="6202" fillId="0" borderId="1" xfId="0" applyNumberFormat="1" applyFont="1" applyBorder="1" applyAlignment="1">
      <alignment horizontal="right" vertical="top"/>
    </xf>
    <xf numFmtId="169" fontId="6203" fillId="0" borderId="1" xfId="0" applyNumberFormat="1" applyFont="1" applyBorder="1" applyAlignment="1">
      <alignment horizontal="right" vertical="top"/>
    </xf>
    <xf numFmtId="169" fontId="6204" fillId="0" borderId="1" xfId="0" applyNumberFormat="1" applyFont="1" applyBorder="1" applyAlignment="1">
      <alignment horizontal="right" vertical="top"/>
    </xf>
    <xf numFmtId="169" fontId="6205" fillId="0" borderId="1" xfId="0" applyNumberFormat="1" applyFont="1" applyBorder="1" applyAlignment="1">
      <alignment horizontal="right" vertical="top"/>
    </xf>
    <xf numFmtId="0" fontId="6206" fillId="0" borderId="1" xfId="0" applyFont="1" applyBorder="1" applyAlignment="1">
      <alignment horizontal="left" vertical="top"/>
    </xf>
    <xf numFmtId="0" fontId="6207" fillId="0" borderId="1" xfId="0" applyFont="1" applyBorder="1" applyAlignment="1">
      <alignment horizontal="left" vertical="top" wrapText="1"/>
    </xf>
    <xf numFmtId="0" fontId="6208" fillId="0" borderId="1" xfId="0" applyFont="1" applyBorder="1" applyAlignment="1">
      <alignment horizontal="center" vertical="top"/>
    </xf>
    <xf numFmtId="168" fontId="6209" fillId="0" borderId="1" xfId="0" applyNumberFormat="1" applyFont="1" applyBorder="1" applyAlignment="1">
      <alignment horizontal="right" vertical="top"/>
    </xf>
    <xf numFmtId="169" fontId="6210" fillId="0" borderId="1" xfId="0" applyNumberFormat="1" applyFont="1" applyBorder="1" applyAlignment="1">
      <alignment horizontal="right" vertical="top"/>
    </xf>
    <xf numFmtId="169" fontId="6211" fillId="2" borderId="1" xfId="0" applyNumberFormat="1" applyFont="1" applyFill="1" applyBorder="1" applyAlignment="1" applyProtection="1">
      <alignment horizontal="right" vertical="top"/>
      <protection locked="0"/>
    </xf>
    <xf numFmtId="169" fontId="6212" fillId="0" borderId="1" xfId="0" applyNumberFormat="1" applyFont="1" applyBorder="1" applyAlignment="1">
      <alignment horizontal="right" vertical="top"/>
    </xf>
    <xf numFmtId="169" fontId="6213" fillId="0" borderId="1" xfId="0" applyNumberFormat="1" applyFont="1" applyBorder="1" applyAlignment="1">
      <alignment horizontal="right" vertical="top"/>
    </xf>
    <xf numFmtId="169" fontId="6214" fillId="0" borderId="1" xfId="0" applyNumberFormat="1" applyFont="1" applyBorder="1" applyAlignment="1">
      <alignment horizontal="right" vertical="top"/>
    </xf>
    <xf numFmtId="169" fontId="6215" fillId="0" borderId="1" xfId="0" applyNumberFormat="1" applyFont="1" applyBorder="1" applyAlignment="1">
      <alignment horizontal="right" vertical="top"/>
    </xf>
    <xf numFmtId="0" fontId="6216" fillId="0" borderId="1" xfId="0" applyFont="1" applyBorder="1" applyAlignment="1">
      <alignment horizontal="left" vertical="top"/>
    </xf>
    <xf numFmtId="0" fontId="6217" fillId="0" borderId="1" xfId="0" applyFont="1" applyBorder="1" applyAlignment="1">
      <alignment horizontal="left" vertical="top" wrapText="1"/>
    </xf>
    <xf numFmtId="0" fontId="6218" fillId="0" borderId="1" xfId="0" applyFont="1" applyBorder="1" applyAlignment="1">
      <alignment horizontal="center" vertical="top"/>
    </xf>
    <xf numFmtId="168" fontId="6219" fillId="0" borderId="1" xfId="0" applyNumberFormat="1" applyFont="1" applyBorder="1" applyAlignment="1">
      <alignment horizontal="right" vertical="top"/>
    </xf>
    <xf numFmtId="169" fontId="6220" fillId="0" borderId="1" xfId="0" applyNumberFormat="1" applyFont="1" applyBorder="1" applyAlignment="1">
      <alignment horizontal="right" vertical="top"/>
    </xf>
    <xf numFmtId="169" fontId="6221" fillId="2" borderId="1" xfId="0" applyNumberFormat="1" applyFont="1" applyFill="1" applyBorder="1" applyAlignment="1" applyProtection="1">
      <alignment horizontal="right" vertical="top"/>
      <protection locked="0"/>
    </xf>
    <xf numFmtId="169" fontId="6222" fillId="0" borderId="1" xfId="0" applyNumberFormat="1" applyFont="1" applyBorder="1" applyAlignment="1">
      <alignment horizontal="right" vertical="top"/>
    </xf>
    <xf numFmtId="169" fontId="6223" fillId="0" borderId="1" xfId="0" applyNumberFormat="1" applyFont="1" applyBorder="1" applyAlignment="1">
      <alignment horizontal="right" vertical="top"/>
    </xf>
    <xf numFmtId="169" fontId="6224" fillId="0" borderId="1" xfId="0" applyNumberFormat="1" applyFont="1" applyBorder="1" applyAlignment="1">
      <alignment horizontal="right" vertical="top"/>
    </xf>
    <xf numFmtId="169" fontId="6225" fillId="0" borderId="1" xfId="0" applyNumberFormat="1" applyFont="1" applyBorder="1" applyAlignment="1">
      <alignment horizontal="right" vertical="top"/>
    </xf>
    <xf numFmtId="0" fontId="6226" fillId="3" borderId="1" xfId="0" applyFont="1" applyFill="1" applyBorder="1" applyAlignment="1">
      <alignment horizontal="left"/>
    </xf>
    <xf numFmtId="4" fontId="6233" fillId="3" borderId="1" xfId="0" applyNumberFormat="1" applyFont="1" applyFill="1" applyBorder="1" applyAlignment="1">
      <alignment horizontal="right"/>
    </xf>
    <xf numFmtId="4" fontId="6234" fillId="3" borderId="1" xfId="0" applyNumberFormat="1" applyFont="1" applyFill="1" applyBorder="1" applyAlignment="1">
      <alignment horizontal="right"/>
    </xf>
    <xf numFmtId="4" fontId="6235" fillId="3" borderId="1" xfId="0" applyNumberFormat="1" applyFont="1" applyFill="1" applyBorder="1" applyAlignment="1">
      <alignment horizontal="right"/>
    </xf>
    <xf numFmtId="0" fontId="6236" fillId="0" borderId="0" xfId="0" applyFont="1"/>
    <xf numFmtId="0" fontId="6237" fillId="0" borderId="1" xfId="0" applyFont="1" applyBorder="1" applyAlignment="1">
      <alignment horizontal="left" vertical="top"/>
    </xf>
    <xf numFmtId="0" fontId="6238" fillId="0" borderId="1" xfId="0" applyFont="1" applyBorder="1" applyAlignment="1">
      <alignment horizontal="left" vertical="top" wrapText="1"/>
    </xf>
    <xf numFmtId="0" fontId="6239" fillId="0" borderId="1" xfId="0" applyFont="1" applyBorder="1" applyAlignment="1">
      <alignment horizontal="center" vertical="top"/>
    </xf>
    <xf numFmtId="168" fontId="6240" fillId="0" borderId="1" xfId="0" applyNumberFormat="1" applyFont="1" applyBorder="1" applyAlignment="1">
      <alignment horizontal="right" vertical="top"/>
    </xf>
    <xf numFmtId="169" fontId="6241" fillId="0" borderId="1" xfId="0" applyNumberFormat="1" applyFont="1" applyBorder="1" applyAlignment="1">
      <alignment horizontal="right" vertical="top"/>
    </xf>
    <xf numFmtId="169" fontId="6242" fillId="2" borderId="1" xfId="0" applyNumberFormat="1" applyFont="1" applyFill="1" applyBorder="1" applyAlignment="1" applyProtection="1">
      <alignment horizontal="right" vertical="top"/>
      <protection locked="0"/>
    </xf>
    <xf numFmtId="169" fontId="6243" fillId="0" borderId="1" xfId="0" applyNumberFormat="1" applyFont="1" applyBorder="1" applyAlignment="1">
      <alignment horizontal="right" vertical="top"/>
    </xf>
    <xf numFmtId="169" fontId="6244" fillId="0" borderId="1" xfId="0" applyNumberFormat="1" applyFont="1" applyBorder="1" applyAlignment="1">
      <alignment horizontal="right" vertical="top"/>
    </xf>
    <xf numFmtId="169" fontId="6245" fillId="0" borderId="1" xfId="0" applyNumberFormat="1" applyFont="1" applyBorder="1" applyAlignment="1">
      <alignment horizontal="right" vertical="top"/>
    </xf>
    <xf numFmtId="169" fontId="6246" fillId="0" borderId="1" xfId="0" applyNumberFormat="1" applyFont="1" applyBorder="1" applyAlignment="1">
      <alignment horizontal="right" vertical="top"/>
    </xf>
    <xf numFmtId="0" fontId="6247" fillId="0" borderId="1" xfId="0" applyFont="1" applyBorder="1" applyAlignment="1">
      <alignment horizontal="left" vertical="top"/>
    </xf>
    <xf numFmtId="0" fontId="6248" fillId="0" borderId="1" xfId="0" applyFont="1" applyBorder="1" applyAlignment="1">
      <alignment horizontal="left" vertical="top" wrapText="1"/>
    </xf>
    <xf numFmtId="0" fontId="6249" fillId="0" borderId="1" xfId="0" applyFont="1" applyBorder="1" applyAlignment="1">
      <alignment horizontal="center" vertical="top"/>
    </xf>
    <xf numFmtId="168" fontId="6250" fillId="0" borderId="1" xfId="0" applyNumberFormat="1" applyFont="1" applyBorder="1" applyAlignment="1">
      <alignment horizontal="right" vertical="top"/>
    </xf>
    <xf numFmtId="169" fontId="6251" fillId="0" borderId="1" xfId="0" applyNumberFormat="1" applyFont="1" applyBorder="1" applyAlignment="1">
      <alignment horizontal="right" vertical="top"/>
    </xf>
    <xf numFmtId="169" fontId="6252" fillId="2" borderId="1" xfId="0" applyNumberFormat="1" applyFont="1" applyFill="1" applyBorder="1" applyAlignment="1" applyProtection="1">
      <alignment horizontal="right" vertical="top"/>
      <protection locked="0"/>
    </xf>
    <xf numFmtId="169" fontId="6253" fillId="0" borderId="1" xfId="0" applyNumberFormat="1" applyFont="1" applyBorder="1" applyAlignment="1">
      <alignment horizontal="right" vertical="top"/>
    </xf>
    <xf numFmtId="169" fontId="6254" fillId="0" borderId="1" xfId="0" applyNumberFormat="1" applyFont="1" applyBorder="1" applyAlignment="1">
      <alignment horizontal="right" vertical="top"/>
    </xf>
    <xf numFmtId="169" fontId="6255" fillId="0" borderId="1" xfId="0" applyNumberFormat="1" applyFont="1" applyBorder="1" applyAlignment="1">
      <alignment horizontal="right" vertical="top"/>
    </xf>
    <xf numFmtId="169" fontId="6256" fillId="0" borderId="1" xfId="0" applyNumberFormat="1" applyFont="1" applyBorder="1" applyAlignment="1">
      <alignment horizontal="right" vertical="top"/>
    </xf>
    <xf numFmtId="0" fontId="6257" fillId="3" borderId="1" xfId="0" applyFont="1" applyFill="1" applyBorder="1" applyAlignment="1">
      <alignment horizontal="left"/>
    </xf>
    <xf numFmtId="4" fontId="6264" fillId="3" borderId="1" xfId="0" applyNumberFormat="1" applyFont="1" applyFill="1" applyBorder="1" applyAlignment="1">
      <alignment horizontal="right"/>
    </xf>
    <xf numFmtId="4" fontId="6265" fillId="3" borderId="1" xfId="0" applyNumberFormat="1" applyFont="1" applyFill="1" applyBorder="1" applyAlignment="1">
      <alignment horizontal="right"/>
    </xf>
    <xf numFmtId="4" fontId="6266" fillId="3" borderId="1" xfId="0" applyNumberFormat="1" applyFont="1" applyFill="1" applyBorder="1" applyAlignment="1">
      <alignment horizontal="right"/>
    </xf>
    <xf numFmtId="0" fontId="6267" fillId="0" borderId="0" xfId="0" applyFont="1"/>
    <xf numFmtId="0" fontId="6268" fillId="0" borderId="1" xfId="0" applyFont="1" applyBorder="1" applyAlignment="1">
      <alignment horizontal="left" vertical="top"/>
    </xf>
    <xf numFmtId="0" fontId="6269" fillId="0" borderId="1" xfId="0" applyFont="1" applyBorder="1" applyAlignment="1">
      <alignment horizontal="left" vertical="top" wrapText="1"/>
    </xf>
    <xf numFmtId="0" fontId="6270" fillId="0" borderId="1" xfId="0" applyFont="1" applyBorder="1" applyAlignment="1">
      <alignment horizontal="center" vertical="top"/>
    </xf>
    <xf numFmtId="168" fontId="6271" fillId="0" borderId="1" xfId="0" applyNumberFormat="1" applyFont="1" applyBorder="1" applyAlignment="1">
      <alignment horizontal="right" vertical="top"/>
    </xf>
    <xf numFmtId="169" fontId="6272" fillId="0" borderId="1" xfId="0" applyNumberFormat="1" applyFont="1" applyBorder="1" applyAlignment="1">
      <alignment horizontal="right" vertical="top"/>
    </xf>
    <xf numFmtId="169" fontId="6273" fillId="2" borderId="1" xfId="0" applyNumberFormat="1" applyFont="1" applyFill="1" applyBorder="1" applyAlignment="1" applyProtection="1">
      <alignment horizontal="right" vertical="top"/>
      <protection locked="0"/>
    </xf>
    <xf numFmtId="169" fontId="6274" fillId="0" borderId="1" xfId="0" applyNumberFormat="1" applyFont="1" applyBorder="1" applyAlignment="1">
      <alignment horizontal="right" vertical="top"/>
    </xf>
    <xf numFmtId="169" fontId="6275" fillId="0" borderId="1" xfId="0" applyNumberFormat="1" applyFont="1" applyBorder="1" applyAlignment="1">
      <alignment horizontal="right" vertical="top"/>
    </xf>
    <xf numFmtId="169" fontId="6276" fillId="0" borderId="1" xfId="0" applyNumberFormat="1" applyFont="1" applyBorder="1" applyAlignment="1">
      <alignment horizontal="right" vertical="top"/>
    </xf>
    <xf numFmtId="169" fontId="6277" fillId="0" borderId="1" xfId="0" applyNumberFormat="1" applyFont="1" applyBorder="1" applyAlignment="1">
      <alignment horizontal="right" vertical="top"/>
    </xf>
    <xf numFmtId="0" fontId="6278" fillId="0" borderId="1" xfId="0" applyFont="1" applyBorder="1" applyAlignment="1">
      <alignment horizontal="left" vertical="top"/>
    </xf>
    <xf numFmtId="0" fontId="6279" fillId="0" borderId="1" xfId="0" applyFont="1" applyBorder="1" applyAlignment="1">
      <alignment horizontal="left" vertical="top" wrapText="1"/>
    </xf>
    <xf numFmtId="0" fontId="6280" fillId="0" borderId="1" xfId="0" applyFont="1" applyBorder="1" applyAlignment="1">
      <alignment horizontal="center" vertical="top"/>
    </xf>
    <xf numFmtId="168" fontId="6281" fillId="0" borderId="1" xfId="0" applyNumberFormat="1" applyFont="1" applyBorder="1" applyAlignment="1">
      <alignment horizontal="right" vertical="top"/>
    </xf>
    <xf numFmtId="169" fontId="6282" fillId="0" borderId="1" xfId="0" applyNumberFormat="1" applyFont="1" applyBorder="1" applyAlignment="1">
      <alignment horizontal="right" vertical="top"/>
    </xf>
    <xf numFmtId="169" fontId="6283" fillId="2" borderId="1" xfId="0" applyNumberFormat="1" applyFont="1" applyFill="1" applyBorder="1" applyAlignment="1" applyProtection="1">
      <alignment horizontal="right" vertical="top"/>
      <protection locked="0"/>
    </xf>
    <xf numFmtId="169" fontId="6284" fillId="0" borderId="1" xfId="0" applyNumberFormat="1" applyFont="1" applyBorder="1" applyAlignment="1">
      <alignment horizontal="right" vertical="top"/>
    </xf>
    <xf numFmtId="169" fontId="6285" fillId="0" borderId="1" xfId="0" applyNumberFormat="1" applyFont="1" applyBorder="1" applyAlignment="1">
      <alignment horizontal="right" vertical="top"/>
    </xf>
    <xf numFmtId="169" fontId="6286" fillId="0" borderId="1" xfId="0" applyNumberFormat="1" applyFont="1" applyBorder="1" applyAlignment="1">
      <alignment horizontal="right" vertical="top"/>
    </xf>
    <xf numFmtId="169" fontId="6287" fillId="0" borderId="1" xfId="0" applyNumberFormat="1" applyFont="1" applyBorder="1" applyAlignment="1">
      <alignment horizontal="right" vertical="top"/>
    </xf>
    <xf numFmtId="0" fontId="6288" fillId="3" borderId="1" xfId="0" applyFont="1" applyFill="1" applyBorder="1" applyAlignment="1">
      <alignment horizontal="left"/>
    </xf>
    <xf numFmtId="4" fontId="6295" fillId="3" borderId="1" xfId="0" applyNumberFormat="1" applyFont="1" applyFill="1" applyBorder="1" applyAlignment="1">
      <alignment horizontal="right"/>
    </xf>
    <xf numFmtId="4" fontId="6296" fillId="3" borderId="1" xfId="0" applyNumberFormat="1" applyFont="1" applyFill="1" applyBorder="1" applyAlignment="1">
      <alignment horizontal="right"/>
    </xf>
    <xf numFmtId="4" fontId="6297" fillId="3" borderId="1" xfId="0" applyNumberFormat="1" applyFont="1" applyFill="1" applyBorder="1" applyAlignment="1">
      <alignment horizontal="right"/>
    </xf>
    <xf numFmtId="0" fontId="6298" fillId="0" borderId="0" xfId="0" applyFont="1"/>
    <xf numFmtId="0" fontId="6299" fillId="0" borderId="1" xfId="0" applyFont="1" applyBorder="1" applyAlignment="1">
      <alignment horizontal="left" vertical="top"/>
    </xf>
    <xf numFmtId="0" fontId="6300" fillId="0" borderId="1" xfId="0" applyFont="1" applyBorder="1" applyAlignment="1">
      <alignment horizontal="left" vertical="top" wrapText="1"/>
    </xf>
    <xf numFmtId="0" fontId="6301" fillId="0" borderId="1" xfId="0" applyFont="1" applyBorder="1" applyAlignment="1">
      <alignment horizontal="center" vertical="top"/>
    </xf>
    <xf numFmtId="168" fontId="6302" fillId="0" borderId="1" xfId="0" applyNumberFormat="1" applyFont="1" applyBorder="1" applyAlignment="1">
      <alignment horizontal="right" vertical="top"/>
    </xf>
    <xf numFmtId="169" fontId="6303" fillId="0" borderId="1" xfId="0" applyNumberFormat="1" applyFont="1" applyBorder="1" applyAlignment="1">
      <alignment horizontal="right" vertical="top"/>
    </xf>
    <xf numFmtId="169" fontId="6304" fillId="2" borderId="1" xfId="0" applyNumberFormat="1" applyFont="1" applyFill="1" applyBorder="1" applyAlignment="1" applyProtection="1">
      <alignment horizontal="right" vertical="top"/>
      <protection locked="0"/>
    </xf>
    <xf numFmtId="169" fontId="6305" fillId="0" borderId="1" xfId="0" applyNumberFormat="1" applyFont="1" applyBorder="1" applyAlignment="1">
      <alignment horizontal="right" vertical="top"/>
    </xf>
    <xf numFmtId="169" fontId="6306" fillId="0" borderId="1" xfId="0" applyNumberFormat="1" applyFont="1" applyBorder="1" applyAlignment="1">
      <alignment horizontal="right" vertical="top"/>
    </xf>
    <xf numFmtId="169" fontId="6307" fillId="0" borderId="1" xfId="0" applyNumberFormat="1" applyFont="1" applyBorder="1" applyAlignment="1">
      <alignment horizontal="right" vertical="top"/>
    </xf>
    <xf numFmtId="169" fontId="6308" fillId="0" borderId="1" xfId="0" applyNumberFormat="1" applyFont="1" applyBorder="1" applyAlignment="1">
      <alignment horizontal="right" vertical="top"/>
    </xf>
    <xf numFmtId="0" fontId="6309" fillId="3" borderId="1" xfId="0" applyFont="1" applyFill="1" applyBorder="1" applyAlignment="1">
      <alignment horizontal="left"/>
    </xf>
    <xf numFmtId="4" fontId="6316" fillId="3" borderId="1" xfId="0" applyNumberFormat="1" applyFont="1" applyFill="1" applyBorder="1" applyAlignment="1">
      <alignment horizontal="right"/>
    </xf>
    <xf numFmtId="4" fontId="6317" fillId="3" borderId="1" xfId="0" applyNumberFormat="1" applyFont="1" applyFill="1" applyBorder="1" applyAlignment="1">
      <alignment horizontal="right"/>
    </xf>
    <xf numFmtId="4" fontId="6318" fillId="3" borderId="1" xfId="0" applyNumberFormat="1" applyFont="1" applyFill="1" applyBorder="1" applyAlignment="1">
      <alignment horizontal="right"/>
    </xf>
    <xf numFmtId="0" fontId="6319" fillId="0" borderId="0" xfId="0" applyFont="1"/>
    <xf numFmtId="0" fontId="6320" fillId="3" borderId="1" xfId="0" applyFont="1" applyFill="1" applyBorder="1" applyAlignment="1">
      <alignment horizontal="left"/>
    </xf>
    <xf numFmtId="4" fontId="6327" fillId="3" borderId="1" xfId="0" applyNumberFormat="1" applyFont="1" applyFill="1" applyBorder="1" applyAlignment="1">
      <alignment horizontal="right"/>
    </xf>
    <xf numFmtId="4" fontId="6328" fillId="3" borderId="1" xfId="0" applyNumberFormat="1" applyFont="1" applyFill="1" applyBorder="1" applyAlignment="1">
      <alignment horizontal="right"/>
    </xf>
    <xf numFmtId="4" fontId="6329" fillId="3" borderId="1" xfId="0" applyNumberFormat="1" applyFont="1" applyFill="1" applyBorder="1" applyAlignment="1">
      <alignment horizontal="right"/>
    </xf>
    <xf numFmtId="0" fontId="6330" fillId="0" borderId="0" xfId="0" applyFont="1"/>
    <xf numFmtId="0" fontId="6331" fillId="3" borderId="1" xfId="0" applyFont="1" applyFill="1" applyBorder="1" applyAlignment="1">
      <alignment horizontal="left"/>
    </xf>
    <xf numFmtId="4" fontId="6338" fillId="3" borderId="1" xfId="0" applyNumberFormat="1" applyFont="1" applyFill="1" applyBorder="1" applyAlignment="1">
      <alignment horizontal="right"/>
    </xf>
    <xf numFmtId="4" fontId="6339" fillId="3" borderId="1" xfId="0" applyNumberFormat="1" applyFont="1" applyFill="1" applyBorder="1" applyAlignment="1">
      <alignment horizontal="right"/>
    </xf>
    <xf numFmtId="4" fontId="6340" fillId="3" borderId="1" xfId="0" applyNumberFormat="1" applyFont="1" applyFill="1" applyBorder="1" applyAlignment="1">
      <alignment horizontal="right"/>
    </xf>
    <xf numFmtId="0" fontId="6341" fillId="0" borderId="0" xfId="0" applyFont="1"/>
    <xf numFmtId="0" fontId="6342" fillId="0" borderId="1" xfId="0" applyFont="1" applyBorder="1" applyAlignment="1">
      <alignment horizontal="left" vertical="top"/>
    </xf>
    <xf numFmtId="0" fontId="6343" fillId="0" borderId="1" xfId="0" applyFont="1" applyBorder="1" applyAlignment="1">
      <alignment horizontal="left" vertical="top" wrapText="1"/>
    </xf>
    <xf numFmtId="0" fontId="6344" fillId="0" borderId="1" xfId="0" applyFont="1" applyBorder="1" applyAlignment="1">
      <alignment horizontal="center" vertical="top"/>
    </xf>
    <xf numFmtId="168" fontId="6345" fillId="0" borderId="1" xfId="0" applyNumberFormat="1" applyFont="1" applyBorder="1" applyAlignment="1">
      <alignment horizontal="right" vertical="top"/>
    </xf>
    <xf numFmtId="169" fontId="6346" fillId="0" borderId="1" xfId="0" applyNumberFormat="1" applyFont="1" applyBorder="1" applyAlignment="1">
      <alignment horizontal="right" vertical="top"/>
    </xf>
    <xf numFmtId="169" fontId="6347" fillId="2" borderId="1" xfId="0" applyNumberFormat="1" applyFont="1" applyFill="1" applyBorder="1" applyAlignment="1" applyProtection="1">
      <alignment horizontal="right" vertical="top"/>
      <protection locked="0"/>
    </xf>
    <xf numFmtId="169" fontId="6348" fillId="0" borderId="1" xfId="0" applyNumberFormat="1" applyFont="1" applyBorder="1" applyAlignment="1">
      <alignment horizontal="right" vertical="top"/>
    </xf>
    <xf numFmtId="169" fontId="6349" fillId="0" borderId="1" xfId="0" applyNumberFormat="1" applyFont="1" applyBorder="1" applyAlignment="1">
      <alignment horizontal="right" vertical="top"/>
    </xf>
    <xf numFmtId="169" fontId="6350" fillId="0" borderId="1" xfId="0" applyNumberFormat="1" applyFont="1" applyBorder="1" applyAlignment="1">
      <alignment horizontal="right" vertical="top"/>
    </xf>
    <xf numFmtId="169" fontId="6351" fillId="0" borderId="1" xfId="0" applyNumberFormat="1" applyFont="1" applyBorder="1" applyAlignment="1">
      <alignment horizontal="right" vertical="top"/>
    </xf>
    <xf numFmtId="0" fontId="6352" fillId="0" borderId="1" xfId="0" applyFont="1" applyBorder="1" applyAlignment="1">
      <alignment horizontal="left" vertical="top"/>
    </xf>
    <xf numFmtId="0" fontId="6353" fillId="0" borderId="1" xfId="0" applyFont="1" applyBorder="1" applyAlignment="1">
      <alignment horizontal="left" vertical="top" wrapText="1"/>
    </xf>
    <xf numFmtId="0" fontId="6354" fillId="0" borderId="1" xfId="0" applyFont="1" applyBorder="1" applyAlignment="1">
      <alignment horizontal="center" vertical="top"/>
    </xf>
    <xf numFmtId="168" fontId="6355" fillId="0" borderId="1" xfId="0" applyNumberFormat="1" applyFont="1" applyBorder="1" applyAlignment="1">
      <alignment horizontal="right" vertical="top"/>
    </xf>
    <xf numFmtId="169" fontId="6356" fillId="0" borderId="1" xfId="0" applyNumberFormat="1" applyFont="1" applyBorder="1" applyAlignment="1">
      <alignment horizontal="right" vertical="top"/>
    </xf>
    <xf numFmtId="169" fontId="6357" fillId="2" borderId="1" xfId="0" applyNumberFormat="1" applyFont="1" applyFill="1" applyBorder="1" applyAlignment="1" applyProtection="1">
      <alignment horizontal="right" vertical="top"/>
      <protection locked="0"/>
    </xf>
    <xf numFmtId="169" fontId="6358" fillId="0" borderId="1" xfId="0" applyNumberFormat="1" applyFont="1" applyBorder="1" applyAlignment="1">
      <alignment horizontal="right" vertical="top"/>
    </xf>
    <xf numFmtId="169" fontId="6359" fillId="0" borderId="1" xfId="0" applyNumberFormat="1" applyFont="1" applyBorder="1" applyAlignment="1">
      <alignment horizontal="right" vertical="top"/>
    </xf>
    <xf numFmtId="169" fontId="6360" fillId="0" borderId="1" xfId="0" applyNumberFormat="1" applyFont="1" applyBorder="1" applyAlignment="1">
      <alignment horizontal="right" vertical="top"/>
    </xf>
    <xf numFmtId="169" fontId="6361" fillId="0" borderId="1" xfId="0" applyNumberFormat="1" applyFont="1" applyBorder="1" applyAlignment="1">
      <alignment horizontal="right" vertical="top"/>
    </xf>
    <xf numFmtId="0" fontId="6362" fillId="3" borderId="1" xfId="0" applyFont="1" applyFill="1" applyBorder="1" applyAlignment="1">
      <alignment horizontal="left"/>
    </xf>
    <xf numFmtId="4" fontId="6369" fillId="3" borderId="1" xfId="0" applyNumberFormat="1" applyFont="1" applyFill="1" applyBorder="1" applyAlignment="1">
      <alignment horizontal="right"/>
    </xf>
    <xf numFmtId="4" fontId="6370" fillId="3" borderId="1" xfId="0" applyNumberFormat="1" applyFont="1" applyFill="1" applyBorder="1" applyAlignment="1">
      <alignment horizontal="right"/>
    </xf>
    <xf numFmtId="4" fontId="6371" fillId="3" borderId="1" xfId="0" applyNumberFormat="1" applyFont="1" applyFill="1" applyBorder="1" applyAlignment="1">
      <alignment horizontal="right"/>
    </xf>
    <xf numFmtId="0" fontId="6372" fillId="0" borderId="0" xfId="0" applyFont="1"/>
    <xf numFmtId="0" fontId="6373" fillId="0" borderId="1" xfId="0" applyFont="1" applyBorder="1" applyAlignment="1">
      <alignment horizontal="left" vertical="top"/>
    </xf>
    <xf numFmtId="0" fontId="6374" fillId="0" borderId="1" xfId="0" applyFont="1" applyBorder="1" applyAlignment="1">
      <alignment horizontal="left" vertical="top" wrapText="1"/>
    </xf>
    <xf numFmtId="0" fontId="6375" fillId="0" borderId="1" xfId="0" applyFont="1" applyBorder="1" applyAlignment="1">
      <alignment horizontal="center" vertical="top"/>
    </xf>
    <xf numFmtId="168" fontId="6376" fillId="0" borderId="1" xfId="0" applyNumberFormat="1" applyFont="1" applyBorder="1" applyAlignment="1">
      <alignment horizontal="right" vertical="top"/>
    </xf>
    <xf numFmtId="169" fontId="6377" fillId="0" borderId="1" xfId="0" applyNumberFormat="1" applyFont="1" applyBorder="1" applyAlignment="1">
      <alignment horizontal="right" vertical="top"/>
    </xf>
    <xf numFmtId="169" fontId="6378" fillId="2" borderId="1" xfId="0" applyNumberFormat="1" applyFont="1" applyFill="1" applyBorder="1" applyAlignment="1" applyProtection="1">
      <alignment horizontal="right" vertical="top"/>
      <protection locked="0"/>
    </xf>
    <xf numFmtId="169" fontId="6379" fillId="0" borderId="1" xfId="0" applyNumberFormat="1" applyFont="1" applyBorder="1" applyAlignment="1">
      <alignment horizontal="right" vertical="top"/>
    </xf>
    <xf numFmtId="169" fontId="6380" fillId="0" borderId="1" xfId="0" applyNumberFormat="1" applyFont="1" applyBorder="1" applyAlignment="1">
      <alignment horizontal="right" vertical="top"/>
    </xf>
    <xf numFmtId="169" fontId="6381" fillId="0" borderId="1" xfId="0" applyNumberFormat="1" applyFont="1" applyBorder="1" applyAlignment="1">
      <alignment horizontal="right" vertical="top"/>
    </xf>
    <xf numFmtId="169" fontId="6382" fillId="0" borderId="1" xfId="0" applyNumberFormat="1" applyFont="1" applyBorder="1" applyAlignment="1">
      <alignment horizontal="right" vertical="top"/>
    </xf>
    <xf numFmtId="0" fontId="6383" fillId="0" borderId="1" xfId="0" applyFont="1" applyBorder="1" applyAlignment="1">
      <alignment horizontal="left" vertical="top"/>
    </xf>
    <xf numFmtId="0" fontId="6384" fillId="0" borderId="1" xfId="0" applyFont="1" applyBorder="1" applyAlignment="1">
      <alignment horizontal="left" vertical="top" wrapText="1"/>
    </xf>
    <xf numFmtId="0" fontId="6385" fillId="0" borderId="1" xfId="0" applyFont="1" applyBorder="1" applyAlignment="1">
      <alignment horizontal="center" vertical="top"/>
    </xf>
    <xf numFmtId="168" fontId="6386" fillId="0" borderId="1" xfId="0" applyNumberFormat="1" applyFont="1" applyBorder="1" applyAlignment="1">
      <alignment horizontal="right" vertical="top"/>
    </xf>
    <xf numFmtId="169" fontId="6387" fillId="0" borderId="1" xfId="0" applyNumberFormat="1" applyFont="1" applyBorder="1" applyAlignment="1">
      <alignment horizontal="right" vertical="top"/>
    </xf>
    <xf numFmtId="169" fontId="6388" fillId="2" borderId="1" xfId="0" applyNumberFormat="1" applyFont="1" applyFill="1" applyBorder="1" applyAlignment="1" applyProtection="1">
      <alignment horizontal="right" vertical="top"/>
      <protection locked="0"/>
    </xf>
    <xf numFmtId="169" fontId="6389" fillId="0" borderId="1" xfId="0" applyNumberFormat="1" applyFont="1" applyBorder="1" applyAlignment="1">
      <alignment horizontal="right" vertical="top"/>
    </xf>
    <xf numFmtId="169" fontId="6390" fillId="0" borderId="1" xfId="0" applyNumberFormat="1" applyFont="1" applyBorder="1" applyAlignment="1">
      <alignment horizontal="right" vertical="top"/>
    </xf>
    <xf numFmtId="169" fontId="6391" fillId="0" borderId="1" xfId="0" applyNumberFormat="1" applyFont="1" applyBorder="1" applyAlignment="1">
      <alignment horizontal="right" vertical="top"/>
    </xf>
    <xf numFmtId="169" fontId="6392" fillId="0" borderId="1" xfId="0" applyNumberFormat="1" applyFont="1" applyBorder="1" applyAlignment="1">
      <alignment horizontal="right" vertical="top"/>
    </xf>
    <xf numFmtId="0" fontId="6393" fillId="0" borderId="1" xfId="0" applyFont="1" applyBorder="1" applyAlignment="1">
      <alignment horizontal="left" vertical="top"/>
    </xf>
    <xf numFmtId="0" fontId="6394" fillId="0" borderId="1" xfId="0" applyFont="1" applyBorder="1" applyAlignment="1">
      <alignment horizontal="left" vertical="top" wrapText="1"/>
    </xf>
    <xf numFmtId="0" fontId="6395" fillId="0" borderId="1" xfId="0" applyFont="1" applyBorder="1" applyAlignment="1">
      <alignment horizontal="center" vertical="top"/>
    </xf>
    <xf numFmtId="168" fontId="6396" fillId="0" borderId="1" xfId="0" applyNumberFormat="1" applyFont="1" applyBorder="1" applyAlignment="1">
      <alignment horizontal="right" vertical="top"/>
    </xf>
    <xf numFmtId="169" fontId="6397" fillId="0" borderId="1" xfId="0" applyNumberFormat="1" applyFont="1" applyBorder="1" applyAlignment="1">
      <alignment horizontal="right" vertical="top"/>
    </xf>
    <xf numFmtId="169" fontId="6398" fillId="2" borderId="1" xfId="0" applyNumberFormat="1" applyFont="1" applyFill="1" applyBorder="1" applyAlignment="1" applyProtection="1">
      <alignment horizontal="right" vertical="top"/>
      <protection locked="0"/>
    </xf>
    <xf numFmtId="169" fontId="6399" fillId="0" borderId="1" xfId="0" applyNumberFormat="1" applyFont="1" applyBorder="1" applyAlignment="1">
      <alignment horizontal="right" vertical="top"/>
    </xf>
    <xf numFmtId="169" fontId="6400" fillId="0" borderId="1" xfId="0" applyNumberFormat="1" applyFont="1" applyBorder="1" applyAlignment="1">
      <alignment horizontal="right" vertical="top"/>
    </xf>
    <xf numFmtId="169" fontId="6401" fillId="0" borderId="1" xfId="0" applyNumberFormat="1" applyFont="1" applyBorder="1" applyAlignment="1">
      <alignment horizontal="right" vertical="top"/>
    </xf>
    <xf numFmtId="169" fontId="6402" fillId="0" borderId="1" xfId="0" applyNumberFormat="1" applyFont="1" applyBorder="1" applyAlignment="1">
      <alignment horizontal="right" vertical="top"/>
    </xf>
    <xf numFmtId="0" fontId="6403" fillId="0" borderId="1" xfId="0" applyFont="1" applyBorder="1" applyAlignment="1">
      <alignment horizontal="left" vertical="top"/>
    </xf>
    <xf numFmtId="0" fontId="6404" fillId="0" borderId="1" xfId="0" applyFont="1" applyBorder="1" applyAlignment="1">
      <alignment horizontal="left" vertical="top" wrapText="1"/>
    </xf>
    <xf numFmtId="0" fontId="6405" fillId="0" borderId="1" xfId="0" applyFont="1" applyBorder="1" applyAlignment="1">
      <alignment horizontal="center" vertical="top"/>
    </xf>
    <xf numFmtId="168" fontId="6406" fillId="0" borderId="1" xfId="0" applyNumberFormat="1" applyFont="1" applyBorder="1" applyAlignment="1">
      <alignment horizontal="right" vertical="top"/>
    </xf>
    <xf numFmtId="169" fontId="6407" fillId="0" borderId="1" xfId="0" applyNumberFormat="1" applyFont="1" applyBorder="1" applyAlignment="1">
      <alignment horizontal="right" vertical="top"/>
    </xf>
    <xf numFmtId="169" fontId="6408" fillId="2" borderId="1" xfId="0" applyNumberFormat="1" applyFont="1" applyFill="1" applyBorder="1" applyAlignment="1" applyProtection="1">
      <alignment horizontal="right" vertical="top"/>
      <protection locked="0"/>
    </xf>
    <xf numFmtId="169" fontId="6409" fillId="0" borderId="1" xfId="0" applyNumberFormat="1" applyFont="1" applyBorder="1" applyAlignment="1">
      <alignment horizontal="right" vertical="top"/>
    </xf>
    <xf numFmtId="169" fontId="6410" fillId="0" borderId="1" xfId="0" applyNumberFormat="1" applyFont="1" applyBorder="1" applyAlignment="1">
      <alignment horizontal="right" vertical="top"/>
    </xf>
    <xf numFmtId="169" fontId="6411" fillId="0" borderId="1" xfId="0" applyNumberFormat="1" applyFont="1" applyBorder="1" applyAlignment="1">
      <alignment horizontal="right" vertical="top"/>
    </xf>
    <xf numFmtId="169" fontId="6412" fillId="0" borderId="1" xfId="0" applyNumberFormat="1" applyFont="1" applyBorder="1" applyAlignment="1">
      <alignment horizontal="right" vertical="top"/>
    </xf>
    <xf numFmtId="0" fontId="6413" fillId="0" borderId="1" xfId="0" applyFont="1" applyBorder="1" applyAlignment="1">
      <alignment horizontal="left" vertical="top"/>
    </xf>
    <xf numFmtId="0" fontId="6414" fillId="0" borderId="1" xfId="0" applyFont="1" applyBorder="1" applyAlignment="1">
      <alignment horizontal="left" vertical="top" wrapText="1"/>
    </xf>
    <xf numFmtId="0" fontId="6415" fillId="0" borderId="1" xfId="0" applyFont="1" applyBorder="1" applyAlignment="1">
      <alignment horizontal="center" vertical="top"/>
    </xf>
    <xf numFmtId="168" fontId="6416" fillId="0" borderId="1" xfId="0" applyNumberFormat="1" applyFont="1" applyBorder="1" applyAlignment="1">
      <alignment horizontal="right" vertical="top"/>
    </xf>
    <xf numFmtId="169" fontId="6417" fillId="0" borderId="1" xfId="0" applyNumberFormat="1" applyFont="1" applyBorder="1" applyAlignment="1">
      <alignment horizontal="right" vertical="top"/>
    </xf>
    <xf numFmtId="169" fontId="6418" fillId="2" borderId="1" xfId="0" applyNumberFormat="1" applyFont="1" applyFill="1" applyBorder="1" applyAlignment="1" applyProtection="1">
      <alignment horizontal="right" vertical="top"/>
      <protection locked="0"/>
    </xf>
    <xf numFmtId="169" fontId="6419" fillId="0" borderId="1" xfId="0" applyNumberFormat="1" applyFont="1" applyBorder="1" applyAlignment="1">
      <alignment horizontal="right" vertical="top"/>
    </xf>
    <xf numFmtId="169" fontId="6420" fillId="0" borderId="1" xfId="0" applyNumberFormat="1" applyFont="1" applyBorder="1" applyAlignment="1">
      <alignment horizontal="right" vertical="top"/>
    </xf>
    <xf numFmtId="169" fontId="6421" fillId="0" borderId="1" xfId="0" applyNumberFormat="1" applyFont="1" applyBorder="1" applyAlignment="1">
      <alignment horizontal="right" vertical="top"/>
    </xf>
    <xf numFmtId="169" fontId="6422" fillId="0" borderId="1" xfId="0" applyNumberFormat="1" applyFont="1" applyBorder="1" applyAlignment="1">
      <alignment horizontal="right" vertical="top"/>
    </xf>
    <xf numFmtId="0" fontId="6423" fillId="0" borderId="1" xfId="0" applyFont="1" applyBorder="1" applyAlignment="1">
      <alignment horizontal="left" vertical="top"/>
    </xf>
    <xf numFmtId="0" fontId="6424" fillId="0" borderId="1" xfId="0" applyFont="1" applyBorder="1" applyAlignment="1">
      <alignment horizontal="left" vertical="top" wrapText="1"/>
    </xf>
    <xf numFmtId="0" fontId="6425" fillId="0" borderId="1" xfId="0" applyFont="1" applyBorder="1" applyAlignment="1">
      <alignment horizontal="center" vertical="top"/>
    </xf>
    <xf numFmtId="168" fontId="6426" fillId="0" borderId="1" xfId="0" applyNumberFormat="1" applyFont="1" applyBorder="1" applyAlignment="1">
      <alignment horizontal="right" vertical="top"/>
    </xf>
    <xf numFmtId="169" fontId="6427" fillId="0" borderId="1" xfId="0" applyNumberFormat="1" applyFont="1" applyBorder="1" applyAlignment="1">
      <alignment horizontal="right" vertical="top"/>
    </xf>
    <xf numFmtId="169" fontId="6428" fillId="2" borderId="1" xfId="0" applyNumberFormat="1" applyFont="1" applyFill="1" applyBorder="1" applyAlignment="1" applyProtection="1">
      <alignment horizontal="right" vertical="top"/>
      <protection locked="0"/>
    </xf>
    <xf numFmtId="169" fontId="6429" fillId="0" borderId="1" xfId="0" applyNumberFormat="1" applyFont="1" applyBorder="1" applyAlignment="1">
      <alignment horizontal="right" vertical="top"/>
    </xf>
    <xf numFmtId="169" fontId="6430" fillId="0" borderId="1" xfId="0" applyNumberFormat="1" applyFont="1" applyBorder="1" applyAlignment="1">
      <alignment horizontal="right" vertical="top"/>
    </xf>
    <xf numFmtId="169" fontId="6431" fillId="0" borderId="1" xfId="0" applyNumberFormat="1" applyFont="1" applyBorder="1" applyAlignment="1">
      <alignment horizontal="right" vertical="top"/>
    </xf>
    <xf numFmtId="169" fontId="6432" fillId="0" borderId="1" xfId="0" applyNumberFormat="1" applyFont="1" applyBorder="1" applyAlignment="1">
      <alignment horizontal="right" vertical="top"/>
    </xf>
    <xf numFmtId="0" fontId="6433" fillId="0" borderId="1" xfId="0" applyFont="1" applyBorder="1" applyAlignment="1">
      <alignment horizontal="left" vertical="top"/>
    </xf>
    <xf numFmtId="0" fontId="6434" fillId="0" borderId="1" xfId="0" applyFont="1" applyBorder="1" applyAlignment="1">
      <alignment horizontal="left" vertical="top" wrapText="1"/>
    </xf>
    <xf numFmtId="0" fontId="6435" fillId="0" borderId="1" xfId="0" applyFont="1" applyBorder="1" applyAlignment="1">
      <alignment horizontal="center" vertical="top"/>
    </xf>
    <xf numFmtId="168" fontId="6436" fillId="0" borderId="1" xfId="0" applyNumberFormat="1" applyFont="1" applyBorder="1" applyAlignment="1">
      <alignment horizontal="right" vertical="top"/>
    </xf>
    <xf numFmtId="169" fontId="6437" fillId="0" borderId="1" xfId="0" applyNumberFormat="1" applyFont="1" applyBorder="1" applyAlignment="1">
      <alignment horizontal="right" vertical="top"/>
    </xf>
    <xf numFmtId="169" fontId="6438" fillId="2" borderId="1" xfId="0" applyNumberFormat="1" applyFont="1" applyFill="1" applyBorder="1" applyAlignment="1" applyProtection="1">
      <alignment horizontal="right" vertical="top"/>
      <protection locked="0"/>
    </xf>
    <xf numFmtId="169" fontId="6439" fillId="0" borderId="1" xfId="0" applyNumberFormat="1" applyFont="1" applyBorder="1" applyAlignment="1">
      <alignment horizontal="right" vertical="top"/>
    </xf>
    <xf numFmtId="169" fontId="6440" fillId="0" borderId="1" xfId="0" applyNumberFormat="1" applyFont="1" applyBorder="1" applyAlignment="1">
      <alignment horizontal="right" vertical="top"/>
    </xf>
    <xf numFmtId="169" fontId="6441" fillId="0" borderId="1" xfId="0" applyNumberFormat="1" applyFont="1" applyBorder="1" applyAlignment="1">
      <alignment horizontal="right" vertical="top"/>
    </xf>
    <xf numFmtId="169" fontId="6442" fillId="0" borderId="1" xfId="0" applyNumberFormat="1" applyFont="1" applyBorder="1" applyAlignment="1">
      <alignment horizontal="right" vertical="top"/>
    </xf>
    <xf numFmtId="0" fontId="6443" fillId="0" borderId="1" xfId="0" applyFont="1" applyBorder="1" applyAlignment="1">
      <alignment horizontal="left" vertical="top"/>
    </xf>
    <xf numFmtId="0" fontId="6444" fillId="0" borderId="1" xfId="0" applyFont="1" applyBorder="1" applyAlignment="1">
      <alignment horizontal="left" vertical="top" wrapText="1"/>
    </xf>
    <xf numFmtId="0" fontId="6445" fillId="0" borderId="1" xfId="0" applyFont="1" applyBorder="1" applyAlignment="1">
      <alignment horizontal="center" vertical="top"/>
    </xf>
    <xf numFmtId="168" fontId="6446" fillId="0" borderId="1" xfId="0" applyNumberFormat="1" applyFont="1" applyBorder="1" applyAlignment="1">
      <alignment horizontal="right" vertical="top"/>
    </xf>
    <xf numFmtId="169" fontId="6447" fillId="0" borderId="1" xfId="0" applyNumberFormat="1" applyFont="1" applyBorder="1" applyAlignment="1">
      <alignment horizontal="right" vertical="top"/>
    </xf>
    <xf numFmtId="169" fontId="6448" fillId="2" borderId="1" xfId="0" applyNumberFormat="1" applyFont="1" applyFill="1" applyBorder="1" applyAlignment="1" applyProtection="1">
      <alignment horizontal="right" vertical="top"/>
      <protection locked="0"/>
    </xf>
    <xf numFmtId="169" fontId="6449" fillId="0" borderId="1" xfId="0" applyNumberFormat="1" applyFont="1" applyBorder="1" applyAlignment="1">
      <alignment horizontal="right" vertical="top"/>
    </xf>
    <xf numFmtId="169" fontId="6450" fillId="0" borderId="1" xfId="0" applyNumberFormat="1" applyFont="1" applyBorder="1" applyAlignment="1">
      <alignment horizontal="right" vertical="top"/>
    </xf>
    <xf numFmtId="169" fontId="6451" fillId="0" borderId="1" xfId="0" applyNumberFormat="1" applyFont="1" applyBorder="1" applyAlignment="1">
      <alignment horizontal="right" vertical="top"/>
    </xf>
    <xf numFmtId="169" fontId="6452" fillId="0" borderId="1" xfId="0" applyNumberFormat="1" applyFont="1" applyBorder="1" applyAlignment="1">
      <alignment horizontal="right" vertical="top"/>
    </xf>
    <xf numFmtId="0" fontId="6453" fillId="0" borderId="1" xfId="0" applyFont="1" applyBorder="1" applyAlignment="1">
      <alignment horizontal="left" vertical="top"/>
    </xf>
    <xf numFmtId="0" fontId="6454" fillId="0" borderId="1" xfId="0" applyFont="1" applyBorder="1" applyAlignment="1">
      <alignment horizontal="left" vertical="top" wrapText="1"/>
    </xf>
    <xf numFmtId="0" fontId="6455" fillId="0" borderId="1" xfId="0" applyFont="1" applyBorder="1" applyAlignment="1">
      <alignment horizontal="center" vertical="top"/>
    </xf>
    <xf numFmtId="168" fontId="6456" fillId="0" borderId="1" xfId="0" applyNumberFormat="1" applyFont="1" applyBorder="1" applyAlignment="1">
      <alignment horizontal="right" vertical="top"/>
    </xf>
    <xf numFmtId="169" fontId="6457" fillId="0" borderId="1" xfId="0" applyNumberFormat="1" applyFont="1" applyBorder="1" applyAlignment="1">
      <alignment horizontal="right" vertical="top"/>
    </xf>
    <xf numFmtId="169" fontId="6458" fillId="2" borderId="1" xfId="0" applyNumberFormat="1" applyFont="1" applyFill="1" applyBorder="1" applyAlignment="1" applyProtection="1">
      <alignment horizontal="right" vertical="top"/>
      <protection locked="0"/>
    </xf>
    <xf numFmtId="169" fontId="6459" fillId="0" borderId="1" xfId="0" applyNumberFormat="1" applyFont="1" applyBorder="1" applyAlignment="1">
      <alignment horizontal="right" vertical="top"/>
    </xf>
    <xf numFmtId="169" fontId="6460" fillId="0" borderId="1" xfId="0" applyNumberFormat="1" applyFont="1" applyBorder="1" applyAlignment="1">
      <alignment horizontal="right" vertical="top"/>
    </xf>
    <xf numFmtId="169" fontId="6461" fillId="0" borderId="1" xfId="0" applyNumberFormat="1" applyFont="1" applyBorder="1" applyAlignment="1">
      <alignment horizontal="right" vertical="top"/>
    </xf>
    <xf numFmtId="169" fontId="6462" fillId="0" borderId="1" xfId="0" applyNumberFormat="1" applyFont="1" applyBorder="1" applyAlignment="1">
      <alignment horizontal="right" vertical="top"/>
    </xf>
    <xf numFmtId="0" fontId="6463" fillId="0" borderId="1" xfId="0" applyFont="1" applyBorder="1" applyAlignment="1">
      <alignment horizontal="left" vertical="top"/>
    </xf>
    <xf numFmtId="0" fontId="6464" fillId="0" borderId="1" xfId="0" applyFont="1" applyBorder="1" applyAlignment="1">
      <alignment horizontal="left" vertical="top" wrapText="1"/>
    </xf>
    <xf numFmtId="0" fontId="6465" fillId="0" borderId="1" xfId="0" applyFont="1" applyBorder="1" applyAlignment="1">
      <alignment horizontal="center" vertical="top"/>
    </xf>
    <xf numFmtId="168" fontId="6466" fillId="0" borderId="1" xfId="0" applyNumberFormat="1" applyFont="1" applyBorder="1" applyAlignment="1">
      <alignment horizontal="right" vertical="top"/>
    </xf>
    <xf numFmtId="169" fontId="6467" fillId="0" borderId="1" xfId="0" applyNumberFormat="1" applyFont="1" applyBorder="1" applyAlignment="1">
      <alignment horizontal="right" vertical="top"/>
    </xf>
    <xf numFmtId="169" fontId="6468" fillId="2" borderId="1" xfId="0" applyNumberFormat="1" applyFont="1" applyFill="1" applyBorder="1" applyAlignment="1" applyProtection="1">
      <alignment horizontal="right" vertical="top"/>
      <protection locked="0"/>
    </xf>
    <xf numFmtId="169" fontId="6469" fillId="0" borderId="1" xfId="0" applyNumberFormat="1" applyFont="1" applyBorder="1" applyAlignment="1">
      <alignment horizontal="right" vertical="top"/>
    </xf>
    <xf numFmtId="169" fontId="6470" fillId="0" borderId="1" xfId="0" applyNumberFormat="1" applyFont="1" applyBorder="1" applyAlignment="1">
      <alignment horizontal="right" vertical="top"/>
    </xf>
    <xf numFmtId="169" fontId="6471" fillId="0" borderId="1" xfId="0" applyNumberFormat="1" applyFont="1" applyBorder="1" applyAlignment="1">
      <alignment horizontal="right" vertical="top"/>
    </xf>
    <xf numFmtId="169" fontId="6472" fillId="0" borderId="1" xfId="0" applyNumberFormat="1" applyFont="1" applyBorder="1" applyAlignment="1">
      <alignment horizontal="right" vertical="top"/>
    </xf>
    <xf numFmtId="0" fontId="6473" fillId="3" borderId="1" xfId="0" applyFont="1" applyFill="1" applyBorder="1" applyAlignment="1">
      <alignment horizontal="left"/>
    </xf>
    <xf numFmtId="4" fontId="6480" fillId="3" borderId="1" xfId="0" applyNumberFormat="1" applyFont="1" applyFill="1" applyBorder="1" applyAlignment="1">
      <alignment horizontal="right"/>
    </xf>
    <xf numFmtId="4" fontId="6481" fillId="3" borderId="1" xfId="0" applyNumberFormat="1" applyFont="1" applyFill="1" applyBorder="1" applyAlignment="1">
      <alignment horizontal="right"/>
    </xf>
    <xf numFmtId="4" fontId="6482" fillId="3" borderId="1" xfId="0" applyNumberFormat="1" applyFont="1" applyFill="1" applyBorder="1" applyAlignment="1">
      <alignment horizontal="right"/>
    </xf>
    <xf numFmtId="0" fontId="6483" fillId="0" borderId="0" xfId="0" applyFont="1"/>
    <xf numFmtId="0" fontId="6484" fillId="0" borderId="1" xfId="0" applyFont="1" applyBorder="1" applyAlignment="1">
      <alignment horizontal="left" vertical="top"/>
    </xf>
    <xf numFmtId="0" fontId="6485" fillId="0" borderId="1" xfId="0" applyFont="1" applyBorder="1" applyAlignment="1">
      <alignment horizontal="left" vertical="top" wrapText="1"/>
    </xf>
    <xf numFmtId="0" fontId="6486" fillId="0" borderId="1" xfId="0" applyFont="1" applyBorder="1" applyAlignment="1">
      <alignment horizontal="center" vertical="top"/>
    </xf>
    <xf numFmtId="168" fontId="6487" fillId="0" borderId="1" xfId="0" applyNumberFormat="1" applyFont="1" applyBorder="1" applyAlignment="1">
      <alignment horizontal="right" vertical="top"/>
    </xf>
    <xf numFmtId="169" fontId="6488" fillId="0" borderId="1" xfId="0" applyNumberFormat="1" applyFont="1" applyBorder="1" applyAlignment="1">
      <alignment horizontal="right" vertical="top"/>
    </xf>
    <xf numFmtId="169" fontId="6489" fillId="2" borderId="1" xfId="0" applyNumberFormat="1" applyFont="1" applyFill="1" applyBorder="1" applyAlignment="1" applyProtection="1">
      <alignment horizontal="right" vertical="top"/>
      <protection locked="0"/>
    </xf>
    <xf numFmtId="169" fontId="6490" fillId="0" borderId="1" xfId="0" applyNumberFormat="1" applyFont="1" applyBorder="1" applyAlignment="1">
      <alignment horizontal="right" vertical="top"/>
    </xf>
    <xf numFmtId="169" fontId="6491" fillId="0" borderId="1" xfId="0" applyNumberFormat="1" applyFont="1" applyBorder="1" applyAlignment="1">
      <alignment horizontal="right" vertical="top"/>
    </xf>
    <xf numFmtId="169" fontId="6492" fillId="0" borderId="1" xfId="0" applyNumberFormat="1" applyFont="1" applyBorder="1" applyAlignment="1">
      <alignment horizontal="right" vertical="top"/>
    </xf>
    <xf numFmtId="169" fontId="6493" fillId="0" borderId="1" xfId="0" applyNumberFormat="1" applyFont="1" applyBorder="1" applyAlignment="1">
      <alignment horizontal="right" vertical="top"/>
    </xf>
    <xf numFmtId="0" fontId="6494" fillId="0" borderId="1" xfId="0" applyFont="1" applyBorder="1" applyAlignment="1">
      <alignment horizontal="left" vertical="top"/>
    </xf>
    <xf numFmtId="0" fontId="6495" fillId="0" borderId="1" xfId="0" applyFont="1" applyBorder="1" applyAlignment="1">
      <alignment horizontal="left" vertical="top" wrapText="1"/>
    </xf>
    <xf numFmtId="0" fontId="6496" fillId="0" borderId="1" xfId="0" applyFont="1" applyBorder="1" applyAlignment="1">
      <alignment horizontal="center" vertical="top"/>
    </xf>
    <xf numFmtId="168" fontId="6497" fillId="0" borderId="1" xfId="0" applyNumberFormat="1" applyFont="1" applyBorder="1" applyAlignment="1">
      <alignment horizontal="right" vertical="top"/>
    </xf>
    <xf numFmtId="169" fontId="6498" fillId="0" borderId="1" xfId="0" applyNumberFormat="1" applyFont="1" applyBorder="1" applyAlignment="1">
      <alignment horizontal="right" vertical="top"/>
    </xf>
    <xf numFmtId="169" fontId="6499" fillId="2" borderId="1" xfId="0" applyNumberFormat="1" applyFont="1" applyFill="1" applyBorder="1" applyAlignment="1" applyProtection="1">
      <alignment horizontal="right" vertical="top"/>
      <protection locked="0"/>
    </xf>
    <xf numFmtId="169" fontId="6500" fillId="0" borderId="1" xfId="0" applyNumberFormat="1" applyFont="1" applyBorder="1" applyAlignment="1">
      <alignment horizontal="right" vertical="top"/>
    </xf>
    <xf numFmtId="169" fontId="6501" fillId="0" borderId="1" xfId="0" applyNumberFormat="1" applyFont="1" applyBorder="1" applyAlignment="1">
      <alignment horizontal="right" vertical="top"/>
    </xf>
    <xf numFmtId="169" fontId="6502" fillId="0" borderId="1" xfId="0" applyNumberFormat="1" applyFont="1" applyBorder="1" applyAlignment="1">
      <alignment horizontal="right" vertical="top"/>
    </xf>
    <xf numFmtId="169" fontId="6503" fillId="0" borderId="1" xfId="0" applyNumberFormat="1" applyFont="1" applyBorder="1" applyAlignment="1">
      <alignment horizontal="right" vertical="top"/>
    </xf>
    <xf numFmtId="0" fontId="6504" fillId="3" borderId="1" xfId="0" applyFont="1" applyFill="1" applyBorder="1" applyAlignment="1">
      <alignment horizontal="left"/>
    </xf>
    <xf numFmtId="4" fontId="6511" fillId="3" borderId="1" xfId="0" applyNumberFormat="1" applyFont="1" applyFill="1" applyBorder="1" applyAlignment="1">
      <alignment horizontal="right"/>
    </xf>
    <xf numFmtId="4" fontId="6512" fillId="3" borderId="1" xfId="0" applyNumberFormat="1" applyFont="1" applyFill="1" applyBorder="1" applyAlignment="1">
      <alignment horizontal="right"/>
    </xf>
    <xf numFmtId="4" fontId="6513" fillId="3" borderId="1" xfId="0" applyNumberFormat="1" applyFont="1" applyFill="1" applyBorder="1" applyAlignment="1">
      <alignment horizontal="right"/>
    </xf>
    <xf numFmtId="0" fontId="6514" fillId="0" borderId="0" xfId="0" applyFont="1"/>
    <xf numFmtId="0" fontId="6515" fillId="0" borderId="1" xfId="0" applyFont="1" applyBorder="1" applyAlignment="1">
      <alignment horizontal="left" vertical="top"/>
    </xf>
    <xf numFmtId="0" fontId="6516" fillId="0" borderId="1" xfId="0" applyFont="1" applyBorder="1" applyAlignment="1">
      <alignment horizontal="left" vertical="top" wrapText="1"/>
    </xf>
    <xf numFmtId="0" fontId="6517" fillId="0" borderId="1" xfId="0" applyFont="1" applyBorder="1" applyAlignment="1">
      <alignment horizontal="center" vertical="top"/>
    </xf>
    <xf numFmtId="168" fontId="6518" fillId="0" borderId="1" xfId="0" applyNumberFormat="1" applyFont="1" applyBorder="1" applyAlignment="1">
      <alignment horizontal="right" vertical="top"/>
    </xf>
    <xf numFmtId="169" fontId="6519" fillId="0" borderId="1" xfId="0" applyNumberFormat="1" applyFont="1" applyBorder="1" applyAlignment="1">
      <alignment horizontal="right" vertical="top"/>
    </xf>
    <xf numFmtId="169" fontId="6520" fillId="2" borderId="1" xfId="0" applyNumberFormat="1" applyFont="1" applyFill="1" applyBorder="1" applyAlignment="1" applyProtection="1">
      <alignment horizontal="right" vertical="top"/>
      <protection locked="0"/>
    </xf>
    <xf numFmtId="169" fontId="6521" fillId="0" borderId="1" xfId="0" applyNumberFormat="1" applyFont="1" applyBorder="1" applyAlignment="1">
      <alignment horizontal="right" vertical="top"/>
    </xf>
    <xf numFmtId="169" fontId="6522" fillId="0" borderId="1" xfId="0" applyNumberFormat="1" applyFont="1" applyBorder="1" applyAlignment="1">
      <alignment horizontal="right" vertical="top"/>
    </xf>
    <xf numFmtId="169" fontId="6523" fillId="0" borderId="1" xfId="0" applyNumberFormat="1" applyFont="1" applyBorder="1" applyAlignment="1">
      <alignment horizontal="right" vertical="top"/>
    </xf>
    <xf numFmtId="169" fontId="6524" fillId="0" borderId="1" xfId="0" applyNumberFormat="1" applyFont="1" applyBorder="1" applyAlignment="1">
      <alignment horizontal="right" vertical="top"/>
    </xf>
    <xf numFmtId="0" fontId="6525" fillId="0" borderId="1" xfId="0" applyFont="1" applyBorder="1" applyAlignment="1">
      <alignment horizontal="left" vertical="top"/>
    </xf>
    <xf numFmtId="0" fontId="6526" fillId="0" borderId="1" xfId="0" applyFont="1" applyBorder="1" applyAlignment="1">
      <alignment horizontal="left" vertical="top" wrapText="1"/>
    </xf>
    <xf numFmtId="0" fontId="6527" fillId="0" borderId="1" xfId="0" applyFont="1" applyBorder="1" applyAlignment="1">
      <alignment horizontal="center" vertical="top"/>
    </xf>
    <xf numFmtId="168" fontId="6528" fillId="0" borderId="1" xfId="0" applyNumberFormat="1" applyFont="1" applyBorder="1" applyAlignment="1">
      <alignment horizontal="right" vertical="top"/>
    </xf>
    <xf numFmtId="169" fontId="6529" fillId="0" borderId="1" xfId="0" applyNumberFormat="1" applyFont="1" applyBorder="1" applyAlignment="1">
      <alignment horizontal="right" vertical="top"/>
    </xf>
    <xf numFmtId="169" fontId="6530" fillId="2" borderId="1" xfId="0" applyNumberFormat="1" applyFont="1" applyFill="1" applyBorder="1" applyAlignment="1" applyProtection="1">
      <alignment horizontal="right" vertical="top"/>
      <protection locked="0"/>
    </xf>
    <xf numFmtId="169" fontId="6531" fillId="0" borderId="1" xfId="0" applyNumberFormat="1" applyFont="1" applyBorder="1" applyAlignment="1">
      <alignment horizontal="right" vertical="top"/>
    </xf>
    <xf numFmtId="169" fontId="6532" fillId="0" borderId="1" xfId="0" applyNumberFormat="1" applyFont="1" applyBorder="1" applyAlignment="1">
      <alignment horizontal="right" vertical="top"/>
    </xf>
    <xf numFmtId="169" fontId="6533" fillId="0" borderId="1" xfId="0" applyNumberFormat="1" applyFont="1" applyBorder="1" applyAlignment="1">
      <alignment horizontal="right" vertical="top"/>
    </xf>
    <xf numFmtId="169" fontId="6534" fillId="0" borderId="1" xfId="0" applyNumberFormat="1" applyFont="1" applyBorder="1" applyAlignment="1">
      <alignment horizontal="right" vertical="top"/>
    </xf>
    <xf numFmtId="0" fontId="6535" fillId="0" borderId="1" xfId="0" applyFont="1" applyBorder="1" applyAlignment="1">
      <alignment horizontal="left" vertical="top"/>
    </xf>
    <xf numFmtId="0" fontId="6536" fillId="0" borderId="1" xfId="0" applyFont="1" applyBorder="1" applyAlignment="1">
      <alignment horizontal="left" vertical="top" wrapText="1"/>
    </xf>
    <xf numFmtId="0" fontId="6537" fillId="0" borderId="1" xfId="0" applyFont="1" applyBorder="1" applyAlignment="1">
      <alignment horizontal="center" vertical="top"/>
    </xf>
    <xf numFmtId="168" fontId="6538" fillId="0" borderId="1" xfId="0" applyNumberFormat="1" applyFont="1" applyBorder="1" applyAlignment="1">
      <alignment horizontal="right" vertical="top"/>
    </xf>
    <xf numFmtId="169" fontId="6539" fillId="0" borderId="1" xfId="0" applyNumberFormat="1" applyFont="1" applyBorder="1" applyAlignment="1">
      <alignment horizontal="right" vertical="top"/>
    </xf>
    <xf numFmtId="169" fontId="6540" fillId="2" borderId="1" xfId="0" applyNumberFormat="1" applyFont="1" applyFill="1" applyBorder="1" applyAlignment="1" applyProtection="1">
      <alignment horizontal="right" vertical="top"/>
      <protection locked="0"/>
    </xf>
    <xf numFmtId="169" fontId="6541" fillId="0" borderId="1" xfId="0" applyNumberFormat="1" applyFont="1" applyBorder="1" applyAlignment="1">
      <alignment horizontal="right" vertical="top"/>
    </xf>
    <xf numFmtId="169" fontId="6542" fillId="0" borderId="1" xfId="0" applyNumberFormat="1" applyFont="1" applyBorder="1" applyAlignment="1">
      <alignment horizontal="right" vertical="top"/>
    </xf>
    <xf numFmtId="169" fontId="6543" fillId="0" borderId="1" xfId="0" applyNumberFormat="1" applyFont="1" applyBorder="1" applyAlignment="1">
      <alignment horizontal="right" vertical="top"/>
    </xf>
    <xf numFmtId="169" fontId="6544" fillId="0" borderId="1" xfId="0" applyNumberFormat="1" applyFont="1" applyBorder="1" applyAlignment="1">
      <alignment horizontal="right" vertical="top"/>
    </xf>
    <xf numFmtId="0" fontId="6545" fillId="0" borderId="1" xfId="0" applyFont="1" applyBorder="1" applyAlignment="1">
      <alignment horizontal="left" vertical="top"/>
    </xf>
    <xf numFmtId="0" fontId="6546" fillId="0" borderId="1" xfId="0" applyFont="1" applyBorder="1" applyAlignment="1">
      <alignment horizontal="left" vertical="top" wrapText="1"/>
    </xf>
    <xf numFmtId="0" fontId="6547" fillId="0" borderId="1" xfId="0" applyFont="1" applyBorder="1" applyAlignment="1">
      <alignment horizontal="center" vertical="top"/>
    </xf>
    <xf numFmtId="168" fontId="6548" fillId="0" borderId="1" xfId="0" applyNumberFormat="1" applyFont="1" applyBorder="1" applyAlignment="1">
      <alignment horizontal="right" vertical="top"/>
    </xf>
    <xf numFmtId="169" fontId="6549" fillId="0" borderId="1" xfId="0" applyNumberFormat="1" applyFont="1" applyBorder="1" applyAlignment="1">
      <alignment horizontal="right" vertical="top"/>
    </xf>
    <xf numFmtId="169" fontId="6550" fillId="2" borderId="1" xfId="0" applyNumberFormat="1" applyFont="1" applyFill="1" applyBorder="1" applyAlignment="1" applyProtection="1">
      <alignment horizontal="right" vertical="top"/>
      <protection locked="0"/>
    </xf>
    <xf numFmtId="169" fontId="6551" fillId="0" borderId="1" xfId="0" applyNumberFormat="1" applyFont="1" applyBorder="1" applyAlignment="1">
      <alignment horizontal="right" vertical="top"/>
    </xf>
    <xf numFmtId="169" fontId="6552" fillId="0" borderId="1" xfId="0" applyNumberFormat="1" applyFont="1" applyBorder="1" applyAlignment="1">
      <alignment horizontal="right" vertical="top"/>
    </xf>
    <xf numFmtId="169" fontId="6553" fillId="0" borderId="1" xfId="0" applyNumberFormat="1" applyFont="1" applyBorder="1" applyAlignment="1">
      <alignment horizontal="right" vertical="top"/>
    </xf>
    <xf numFmtId="169" fontId="6554" fillId="0" borderId="1" xfId="0" applyNumberFormat="1" applyFont="1" applyBorder="1" applyAlignment="1">
      <alignment horizontal="right" vertical="top"/>
    </xf>
    <xf numFmtId="0" fontId="6555" fillId="3" borderId="1" xfId="0" applyFont="1" applyFill="1" applyBorder="1" applyAlignment="1">
      <alignment horizontal="left"/>
    </xf>
    <xf numFmtId="4" fontId="6562" fillId="3" borderId="1" xfId="0" applyNumberFormat="1" applyFont="1" applyFill="1" applyBorder="1" applyAlignment="1">
      <alignment horizontal="right"/>
    </xf>
    <xf numFmtId="4" fontId="6563" fillId="3" borderId="1" xfId="0" applyNumberFormat="1" applyFont="1" applyFill="1" applyBorder="1" applyAlignment="1">
      <alignment horizontal="right"/>
    </xf>
    <xf numFmtId="4" fontId="6564" fillId="3" borderId="1" xfId="0" applyNumberFormat="1" applyFont="1" applyFill="1" applyBorder="1" applyAlignment="1">
      <alignment horizontal="right"/>
    </xf>
    <xf numFmtId="0" fontId="6565" fillId="0" borderId="0" xfId="0" applyFont="1"/>
    <xf numFmtId="0" fontId="6566" fillId="0" borderId="1" xfId="0" applyFont="1" applyBorder="1" applyAlignment="1">
      <alignment horizontal="left" vertical="top"/>
    </xf>
    <xf numFmtId="0" fontId="6567" fillId="0" borderId="1" xfId="0" applyFont="1" applyBorder="1" applyAlignment="1">
      <alignment horizontal="left" vertical="top" wrapText="1"/>
    </xf>
    <xf numFmtId="0" fontId="6568" fillId="0" borderId="1" xfId="0" applyFont="1" applyBorder="1" applyAlignment="1">
      <alignment horizontal="center" vertical="top"/>
    </xf>
    <xf numFmtId="168" fontId="6569" fillId="0" borderId="1" xfId="0" applyNumberFormat="1" applyFont="1" applyBorder="1" applyAlignment="1">
      <alignment horizontal="right" vertical="top"/>
    </xf>
    <xf numFmtId="169" fontId="6570" fillId="0" borderId="1" xfId="0" applyNumberFormat="1" applyFont="1" applyBorder="1" applyAlignment="1">
      <alignment horizontal="right" vertical="top"/>
    </xf>
    <xf numFmtId="169" fontId="6571" fillId="2" borderId="1" xfId="0" applyNumberFormat="1" applyFont="1" applyFill="1" applyBorder="1" applyAlignment="1" applyProtection="1">
      <alignment horizontal="right" vertical="top"/>
      <protection locked="0"/>
    </xf>
    <xf numFmtId="169" fontId="6572" fillId="0" borderId="1" xfId="0" applyNumberFormat="1" applyFont="1" applyBorder="1" applyAlignment="1">
      <alignment horizontal="right" vertical="top"/>
    </xf>
    <xf numFmtId="169" fontId="6573" fillId="0" borderId="1" xfId="0" applyNumberFormat="1" applyFont="1" applyBorder="1" applyAlignment="1">
      <alignment horizontal="right" vertical="top"/>
    </xf>
    <xf numFmtId="169" fontId="6574" fillId="0" borderId="1" xfId="0" applyNumberFormat="1" applyFont="1" applyBorder="1" applyAlignment="1">
      <alignment horizontal="right" vertical="top"/>
    </xf>
    <xf numFmtId="169" fontId="6575" fillId="0" borderId="1" xfId="0" applyNumberFormat="1" applyFont="1" applyBorder="1" applyAlignment="1">
      <alignment horizontal="right" vertical="top"/>
    </xf>
    <xf numFmtId="0" fontId="6576" fillId="0" borderId="1" xfId="0" applyFont="1" applyBorder="1" applyAlignment="1">
      <alignment horizontal="left" vertical="top"/>
    </xf>
    <xf numFmtId="0" fontId="6577" fillId="0" borderId="1" xfId="0" applyFont="1" applyBorder="1" applyAlignment="1">
      <alignment horizontal="left" vertical="top" wrapText="1"/>
    </xf>
    <xf numFmtId="0" fontId="6578" fillId="0" borderId="1" xfId="0" applyFont="1" applyBorder="1" applyAlignment="1">
      <alignment horizontal="center" vertical="top"/>
    </xf>
    <xf numFmtId="168" fontId="6579" fillId="0" borderId="1" xfId="0" applyNumberFormat="1" applyFont="1" applyBorder="1" applyAlignment="1">
      <alignment horizontal="right" vertical="top"/>
    </xf>
    <xf numFmtId="169" fontId="6580" fillId="0" borderId="1" xfId="0" applyNumberFormat="1" applyFont="1" applyBorder="1" applyAlignment="1">
      <alignment horizontal="right" vertical="top"/>
    </xf>
    <xf numFmtId="169" fontId="6581" fillId="2" borderId="1" xfId="0" applyNumberFormat="1" applyFont="1" applyFill="1" applyBorder="1" applyAlignment="1" applyProtection="1">
      <alignment horizontal="right" vertical="top"/>
      <protection locked="0"/>
    </xf>
    <xf numFmtId="169" fontId="6582" fillId="0" borderId="1" xfId="0" applyNumberFormat="1" applyFont="1" applyBorder="1" applyAlignment="1">
      <alignment horizontal="right" vertical="top"/>
    </xf>
    <xf numFmtId="169" fontId="6583" fillId="0" borderId="1" xfId="0" applyNumberFormat="1" applyFont="1" applyBorder="1" applyAlignment="1">
      <alignment horizontal="right" vertical="top"/>
    </xf>
    <xf numFmtId="169" fontId="6584" fillId="0" borderId="1" xfId="0" applyNumberFormat="1" applyFont="1" applyBorder="1" applyAlignment="1">
      <alignment horizontal="right" vertical="top"/>
    </xf>
    <xf numFmtId="169" fontId="6585" fillId="0" borderId="1" xfId="0" applyNumberFormat="1" applyFont="1" applyBorder="1" applyAlignment="1">
      <alignment horizontal="right" vertical="top"/>
    </xf>
    <xf numFmtId="0" fontId="6586" fillId="0" borderId="1" xfId="0" applyFont="1" applyBorder="1" applyAlignment="1">
      <alignment horizontal="left" vertical="top"/>
    </xf>
    <xf numFmtId="0" fontId="6587" fillId="0" borderId="1" xfId="0" applyFont="1" applyBorder="1" applyAlignment="1">
      <alignment horizontal="left" vertical="top" wrapText="1"/>
    </xf>
    <xf numFmtId="0" fontId="6588" fillId="0" borderId="1" xfId="0" applyFont="1" applyBorder="1" applyAlignment="1">
      <alignment horizontal="center" vertical="top"/>
    </xf>
    <xf numFmtId="168" fontId="6589" fillId="0" borderId="1" xfId="0" applyNumberFormat="1" applyFont="1" applyBorder="1" applyAlignment="1">
      <alignment horizontal="right" vertical="top"/>
    </xf>
    <xf numFmtId="169" fontId="6590" fillId="0" borderId="1" xfId="0" applyNumberFormat="1" applyFont="1" applyBorder="1" applyAlignment="1">
      <alignment horizontal="right" vertical="top"/>
    </xf>
    <xf numFmtId="169" fontId="6591" fillId="2" borderId="1" xfId="0" applyNumberFormat="1" applyFont="1" applyFill="1" applyBorder="1" applyAlignment="1" applyProtection="1">
      <alignment horizontal="right" vertical="top"/>
      <protection locked="0"/>
    </xf>
    <xf numFmtId="169" fontId="6592" fillId="0" borderId="1" xfId="0" applyNumberFormat="1" applyFont="1" applyBorder="1" applyAlignment="1">
      <alignment horizontal="right" vertical="top"/>
    </xf>
    <xf numFmtId="169" fontId="6593" fillId="0" borderId="1" xfId="0" applyNumberFormat="1" applyFont="1" applyBorder="1" applyAlignment="1">
      <alignment horizontal="right" vertical="top"/>
    </xf>
    <xf numFmtId="169" fontId="6594" fillId="0" borderId="1" xfId="0" applyNumberFormat="1" applyFont="1" applyBorder="1" applyAlignment="1">
      <alignment horizontal="right" vertical="top"/>
    </xf>
    <xf numFmtId="169" fontId="6595" fillId="0" borderId="1" xfId="0" applyNumberFormat="1" applyFont="1" applyBorder="1" applyAlignment="1">
      <alignment horizontal="right" vertical="top"/>
    </xf>
    <xf numFmtId="0" fontId="6596" fillId="3" borderId="1" xfId="0" applyFont="1" applyFill="1" applyBorder="1" applyAlignment="1">
      <alignment horizontal="left"/>
    </xf>
    <xf numFmtId="4" fontId="6603" fillId="3" borderId="1" xfId="0" applyNumberFormat="1" applyFont="1" applyFill="1" applyBorder="1" applyAlignment="1">
      <alignment horizontal="right"/>
    </xf>
    <xf numFmtId="4" fontId="6604" fillId="3" borderId="1" xfId="0" applyNumberFormat="1" applyFont="1" applyFill="1" applyBorder="1" applyAlignment="1">
      <alignment horizontal="right"/>
    </xf>
    <xf numFmtId="4" fontId="6605" fillId="3" borderId="1" xfId="0" applyNumberFormat="1" applyFont="1" applyFill="1" applyBorder="1" applyAlignment="1">
      <alignment horizontal="right"/>
    </xf>
    <xf numFmtId="0" fontId="6606" fillId="0" borderId="0" xfId="0" applyFont="1"/>
    <xf numFmtId="0" fontId="6607" fillId="0" borderId="1" xfId="0" applyFont="1" applyBorder="1" applyAlignment="1">
      <alignment horizontal="left" vertical="top"/>
    </xf>
    <xf numFmtId="0" fontId="6608" fillId="0" borderId="1" xfId="0" applyFont="1" applyBorder="1" applyAlignment="1">
      <alignment horizontal="left" vertical="top" wrapText="1"/>
    </xf>
    <xf numFmtId="0" fontId="6609" fillId="0" borderId="1" xfId="0" applyFont="1" applyBorder="1" applyAlignment="1">
      <alignment horizontal="center" vertical="top"/>
    </xf>
    <xf numFmtId="168" fontId="6610" fillId="0" borderId="1" xfId="0" applyNumberFormat="1" applyFont="1" applyBorder="1" applyAlignment="1">
      <alignment horizontal="right" vertical="top"/>
    </xf>
    <xf numFmtId="169" fontId="6611" fillId="0" borderId="1" xfId="0" applyNumberFormat="1" applyFont="1" applyBorder="1" applyAlignment="1">
      <alignment horizontal="right" vertical="top"/>
    </xf>
    <xf numFmtId="169" fontId="6612" fillId="2" borderId="1" xfId="0" applyNumberFormat="1" applyFont="1" applyFill="1" applyBorder="1" applyAlignment="1" applyProtection="1">
      <alignment horizontal="right" vertical="top"/>
      <protection locked="0"/>
    </xf>
    <xf numFmtId="169" fontId="6613" fillId="0" borderId="1" xfId="0" applyNumberFormat="1" applyFont="1" applyBorder="1" applyAlignment="1">
      <alignment horizontal="right" vertical="top"/>
    </xf>
    <xf numFmtId="169" fontId="6614" fillId="0" borderId="1" xfId="0" applyNumberFormat="1" applyFont="1" applyBorder="1" applyAlignment="1">
      <alignment horizontal="right" vertical="top"/>
    </xf>
    <xf numFmtId="169" fontId="6615" fillId="0" borderId="1" xfId="0" applyNumberFormat="1" applyFont="1" applyBorder="1" applyAlignment="1">
      <alignment horizontal="right" vertical="top"/>
    </xf>
    <xf numFmtId="169" fontId="6616" fillId="0" borderId="1" xfId="0" applyNumberFormat="1" applyFont="1" applyBorder="1" applyAlignment="1">
      <alignment horizontal="right" vertical="top"/>
    </xf>
    <xf numFmtId="0" fontId="6617" fillId="0" borderId="1" xfId="0" applyFont="1" applyBorder="1" applyAlignment="1">
      <alignment horizontal="left" vertical="top"/>
    </xf>
    <xf numFmtId="0" fontId="6618" fillId="0" borderId="1" xfId="0" applyFont="1" applyBorder="1" applyAlignment="1">
      <alignment horizontal="left" vertical="top" wrapText="1"/>
    </xf>
    <xf numFmtId="0" fontId="6619" fillId="0" borderId="1" xfId="0" applyFont="1" applyBorder="1" applyAlignment="1">
      <alignment horizontal="center" vertical="top"/>
    </xf>
    <xf numFmtId="168" fontId="6620" fillId="0" borderId="1" xfId="0" applyNumberFormat="1" applyFont="1" applyBorder="1" applyAlignment="1">
      <alignment horizontal="right" vertical="top"/>
    </xf>
    <xf numFmtId="169" fontId="6621" fillId="0" borderId="1" xfId="0" applyNumberFormat="1" applyFont="1" applyBorder="1" applyAlignment="1">
      <alignment horizontal="right" vertical="top"/>
    </xf>
    <xf numFmtId="169" fontId="6622" fillId="2" borderId="1" xfId="0" applyNumberFormat="1" applyFont="1" applyFill="1" applyBorder="1" applyAlignment="1" applyProtection="1">
      <alignment horizontal="right" vertical="top"/>
      <protection locked="0"/>
    </xf>
    <xf numFmtId="169" fontId="6623" fillId="0" borderId="1" xfId="0" applyNumberFormat="1" applyFont="1" applyBorder="1" applyAlignment="1">
      <alignment horizontal="right" vertical="top"/>
    </xf>
    <xf numFmtId="169" fontId="6624" fillId="0" borderId="1" xfId="0" applyNumberFormat="1" applyFont="1" applyBorder="1" applyAlignment="1">
      <alignment horizontal="right" vertical="top"/>
    </xf>
    <xf numFmtId="169" fontId="6625" fillId="0" borderId="1" xfId="0" applyNumberFormat="1" applyFont="1" applyBorder="1" applyAlignment="1">
      <alignment horizontal="right" vertical="top"/>
    </xf>
    <xf numFmtId="169" fontId="6626" fillId="0" borderId="1" xfId="0" applyNumberFormat="1" applyFont="1" applyBorder="1" applyAlignment="1">
      <alignment horizontal="right" vertical="top"/>
    </xf>
    <xf numFmtId="0" fontId="6627" fillId="0" borderId="1" xfId="0" applyFont="1" applyBorder="1" applyAlignment="1">
      <alignment horizontal="left" vertical="top"/>
    </xf>
    <xf numFmtId="0" fontId="6628" fillId="0" borderId="1" xfId="0" applyFont="1" applyBorder="1" applyAlignment="1">
      <alignment horizontal="left" vertical="top" wrapText="1"/>
    </xf>
    <xf numFmtId="0" fontId="6629" fillId="0" borderId="1" xfId="0" applyFont="1" applyBorder="1" applyAlignment="1">
      <alignment horizontal="center" vertical="top"/>
    </xf>
    <xf numFmtId="168" fontId="6630" fillId="0" borderId="1" xfId="0" applyNumberFormat="1" applyFont="1" applyBorder="1" applyAlignment="1">
      <alignment horizontal="right" vertical="top"/>
    </xf>
    <xf numFmtId="169" fontId="6631" fillId="0" borderId="1" xfId="0" applyNumberFormat="1" applyFont="1" applyBorder="1" applyAlignment="1">
      <alignment horizontal="right" vertical="top"/>
    </xf>
    <xf numFmtId="169" fontId="6632" fillId="2" borderId="1" xfId="0" applyNumberFormat="1" applyFont="1" applyFill="1" applyBorder="1" applyAlignment="1" applyProtection="1">
      <alignment horizontal="right" vertical="top"/>
      <protection locked="0"/>
    </xf>
    <xf numFmtId="169" fontId="6633" fillId="0" borderId="1" xfId="0" applyNumberFormat="1" applyFont="1" applyBorder="1" applyAlignment="1">
      <alignment horizontal="right" vertical="top"/>
    </xf>
    <xf numFmtId="169" fontId="6634" fillId="0" borderId="1" xfId="0" applyNumberFormat="1" applyFont="1" applyBorder="1" applyAlignment="1">
      <alignment horizontal="right" vertical="top"/>
    </xf>
    <xf numFmtId="169" fontId="6635" fillId="0" borderId="1" xfId="0" applyNumberFormat="1" applyFont="1" applyBorder="1" applyAlignment="1">
      <alignment horizontal="right" vertical="top"/>
    </xf>
    <xf numFmtId="169" fontId="6636" fillId="0" borderId="1" xfId="0" applyNumberFormat="1" applyFont="1" applyBorder="1" applyAlignment="1">
      <alignment horizontal="right" vertical="top"/>
    </xf>
    <xf numFmtId="0" fontId="6637" fillId="0" borderId="1" xfId="0" applyFont="1" applyBorder="1" applyAlignment="1">
      <alignment horizontal="left" vertical="top"/>
    </xf>
    <xf numFmtId="0" fontId="6638" fillId="0" borderId="1" xfId="0" applyFont="1" applyBorder="1" applyAlignment="1">
      <alignment horizontal="left" vertical="top" wrapText="1"/>
    </xf>
    <xf numFmtId="0" fontId="6639" fillId="0" borderId="1" xfId="0" applyFont="1" applyBorder="1" applyAlignment="1">
      <alignment horizontal="center" vertical="top"/>
    </xf>
    <xf numFmtId="168" fontId="6640" fillId="0" borderId="1" xfId="0" applyNumberFormat="1" applyFont="1" applyBorder="1" applyAlignment="1">
      <alignment horizontal="right" vertical="top"/>
    </xf>
    <xf numFmtId="169" fontId="6641" fillId="0" borderId="1" xfId="0" applyNumberFormat="1" applyFont="1" applyBorder="1" applyAlignment="1">
      <alignment horizontal="right" vertical="top"/>
    </xf>
    <xf numFmtId="169" fontId="6642" fillId="2" borderId="1" xfId="0" applyNumberFormat="1" applyFont="1" applyFill="1" applyBorder="1" applyAlignment="1" applyProtection="1">
      <alignment horizontal="right" vertical="top"/>
      <protection locked="0"/>
    </xf>
    <xf numFmtId="169" fontId="6643" fillId="0" borderId="1" xfId="0" applyNumberFormat="1" applyFont="1" applyBorder="1" applyAlignment="1">
      <alignment horizontal="right" vertical="top"/>
    </xf>
    <xf numFmtId="169" fontId="6644" fillId="0" borderId="1" xfId="0" applyNumberFormat="1" applyFont="1" applyBorder="1" applyAlignment="1">
      <alignment horizontal="right" vertical="top"/>
    </xf>
    <xf numFmtId="169" fontId="6645" fillId="0" borderId="1" xfId="0" applyNumberFormat="1" applyFont="1" applyBorder="1" applyAlignment="1">
      <alignment horizontal="right" vertical="top"/>
    </xf>
    <xf numFmtId="169" fontId="6646" fillId="0" borderId="1" xfId="0" applyNumberFormat="1" applyFont="1" applyBorder="1" applyAlignment="1">
      <alignment horizontal="right" vertical="top"/>
    </xf>
    <xf numFmtId="0" fontId="6647" fillId="3" borderId="1" xfId="0" applyFont="1" applyFill="1" applyBorder="1" applyAlignment="1">
      <alignment horizontal="left"/>
    </xf>
    <xf numFmtId="4" fontId="6654" fillId="3" borderId="1" xfId="0" applyNumberFormat="1" applyFont="1" applyFill="1" applyBorder="1" applyAlignment="1">
      <alignment horizontal="right"/>
    </xf>
    <xf numFmtId="4" fontId="6655" fillId="3" borderId="1" xfId="0" applyNumberFormat="1" applyFont="1" applyFill="1" applyBorder="1" applyAlignment="1">
      <alignment horizontal="right"/>
    </xf>
    <xf numFmtId="4" fontId="6656" fillId="3" borderId="1" xfId="0" applyNumberFormat="1" applyFont="1" applyFill="1" applyBorder="1" applyAlignment="1">
      <alignment horizontal="right"/>
    </xf>
    <xf numFmtId="0" fontId="6657" fillId="0" borderId="0" xfId="0" applyFont="1"/>
    <xf numFmtId="0" fontId="6658" fillId="0" borderId="1" xfId="0" applyFont="1" applyBorder="1" applyAlignment="1">
      <alignment horizontal="left" vertical="top"/>
    </xf>
    <xf numFmtId="0" fontId="6659" fillId="0" borderId="1" xfId="0" applyFont="1" applyBorder="1" applyAlignment="1">
      <alignment horizontal="left" vertical="top" wrapText="1"/>
    </xf>
    <xf numFmtId="0" fontId="6660" fillId="0" borderId="1" xfId="0" applyFont="1" applyBorder="1" applyAlignment="1">
      <alignment horizontal="center" vertical="top"/>
    </xf>
    <xf numFmtId="168" fontId="6661" fillId="0" borderId="1" xfId="0" applyNumberFormat="1" applyFont="1" applyBorder="1" applyAlignment="1">
      <alignment horizontal="right" vertical="top"/>
    </xf>
    <xf numFmtId="169" fontId="6662" fillId="0" borderId="1" xfId="0" applyNumberFormat="1" applyFont="1" applyBorder="1" applyAlignment="1">
      <alignment horizontal="right" vertical="top"/>
    </xf>
    <xf numFmtId="169" fontId="6663" fillId="2" borderId="1" xfId="0" applyNumberFormat="1" applyFont="1" applyFill="1" applyBorder="1" applyAlignment="1" applyProtection="1">
      <alignment horizontal="right" vertical="top"/>
      <protection locked="0"/>
    </xf>
    <xf numFmtId="169" fontId="6664" fillId="0" borderId="1" xfId="0" applyNumberFormat="1" applyFont="1" applyBorder="1" applyAlignment="1">
      <alignment horizontal="right" vertical="top"/>
    </xf>
    <xf numFmtId="169" fontId="6665" fillId="0" borderId="1" xfId="0" applyNumberFormat="1" applyFont="1" applyBorder="1" applyAlignment="1">
      <alignment horizontal="right" vertical="top"/>
    </xf>
    <xf numFmtId="169" fontId="6666" fillId="0" borderId="1" xfId="0" applyNumberFormat="1" applyFont="1" applyBorder="1" applyAlignment="1">
      <alignment horizontal="right" vertical="top"/>
    </xf>
    <xf numFmtId="169" fontId="6667" fillId="0" borderId="1" xfId="0" applyNumberFormat="1" applyFont="1" applyBorder="1" applyAlignment="1">
      <alignment horizontal="right" vertical="top"/>
    </xf>
    <xf numFmtId="0" fontId="6668" fillId="0" borderId="1" xfId="0" applyFont="1" applyBorder="1" applyAlignment="1">
      <alignment horizontal="left" vertical="top"/>
    </xf>
    <xf numFmtId="0" fontId="6669" fillId="0" borderId="1" xfId="0" applyFont="1" applyBorder="1" applyAlignment="1">
      <alignment horizontal="left" vertical="top" wrapText="1"/>
    </xf>
    <xf numFmtId="0" fontId="6670" fillId="0" borderId="1" xfId="0" applyFont="1" applyBorder="1" applyAlignment="1">
      <alignment horizontal="center" vertical="top"/>
    </xf>
    <xf numFmtId="168" fontId="6671" fillId="0" borderId="1" xfId="0" applyNumberFormat="1" applyFont="1" applyBorder="1" applyAlignment="1">
      <alignment horizontal="right" vertical="top"/>
    </xf>
    <xf numFmtId="169" fontId="6672" fillId="0" borderId="1" xfId="0" applyNumberFormat="1" applyFont="1" applyBorder="1" applyAlignment="1">
      <alignment horizontal="right" vertical="top"/>
    </xf>
    <xf numFmtId="169" fontId="6673" fillId="2" borderId="1" xfId="0" applyNumberFormat="1" applyFont="1" applyFill="1" applyBorder="1" applyAlignment="1" applyProtection="1">
      <alignment horizontal="right" vertical="top"/>
      <protection locked="0"/>
    </xf>
    <xf numFmtId="169" fontId="6674" fillId="0" borderId="1" xfId="0" applyNumberFormat="1" applyFont="1" applyBorder="1" applyAlignment="1">
      <alignment horizontal="right" vertical="top"/>
    </xf>
    <xf numFmtId="169" fontId="6675" fillId="0" borderId="1" xfId="0" applyNumberFormat="1" applyFont="1" applyBorder="1" applyAlignment="1">
      <alignment horizontal="right" vertical="top"/>
    </xf>
    <xf numFmtId="169" fontId="6676" fillId="0" borderId="1" xfId="0" applyNumberFormat="1" applyFont="1" applyBorder="1" applyAlignment="1">
      <alignment horizontal="right" vertical="top"/>
    </xf>
    <xf numFmtId="169" fontId="6677" fillId="0" borderId="1" xfId="0" applyNumberFormat="1" applyFont="1" applyBorder="1" applyAlignment="1">
      <alignment horizontal="right" vertical="top"/>
    </xf>
    <xf numFmtId="0" fontId="6678" fillId="0" borderId="1" xfId="0" applyFont="1" applyBorder="1" applyAlignment="1">
      <alignment horizontal="left" vertical="top"/>
    </xf>
    <xf numFmtId="0" fontId="6679" fillId="0" borderId="1" xfId="0" applyFont="1" applyBorder="1" applyAlignment="1">
      <alignment horizontal="left" vertical="top" wrapText="1"/>
    </xf>
    <xf numFmtId="0" fontId="6680" fillId="0" borderId="1" xfId="0" applyFont="1" applyBorder="1" applyAlignment="1">
      <alignment horizontal="center" vertical="top"/>
    </xf>
    <xf numFmtId="168" fontId="6681" fillId="0" borderId="1" xfId="0" applyNumberFormat="1" applyFont="1" applyBorder="1" applyAlignment="1">
      <alignment horizontal="right" vertical="top"/>
    </xf>
    <xf numFmtId="169" fontId="6682" fillId="0" borderId="1" xfId="0" applyNumberFormat="1" applyFont="1" applyBorder="1" applyAlignment="1">
      <alignment horizontal="right" vertical="top"/>
    </xf>
    <xf numFmtId="169" fontId="6683" fillId="2" borderId="1" xfId="0" applyNumberFormat="1" applyFont="1" applyFill="1" applyBorder="1" applyAlignment="1" applyProtection="1">
      <alignment horizontal="right" vertical="top"/>
      <protection locked="0"/>
    </xf>
    <xf numFmtId="169" fontId="6684" fillId="0" borderId="1" xfId="0" applyNumberFormat="1" applyFont="1" applyBorder="1" applyAlignment="1">
      <alignment horizontal="right" vertical="top"/>
    </xf>
    <xf numFmtId="169" fontId="6685" fillId="0" borderId="1" xfId="0" applyNumberFormat="1" applyFont="1" applyBorder="1" applyAlignment="1">
      <alignment horizontal="right" vertical="top"/>
    </xf>
    <xf numFmtId="169" fontId="6686" fillId="0" borderId="1" xfId="0" applyNumberFormat="1" applyFont="1" applyBorder="1" applyAlignment="1">
      <alignment horizontal="right" vertical="top"/>
    </xf>
    <xf numFmtId="169" fontId="6687" fillId="0" borderId="1" xfId="0" applyNumberFormat="1" applyFont="1" applyBorder="1" applyAlignment="1">
      <alignment horizontal="right" vertical="top"/>
    </xf>
    <xf numFmtId="0" fontId="6688" fillId="0" borderId="1" xfId="0" applyFont="1" applyBorder="1" applyAlignment="1">
      <alignment horizontal="left" vertical="top"/>
    </xf>
    <xf numFmtId="0" fontId="6689" fillId="0" borderId="1" xfId="0" applyFont="1" applyBorder="1" applyAlignment="1">
      <alignment horizontal="left" vertical="top" wrapText="1"/>
    </xf>
    <xf numFmtId="0" fontId="6690" fillId="0" borderId="1" xfId="0" applyFont="1" applyBorder="1" applyAlignment="1">
      <alignment horizontal="center" vertical="top"/>
    </xf>
    <xf numFmtId="168" fontId="6691" fillId="0" borderId="1" xfId="0" applyNumberFormat="1" applyFont="1" applyBorder="1" applyAlignment="1">
      <alignment horizontal="right" vertical="top"/>
    </xf>
    <xf numFmtId="169" fontId="6692" fillId="0" borderId="1" xfId="0" applyNumberFormat="1" applyFont="1" applyBorder="1" applyAlignment="1">
      <alignment horizontal="right" vertical="top"/>
    </xf>
    <xf numFmtId="169" fontId="6693" fillId="2" borderId="1" xfId="0" applyNumberFormat="1" applyFont="1" applyFill="1" applyBorder="1" applyAlignment="1" applyProtection="1">
      <alignment horizontal="right" vertical="top"/>
      <protection locked="0"/>
    </xf>
    <xf numFmtId="169" fontId="6694" fillId="0" borderId="1" xfId="0" applyNumberFormat="1" applyFont="1" applyBorder="1" applyAlignment="1">
      <alignment horizontal="right" vertical="top"/>
    </xf>
    <xf numFmtId="169" fontId="6695" fillId="0" borderId="1" xfId="0" applyNumberFormat="1" applyFont="1" applyBorder="1" applyAlignment="1">
      <alignment horizontal="right" vertical="top"/>
    </xf>
    <xf numFmtId="169" fontId="6696" fillId="0" borderId="1" xfId="0" applyNumberFormat="1" applyFont="1" applyBorder="1" applyAlignment="1">
      <alignment horizontal="right" vertical="top"/>
    </xf>
    <xf numFmtId="169" fontId="6697" fillId="0" borderId="1" xfId="0" applyNumberFormat="1" applyFont="1" applyBorder="1" applyAlignment="1">
      <alignment horizontal="right" vertical="top"/>
    </xf>
    <xf numFmtId="0" fontId="6698" fillId="0" borderId="1" xfId="0" applyFont="1" applyBorder="1" applyAlignment="1">
      <alignment horizontal="left" vertical="top"/>
    </xf>
    <xf numFmtId="0" fontId="6699" fillId="0" borderId="1" xfId="0" applyFont="1" applyBorder="1" applyAlignment="1">
      <alignment horizontal="left" vertical="top" wrapText="1"/>
    </xf>
    <xf numFmtId="0" fontId="6700" fillId="0" borderId="1" xfId="0" applyFont="1" applyBorder="1" applyAlignment="1">
      <alignment horizontal="center" vertical="top"/>
    </xf>
    <xf numFmtId="168" fontId="6701" fillId="0" borderId="1" xfId="0" applyNumberFormat="1" applyFont="1" applyBorder="1" applyAlignment="1">
      <alignment horizontal="right" vertical="top"/>
    </xf>
    <xf numFmtId="169" fontId="6702" fillId="0" borderId="1" xfId="0" applyNumberFormat="1" applyFont="1" applyBorder="1" applyAlignment="1">
      <alignment horizontal="right" vertical="top"/>
    </xf>
    <xf numFmtId="169" fontId="6703" fillId="2" borderId="1" xfId="0" applyNumberFormat="1" applyFont="1" applyFill="1" applyBorder="1" applyAlignment="1" applyProtection="1">
      <alignment horizontal="right" vertical="top"/>
      <protection locked="0"/>
    </xf>
    <xf numFmtId="169" fontId="6704" fillId="0" borderId="1" xfId="0" applyNumberFormat="1" applyFont="1" applyBorder="1" applyAlignment="1">
      <alignment horizontal="right" vertical="top"/>
    </xf>
    <xf numFmtId="169" fontId="6705" fillId="0" borderId="1" xfId="0" applyNumberFormat="1" applyFont="1" applyBorder="1" applyAlignment="1">
      <alignment horizontal="right" vertical="top"/>
    </xf>
    <xf numFmtId="169" fontId="6706" fillId="0" borderId="1" xfId="0" applyNumberFormat="1" applyFont="1" applyBorder="1" applyAlignment="1">
      <alignment horizontal="right" vertical="top"/>
    </xf>
    <xf numFmtId="169" fontId="6707" fillId="0" borderId="1" xfId="0" applyNumberFormat="1" applyFont="1" applyBorder="1" applyAlignment="1">
      <alignment horizontal="right" vertical="top"/>
    </xf>
    <xf numFmtId="0" fontId="6708" fillId="3" borderId="1" xfId="0" applyFont="1" applyFill="1" applyBorder="1" applyAlignment="1">
      <alignment horizontal="left"/>
    </xf>
    <xf numFmtId="4" fontId="6715" fillId="3" borderId="1" xfId="0" applyNumberFormat="1" applyFont="1" applyFill="1" applyBorder="1" applyAlignment="1">
      <alignment horizontal="right"/>
    </xf>
    <xf numFmtId="4" fontId="6716" fillId="3" borderId="1" xfId="0" applyNumberFormat="1" applyFont="1" applyFill="1" applyBorder="1" applyAlignment="1">
      <alignment horizontal="right"/>
    </xf>
    <xf numFmtId="4" fontId="6717" fillId="3" borderId="1" xfId="0" applyNumberFormat="1" applyFont="1" applyFill="1" applyBorder="1" applyAlignment="1">
      <alignment horizontal="right"/>
    </xf>
    <xf numFmtId="0" fontId="6718" fillId="0" borderId="0" xfId="0" applyFont="1"/>
    <xf numFmtId="0" fontId="6719" fillId="3" borderId="1" xfId="0" applyFont="1" applyFill="1" applyBorder="1" applyAlignment="1">
      <alignment horizontal="left"/>
    </xf>
    <xf numFmtId="4" fontId="6726" fillId="3" borderId="1" xfId="0" applyNumberFormat="1" applyFont="1" applyFill="1" applyBorder="1" applyAlignment="1">
      <alignment horizontal="right"/>
    </xf>
    <xf numFmtId="4" fontId="6727" fillId="3" borderId="1" xfId="0" applyNumberFormat="1" applyFont="1" applyFill="1" applyBorder="1" applyAlignment="1">
      <alignment horizontal="right"/>
    </xf>
    <xf numFmtId="4" fontId="6728" fillId="3" borderId="1" xfId="0" applyNumberFormat="1" applyFont="1" applyFill="1" applyBorder="1" applyAlignment="1">
      <alignment horizontal="right"/>
    </xf>
    <xf numFmtId="0" fontId="6729" fillId="0" borderId="0" xfId="0" applyFont="1"/>
    <xf numFmtId="0" fontId="6730" fillId="0" borderId="1" xfId="0" applyFont="1" applyBorder="1" applyAlignment="1">
      <alignment horizontal="left" vertical="top"/>
    </xf>
    <xf numFmtId="0" fontId="6731" fillId="0" borderId="1" xfId="0" applyFont="1" applyBorder="1" applyAlignment="1">
      <alignment horizontal="left" vertical="top" wrapText="1"/>
    </xf>
    <xf numFmtId="0" fontId="6732" fillId="0" borderId="1" xfId="0" applyFont="1" applyBorder="1" applyAlignment="1">
      <alignment horizontal="center" vertical="top"/>
    </xf>
    <xf numFmtId="168" fontId="6733" fillId="0" borderId="1" xfId="0" applyNumberFormat="1" applyFont="1" applyBorder="1" applyAlignment="1">
      <alignment horizontal="right" vertical="top"/>
    </xf>
    <xf numFmtId="169" fontId="6734" fillId="0" borderId="1" xfId="0" applyNumberFormat="1" applyFont="1" applyBorder="1" applyAlignment="1">
      <alignment horizontal="right" vertical="top"/>
    </xf>
    <xf numFmtId="169" fontId="6735" fillId="2" borderId="1" xfId="0" applyNumberFormat="1" applyFont="1" applyFill="1" applyBorder="1" applyAlignment="1" applyProtection="1">
      <alignment horizontal="right" vertical="top"/>
      <protection locked="0"/>
    </xf>
    <xf numFmtId="169" fontId="6736" fillId="0" borderId="1" xfId="0" applyNumberFormat="1" applyFont="1" applyBorder="1" applyAlignment="1">
      <alignment horizontal="right" vertical="top"/>
    </xf>
    <xf numFmtId="169" fontId="6737" fillId="0" borderId="1" xfId="0" applyNumberFormat="1" applyFont="1" applyBorder="1" applyAlignment="1">
      <alignment horizontal="right" vertical="top"/>
    </xf>
    <xf numFmtId="169" fontId="6738" fillId="0" borderId="1" xfId="0" applyNumberFormat="1" applyFont="1" applyBorder="1" applyAlignment="1">
      <alignment horizontal="right" vertical="top"/>
    </xf>
    <xf numFmtId="169" fontId="6739" fillId="0" borderId="1" xfId="0" applyNumberFormat="1" applyFont="1" applyBorder="1" applyAlignment="1">
      <alignment horizontal="right" vertical="top"/>
    </xf>
    <xf numFmtId="0" fontId="6740" fillId="3" borderId="1" xfId="0" applyFont="1" applyFill="1" applyBorder="1" applyAlignment="1">
      <alignment horizontal="left"/>
    </xf>
    <xf numFmtId="4" fontId="6747" fillId="3" borderId="1" xfId="0" applyNumberFormat="1" applyFont="1" applyFill="1" applyBorder="1" applyAlignment="1">
      <alignment horizontal="right"/>
    </xf>
    <xf numFmtId="4" fontId="6748" fillId="3" borderId="1" xfId="0" applyNumberFormat="1" applyFont="1" applyFill="1" applyBorder="1" applyAlignment="1">
      <alignment horizontal="right"/>
    </xf>
    <xf numFmtId="4" fontId="6749" fillId="3" borderId="1" xfId="0" applyNumberFormat="1" applyFont="1" applyFill="1" applyBorder="1" applyAlignment="1">
      <alignment horizontal="right"/>
    </xf>
    <xf numFmtId="0" fontId="6750" fillId="0" borderId="0" xfId="0" applyFont="1"/>
    <xf numFmtId="0" fontId="6751" fillId="0" borderId="1" xfId="0" applyFont="1" applyBorder="1" applyAlignment="1">
      <alignment horizontal="left" vertical="top"/>
    </xf>
    <xf numFmtId="0" fontId="6752" fillId="0" borderId="1" xfId="0" applyFont="1" applyBorder="1" applyAlignment="1">
      <alignment horizontal="left" vertical="top" wrapText="1"/>
    </xf>
    <xf numFmtId="0" fontId="6753" fillId="0" borderId="1" xfId="0" applyFont="1" applyBorder="1" applyAlignment="1">
      <alignment horizontal="center" vertical="top"/>
    </xf>
    <xf numFmtId="168" fontId="6754" fillId="0" borderId="1" xfId="0" applyNumberFormat="1" applyFont="1" applyBorder="1" applyAlignment="1">
      <alignment horizontal="right" vertical="top"/>
    </xf>
    <xf numFmtId="169" fontId="6755" fillId="0" borderId="1" xfId="0" applyNumberFormat="1" applyFont="1" applyBorder="1" applyAlignment="1">
      <alignment horizontal="right" vertical="top"/>
    </xf>
    <xf numFmtId="169" fontId="6756" fillId="2" borderId="1" xfId="0" applyNumberFormat="1" applyFont="1" applyFill="1" applyBorder="1" applyAlignment="1" applyProtection="1">
      <alignment horizontal="right" vertical="top"/>
      <protection locked="0"/>
    </xf>
    <xf numFmtId="169" fontId="6757" fillId="0" borderId="1" xfId="0" applyNumberFormat="1" applyFont="1" applyBorder="1" applyAlignment="1">
      <alignment horizontal="right" vertical="top"/>
    </xf>
    <xf numFmtId="169" fontId="6758" fillId="0" borderId="1" xfId="0" applyNumberFormat="1" applyFont="1" applyBorder="1" applyAlignment="1">
      <alignment horizontal="right" vertical="top"/>
    </xf>
    <xf numFmtId="169" fontId="6759" fillId="0" borderId="1" xfId="0" applyNumberFormat="1" applyFont="1" applyBorder="1" applyAlignment="1">
      <alignment horizontal="right" vertical="top"/>
    </xf>
    <xf numFmtId="169" fontId="6760" fillId="0" borderId="1" xfId="0" applyNumberFormat="1" applyFont="1" applyBorder="1" applyAlignment="1">
      <alignment horizontal="right" vertical="top"/>
    </xf>
    <xf numFmtId="0" fontId="6761" fillId="0" borderId="1" xfId="0" applyFont="1" applyBorder="1" applyAlignment="1">
      <alignment horizontal="left" vertical="top"/>
    </xf>
    <xf numFmtId="0" fontId="6762" fillId="0" borderId="1" xfId="0" applyFont="1" applyBorder="1" applyAlignment="1">
      <alignment horizontal="left" vertical="top" wrapText="1"/>
    </xf>
    <xf numFmtId="0" fontId="6763" fillId="0" borderId="1" xfId="0" applyFont="1" applyBorder="1" applyAlignment="1">
      <alignment horizontal="center" vertical="top"/>
    </xf>
    <xf numFmtId="168" fontId="6764" fillId="0" borderId="1" xfId="0" applyNumberFormat="1" applyFont="1" applyBorder="1" applyAlignment="1">
      <alignment horizontal="right" vertical="top"/>
    </xf>
    <xf numFmtId="169" fontId="6765" fillId="0" borderId="1" xfId="0" applyNumberFormat="1" applyFont="1" applyBorder="1" applyAlignment="1">
      <alignment horizontal="right" vertical="top"/>
    </xf>
    <xf numFmtId="169" fontId="6766" fillId="2" borderId="1" xfId="0" applyNumberFormat="1" applyFont="1" applyFill="1" applyBorder="1" applyAlignment="1" applyProtection="1">
      <alignment horizontal="right" vertical="top"/>
      <protection locked="0"/>
    </xf>
    <xf numFmtId="169" fontId="6767" fillId="0" borderId="1" xfId="0" applyNumberFormat="1" applyFont="1" applyBorder="1" applyAlignment="1">
      <alignment horizontal="right" vertical="top"/>
    </xf>
    <xf numFmtId="169" fontId="6768" fillId="0" borderId="1" xfId="0" applyNumberFormat="1" applyFont="1" applyBorder="1" applyAlignment="1">
      <alignment horizontal="right" vertical="top"/>
    </xf>
    <xf numFmtId="169" fontId="6769" fillId="0" borderId="1" xfId="0" applyNumberFormat="1" applyFont="1" applyBorder="1" applyAlignment="1">
      <alignment horizontal="right" vertical="top"/>
    </xf>
    <xf numFmtId="169" fontId="6770" fillId="0" borderId="1" xfId="0" applyNumberFormat="1" applyFont="1" applyBorder="1" applyAlignment="1">
      <alignment horizontal="right" vertical="top"/>
    </xf>
    <xf numFmtId="0" fontId="6771" fillId="0" borderId="1" xfId="0" applyFont="1" applyBorder="1" applyAlignment="1">
      <alignment horizontal="left" vertical="top"/>
    </xf>
    <xf numFmtId="0" fontId="6772" fillId="0" borderId="1" xfId="0" applyFont="1" applyBorder="1" applyAlignment="1">
      <alignment horizontal="left" vertical="top" wrapText="1"/>
    </xf>
    <xf numFmtId="0" fontId="6773" fillId="0" borderId="1" xfId="0" applyFont="1" applyBorder="1" applyAlignment="1">
      <alignment horizontal="center" vertical="top"/>
    </xf>
    <xf numFmtId="168" fontId="6774" fillId="0" borderId="1" xfId="0" applyNumberFormat="1" applyFont="1" applyBorder="1" applyAlignment="1">
      <alignment horizontal="right" vertical="top"/>
    </xf>
    <xf numFmtId="169" fontId="6775" fillId="0" borderId="1" xfId="0" applyNumberFormat="1" applyFont="1" applyBorder="1" applyAlignment="1">
      <alignment horizontal="right" vertical="top"/>
    </xf>
    <xf numFmtId="169" fontId="6776" fillId="2" borderId="1" xfId="0" applyNumberFormat="1" applyFont="1" applyFill="1" applyBorder="1" applyAlignment="1" applyProtection="1">
      <alignment horizontal="right" vertical="top"/>
      <protection locked="0"/>
    </xf>
    <xf numFmtId="169" fontId="6777" fillId="0" borderId="1" xfId="0" applyNumberFormat="1" applyFont="1" applyBorder="1" applyAlignment="1">
      <alignment horizontal="right" vertical="top"/>
    </xf>
    <xf numFmtId="169" fontId="6778" fillId="0" borderId="1" xfId="0" applyNumberFormat="1" applyFont="1" applyBorder="1" applyAlignment="1">
      <alignment horizontal="right" vertical="top"/>
    </xf>
    <xf numFmtId="169" fontId="6779" fillId="0" borderId="1" xfId="0" applyNumberFormat="1" applyFont="1" applyBorder="1" applyAlignment="1">
      <alignment horizontal="right" vertical="top"/>
    </xf>
    <xf numFmtId="169" fontId="6780" fillId="0" borderId="1" xfId="0" applyNumberFormat="1" applyFont="1" applyBorder="1" applyAlignment="1">
      <alignment horizontal="right" vertical="top"/>
    </xf>
    <xf numFmtId="0" fontId="6781" fillId="0" borderId="1" xfId="0" applyFont="1" applyBorder="1" applyAlignment="1">
      <alignment horizontal="left" vertical="top"/>
    </xf>
    <xf numFmtId="0" fontId="6782" fillId="0" borderId="1" xfId="0" applyFont="1" applyBorder="1" applyAlignment="1">
      <alignment horizontal="left" vertical="top" wrapText="1"/>
    </xf>
    <xf numFmtId="0" fontId="6783" fillId="0" borderId="1" xfId="0" applyFont="1" applyBorder="1" applyAlignment="1">
      <alignment horizontal="center" vertical="top"/>
    </xf>
    <xf numFmtId="168" fontId="6784" fillId="0" borderId="1" xfId="0" applyNumberFormat="1" applyFont="1" applyBorder="1" applyAlignment="1">
      <alignment horizontal="right" vertical="top"/>
    </xf>
    <xf numFmtId="169" fontId="6785" fillId="0" borderId="1" xfId="0" applyNumberFormat="1" applyFont="1" applyBorder="1" applyAlignment="1">
      <alignment horizontal="right" vertical="top"/>
    </xf>
    <xf numFmtId="169" fontId="6786" fillId="2" borderId="1" xfId="0" applyNumberFormat="1" applyFont="1" applyFill="1" applyBorder="1" applyAlignment="1" applyProtection="1">
      <alignment horizontal="right" vertical="top"/>
      <protection locked="0"/>
    </xf>
    <xf numFmtId="169" fontId="6787" fillId="0" borderId="1" xfId="0" applyNumberFormat="1" applyFont="1" applyBorder="1" applyAlignment="1">
      <alignment horizontal="right" vertical="top"/>
    </xf>
    <xf numFmtId="169" fontId="6788" fillId="0" borderId="1" xfId="0" applyNumberFormat="1" applyFont="1" applyBorder="1" applyAlignment="1">
      <alignment horizontal="right" vertical="top"/>
    </xf>
    <xf numFmtId="169" fontId="6789" fillId="0" borderId="1" xfId="0" applyNumberFormat="1" applyFont="1" applyBorder="1" applyAlignment="1">
      <alignment horizontal="right" vertical="top"/>
    </xf>
    <xf numFmtId="169" fontId="6790" fillId="0" borderId="1" xfId="0" applyNumberFormat="1" applyFont="1" applyBorder="1" applyAlignment="1">
      <alignment horizontal="right" vertical="top"/>
    </xf>
    <xf numFmtId="0" fontId="6791" fillId="0" borderId="1" xfId="0" applyFont="1" applyBorder="1" applyAlignment="1">
      <alignment horizontal="left" vertical="top"/>
    </xf>
    <xf numFmtId="0" fontId="6792" fillId="0" borderId="1" xfId="0" applyFont="1" applyBorder="1" applyAlignment="1">
      <alignment horizontal="left" vertical="top" wrapText="1"/>
    </xf>
    <xf numFmtId="0" fontId="6793" fillId="0" borderId="1" xfId="0" applyFont="1" applyBorder="1" applyAlignment="1">
      <alignment horizontal="center" vertical="top"/>
    </xf>
    <xf numFmtId="168" fontId="6794" fillId="0" borderId="1" xfId="0" applyNumberFormat="1" applyFont="1" applyBorder="1" applyAlignment="1">
      <alignment horizontal="right" vertical="top"/>
    </xf>
    <xf numFmtId="169" fontId="6795" fillId="0" borderId="1" xfId="0" applyNumberFormat="1" applyFont="1" applyBorder="1" applyAlignment="1">
      <alignment horizontal="right" vertical="top"/>
    </xf>
    <xf numFmtId="169" fontId="6796" fillId="2" borderId="1" xfId="0" applyNumberFormat="1" applyFont="1" applyFill="1" applyBorder="1" applyAlignment="1" applyProtection="1">
      <alignment horizontal="right" vertical="top"/>
      <protection locked="0"/>
    </xf>
    <xf numFmtId="169" fontId="6797" fillId="0" borderId="1" xfId="0" applyNumberFormat="1" applyFont="1" applyBorder="1" applyAlignment="1">
      <alignment horizontal="right" vertical="top"/>
    </xf>
    <xf numFmtId="169" fontId="6798" fillId="0" borderId="1" xfId="0" applyNumberFormat="1" applyFont="1" applyBorder="1" applyAlignment="1">
      <alignment horizontal="right" vertical="top"/>
    </xf>
    <xf numFmtId="169" fontId="6799" fillId="0" borderId="1" xfId="0" applyNumberFormat="1" applyFont="1" applyBorder="1" applyAlignment="1">
      <alignment horizontal="right" vertical="top"/>
    </xf>
    <xf numFmtId="169" fontId="6800" fillId="0" borderId="1" xfId="0" applyNumberFormat="1" applyFont="1" applyBorder="1" applyAlignment="1">
      <alignment horizontal="right" vertical="top"/>
    </xf>
    <xf numFmtId="0" fontId="6801" fillId="0" borderId="1" xfId="0" applyFont="1" applyBorder="1" applyAlignment="1">
      <alignment horizontal="left" vertical="top"/>
    </xf>
    <xf numFmtId="0" fontId="6802" fillId="0" borderId="1" xfId="0" applyFont="1" applyBorder="1" applyAlignment="1">
      <alignment horizontal="left" vertical="top" wrapText="1"/>
    </xf>
    <xf numFmtId="0" fontId="6803" fillId="0" borderId="1" xfId="0" applyFont="1" applyBorder="1" applyAlignment="1">
      <alignment horizontal="center" vertical="top"/>
    </xf>
    <xf numFmtId="168" fontId="6804" fillId="0" borderId="1" xfId="0" applyNumberFormat="1" applyFont="1" applyBorder="1" applyAlignment="1">
      <alignment horizontal="right" vertical="top"/>
    </xf>
    <xf numFmtId="169" fontId="6805" fillId="0" borderId="1" xfId="0" applyNumberFormat="1" applyFont="1" applyBorder="1" applyAlignment="1">
      <alignment horizontal="right" vertical="top"/>
    </xf>
    <xf numFmtId="169" fontId="6806" fillId="2" borderId="1" xfId="0" applyNumberFormat="1" applyFont="1" applyFill="1" applyBorder="1" applyAlignment="1" applyProtection="1">
      <alignment horizontal="right" vertical="top"/>
      <protection locked="0"/>
    </xf>
    <xf numFmtId="169" fontId="6807" fillId="0" borderId="1" xfId="0" applyNumberFormat="1" applyFont="1" applyBorder="1" applyAlignment="1">
      <alignment horizontal="right" vertical="top"/>
    </xf>
    <xf numFmtId="169" fontId="6808" fillId="0" borderId="1" xfId="0" applyNumberFormat="1" applyFont="1" applyBorder="1" applyAlignment="1">
      <alignment horizontal="right" vertical="top"/>
    </xf>
    <xf numFmtId="169" fontId="6809" fillId="0" borderId="1" xfId="0" applyNumberFormat="1" applyFont="1" applyBorder="1" applyAlignment="1">
      <alignment horizontal="right" vertical="top"/>
    </xf>
    <xf numFmtId="169" fontId="6810" fillId="0" borderId="1" xfId="0" applyNumberFormat="1" applyFont="1" applyBorder="1" applyAlignment="1">
      <alignment horizontal="right" vertical="top"/>
    </xf>
    <xf numFmtId="0" fontId="6811" fillId="0" borderId="1" xfId="0" applyFont="1" applyBorder="1" applyAlignment="1">
      <alignment horizontal="left" vertical="top"/>
    </xf>
    <xf numFmtId="0" fontId="6812" fillId="0" borderId="1" xfId="0" applyFont="1" applyBorder="1" applyAlignment="1">
      <alignment horizontal="left" vertical="top" wrapText="1"/>
    </xf>
    <xf numFmtId="0" fontId="6813" fillId="0" borderId="1" xfId="0" applyFont="1" applyBorder="1" applyAlignment="1">
      <alignment horizontal="center" vertical="top"/>
    </xf>
    <xf numFmtId="168" fontId="6814" fillId="0" borderId="1" xfId="0" applyNumberFormat="1" applyFont="1" applyBorder="1" applyAlignment="1">
      <alignment horizontal="right" vertical="top"/>
    </xf>
    <xf numFmtId="169" fontId="6815" fillId="0" borderId="1" xfId="0" applyNumberFormat="1" applyFont="1" applyBorder="1" applyAlignment="1">
      <alignment horizontal="right" vertical="top"/>
    </xf>
    <xf numFmtId="169" fontId="6816" fillId="2" borderId="1" xfId="0" applyNumberFormat="1" applyFont="1" applyFill="1" applyBorder="1" applyAlignment="1" applyProtection="1">
      <alignment horizontal="right" vertical="top"/>
      <protection locked="0"/>
    </xf>
    <xf numFmtId="169" fontId="6817" fillId="0" borderId="1" xfId="0" applyNumberFormat="1" applyFont="1" applyBorder="1" applyAlignment="1">
      <alignment horizontal="right" vertical="top"/>
    </xf>
    <xf numFmtId="169" fontId="6818" fillId="0" borderId="1" xfId="0" applyNumberFormat="1" applyFont="1" applyBorder="1" applyAlignment="1">
      <alignment horizontal="right" vertical="top"/>
    </xf>
    <xf numFmtId="169" fontId="6819" fillId="0" borderId="1" xfId="0" applyNumberFormat="1" applyFont="1" applyBorder="1" applyAlignment="1">
      <alignment horizontal="right" vertical="top"/>
    </xf>
    <xf numFmtId="169" fontId="6820" fillId="0" borderId="1" xfId="0" applyNumberFormat="1" applyFont="1" applyBorder="1" applyAlignment="1">
      <alignment horizontal="right" vertical="top"/>
    </xf>
    <xf numFmtId="0" fontId="6821" fillId="0" borderId="1" xfId="0" applyFont="1" applyBorder="1" applyAlignment="1">
      <alignment horizontal="left" vertical="top"/>
    </xf>
    <xf numFmtId="0" fontId="6822" fillId="0" borderId="1" xfId="0" applyFont="1" applyBorder="1" applyAlignment="1">
      <alignment horizontal="left" vertical="top" wrapText="1"/>
    </xf>
    <xf numFmtId="0" fontId="6823" fillId="0" borderId="1" xfId="0" applyFont="1" applyBorder="1" applyAlignment="1">
      <alignment horizontal="center" vertical="top"/>
    </xf>
    <xf numFmtId="168" fontId="6824" fillId="0" borderId="1" xfId="0" applyNumberFormat="1" applyFont="1" applyBorder="1" applyAlignment="1">
      <alignment horizontal="right" vertical="top"/>
    </xf>
    <xf numFmtId="169" fontId="6825" fillId="0" borderId="1" xfId="0" applyNumberFormat="1" applyFont="1" applyBorder="1" applyAlignment="1">
      <alignment horizontal="right" vertical="top"/>
    </xf>
    <xf numFmtId="169" fontId="6826" fillId="2" borderId="1" xfId="0" applyNumberFormat="1" applyFont="1" applyFill="1" applyBorder="1" applyAlignment="1" applyProtection="1">
      <alignment horizontal="right" vertical="top"/>
      <protection locked="0"/>
    </xf>
    <xf numFmtId="169" fontId="6827" fillId="0" borderId="1" xfId="0" applyNumberFormat="1" applyFont="1" applyBorder="1" applyAlignment="1">
      <alignment horizontal="right" vertical="top"/>
    </xf>
    <xf numFmtId="169" fontId="6828" fillId="0" borderId="1" xfId="0" applyNumberFormat="1" applyFont="1" applyBorder="1" applyAlignment="1">
      <alignment horizontal="right" vertical="top"/>
    </xf>
    <xf numFmtId="169" fontId="6829" fillId="0" borderId="1" xfId="0" applyNumberFormat="1" applyFont="1" applyBorder="1" applyAlignment="1">
      <alignment horizontal="right" vertical="top"/>
    </xf>
    <xf numFmtId="169" fontId="6830" fillId="0" borderId="1" xfId="0" applyNumberFormat="1" applyFont="1" applyBorder="1" applyAlignment="1">
      <alignment horizontal="right" vertical="top"/>
    </xf>
    <xf numFmtId="0" fontId="6831" fillId="0" borderId="1" xfId="0" applyFont="1" applyBorder="1" applyAlignment="1">
      <alignment horizontal="left" vertical="top"/>
    </xf>
    <xf numFmtId="0" fontId="6832" fillId="0" borderId="1" xfId="0" applyFont="1" applyBorder="1" applyAlignment="1">
      <alignment horizontal="left" vertical="top" wrapText="1"/>
    </xf>
    <xf numFmtId="0" fontId="6833" fillId="0" borderId="1" xfId="0" applyFont="1" applyBorder="1" applyAlignment="1">
      <alignment horizontal="center" vertical="top"/>
    </xf>
    <xf numFmtId="168" fontId="6834" fillId="0" borderId="1" xfId="0" applyNumberFormat="1" applyFont="1" applyBorder="1" applyAlignment="1">
      <alignment horizontal="right" vertical="top"/>
    </xf>
    <xf numFmtId="169" fontId="6835" fillId="0" borderId="1" xfId="0" applyNumberFormat="1" applyFont="1" applyBorder="1" applyAlignment="1">
      <alignment horizontal="right" vertical="top"/>
    </xf>
    <xf numFmtId="169" fontId="6836" fillId="2" borderId="1" xfId="0" applyNumberFormat="1" applyFont="1" applyFill="1" applyBorder="1" applyAlignment="1" applyProtection="1">
      <alignment horizontal="right" vertical="top"/>
      <protection locked="0"/>
    </xf>
    <xf numFmtId="169" fontId="6837" fillId="0" borderId="1" xfId="0" applyNumberFormat="1" applyFont="1" applyBorder="1" applyAlignment="1">
      <alignment horizontal="right" vertical="top"/>
    </xf>
    <xf numFmtId="169" fontId="6838" fillId="0" borderId="1" xfId="0" applyNumberFormat="1" applyFont="1" applyBorder="1" applyAlignment="1">
      <alignment horizontal="right" vertical="top"/>
    </xf>
    <xf numFmtId="169" fontId="6839" fillId="0" borderId="1" xfId="0" applyNumberFormat="1" applyFont="1" applyBorder="1" applyAlignment="1">
      <alignment horizontal="right" vertical="top"/>
    </xf>
    <xf numFmtId="169" fontId="6840" fillId="0" borderId="1" xfId="0" applyNumberFormat="1" applyFont="1" applyBorder="1" applyAlignment="1">
      <alignment horizontal="right" vertical="top"/>
    </xf>
    <xf numFmtId="0" fontId="6841" fillId="0" borderId="1" xfId="0" applyFont="1" applyBorder="1" applyAlignment="1">
      <alignment horizontal="left" vertical="top"/>
    </xf>
    <xf numFmtId="0" fontId="6842" fillId="0" borderId="1" xfId="0" applyFont="1" applyBorder="1" applyAlignment="1">
      <alignment horizontal="left" vertical="top" wrapText="1"/>
    </xf>
    <xf numFmtId="0" fontId="6843" fillId="0" borderId="1" xfId="0" applyFont="1" applyBorder="1" applyAlignment="1">
      <alignment horizontal="center" vertical="top"/>
    </xf>
    <xf numFmtId="168" fontId="6844" fillId="0" borderId="1" xfId="0" applyNumberFormat="1" applyFont="1" applyBorder="1" applyAlignment="1">
      <alignment horizontal="right" vertical="top"/>
    </xf>
    <xf numFmtId="169" fontId="6845" fillId="0" borderId="1" xfId="0" applyNumberFormat="1" applyFont="1" applyBorder="1" applyAlignment="1">
      <alignment horizontal="right" vertical="top"/>
    </xf>
    <xf numFmtId="169" fontId="6846" fillId="2" borderId="1" xfId="0" applyNumberFormat="1" applyFont="1" applyFill="1" applyBorder="1" applyAlignment="1" applyProtection="1">
      <alignment horizontal="right" vertical="top"/>
      <protection locked="0"/>
    </xf>
    <xf numFmtId="169" fontId="6847" fillId="0" borderId="1" xfId="0" applyNumberFormat="1" applyFont="1" applyBorder="1" applyAlignment="1">
      <alignment horizontal="right" vertical="top"/>
    </xf>
    <xf numFmtId="169" fontId="6848" fillId="0" borderId="1" xfId="0" applyNumberFormat="1" applyFont="1" applyBorder="1" applyAlignment="1">
      <alignment horizontal="right" vertical="top"/>
    </xf>
    <xf numFmtId="169" fontId="6849" fillId="0" borderId="1" xfId="0" applyNumberFormat="1" applyFont="1" applyBorder="1" applyAlignment="1">
      <alignment horizontal="right" vertical="top"/>
    </xf>
    <xf numFmtId="169" fontId="6850" fillId="0" borderId="1" xfId="0" applyNumberFormat="1" applyFont="1" applyBorder="1" applyAlignment="1">
      <alignment horizontal="right" vertical="top"/>
    </xf>
    <xf numFmtId="0" fontId="6851" fillId="0" borderId="1" xfId="0" applyFont="1" applyBorder="1" applyAlignment="1">
      <alignment horizontal="left" vertical="top"/>
    </xf>
    <xf numFmtId="0" fontId="6852" fillId="0" borderId="1" xfId="0" applyFont="1" applyBorder="1" applyAlignment="1">
      <alignment horizontal="left" vertical="top" wrapText="1"/>
    </xf>
    <xf numFmtId="0" fontId="6853" fillId="0" borderId="1" xfId="0" applyFont="1" applyBorder="1" applyAlignment="1">
      <alignment horizontal="center" vertical="top"/>
    </xf>
    <xf numFmtId="168" fontId="6854" fillId="0" borderId="1" xfId="0" applyNumberFormat="1" applyFont="1" applyBorder="1" applyAlignment="1">
      <alignment horizontal="right" vertical="top"/>
    </xf>
    <xf numFmtId="169" fontId="6855" fillId="0" borderId="1" xfId="0" applyNumberFormat="1" applyFont="1" applyBorder="1" applyAlignment="1">
      <alignment horizontal="right" vertical="top"/>
    </xf>
    <xf numFmtId="169" fontId="6856" fillId="2" borderId="1" xfId="0" applyNumberFormat="1" applyFont="1" applyFill="1" applyBorder="1" applyAlignment="1" applyProtection="1">
      <alignment horizontal="right" vertical="top"/>
      <protection locked="0"/>
    </xf>
    <xf numFmtId="169" fontId="6857" fillId="0" borderId="1" xfId="0" applyNumberFormat="1" applyFont="1" applyBorder="1" applyAlignment="1">
      <alignment horizontal="right" vertical="top"/>
    </xf>
    <xf numFmtId="169" fontId="6858" fillId="0" borderId="1" xfId="0" applyNumberFormat="1" applyFont="1" applyBorder="1" applyAlignment="1">
      <alignment horizontal="right" vertical="top"/>
    </xf>
    <xf numFmtId="169" fontId="6859" fillId="0" borderId="1" xfId="0" applyNumberFormat="1" applyFont="1" applyBorder="1" applyAlignment="1">
      <alignment horizontal="right" vertical="top"/>
    </xf>
    <xf numFmtId="169" fontId="6860" fillId="0" borderId="1" xfId="0" applyNumberFormat="1" applyFont="1" applyBorder="1" applyAlignment="1">
      <alignment horizontal="right" vertical="top"/>
    </xf>
    <xf numFmtId="0" fontId="6861" fillId="3" borderId="1" xfId="0" applyFont="1" applyFill="1" applyBorder="1" applyAlignment="1">
      <alignment horizontal="left"/>
    </xf>
    <xf numFmtId="4" fontId="6868" fillId="3" borderId="1" xfId="0" applyNumberFormat="1" applyFont="1" applyFill="1" applyBorder="1" applyAlignment="1">
      <alignment horizontal="right"/>
    </xf>
    <xf numFmtId="4" fontId="6869" fillId="3" borderId="1" xfId="0" applyNumberFormat="1" applyFont="1" applyFill="1" applyBorder="1" applyAlignment="1">
      <alignment horizontal="right"/>
    </xf>
    <xf numFmtId="4" fontId="6870" fillId="3" borderId="1" xfId="0" applyNumberFormat="1" applyFont="1" applyFill="1" applyBorder="1" applyAlignment="1">
      <alignment horizontal="right"/>
    </xf>
    <xf numFmtId="0" fontId="6871" fillId="0" borderId="0" xfId="0" applyFont="1"/>
    <xf numFmtId="0" fontId="6872" fillId="0" borderId="1" xfId="0" applyFont="1" applyBorder="1" applyAlignment="1">
      <alignment horizontal="left" vertical="top"/>
    </xf>
    <xf numFmtId="0" fontId="6873" fillId="0" borderId="1" xfId="0" applyFont="1" applyBorder="1" applyAlignment="1">
      <alignment horizontal="left" vertical="top" wrapText="1"/>
    </xf>
    <xf numFmtId="0" fontId="6874" fillId="0" borderId="1" xfId="0" applyFont="1" applyBorder="1" applyAlignment="1">
      <alignment horizontal="center" vertical="top"/>
    </xf>
    <xf numFmtId="168" fontId="6875" fillId="0" borderId="1" xfId="0" applyNumberFormat="1" applyFont="1" applyBorder="1" applyAlignment="1">
      <alignment horizontal="right" vertical="top"/>
    </xf>
    <xf numFmtId="169" fontId="6876" fillId="0" borderId="1" xfId="0" applyNumberFormat="1" applyFont="1" applyBorder="1" applyAlignment="1">
      <alignment horizontal="right" vertical="top"/>
    </xf>
    <xf numFmtId="169" fontId="6877" fillId="2" borderId="1" xfId="0" applyNumberFormat="1" applyFont="1" applyFill="1" applyBorder="1" applyAlignment="1" applyProtection="1">
      <alignment horizontal="right" vertical="top"/>
      <protection locked="0"/>
    </xf>
    <xf numFmtId="169" fontId="6878" fillId="0" borderId="1" xfId="0" applyNumberFormat="1" applyFont="1" applyBorder="1" applyAlignment="1">
      <alignment horizontal="right" vertical="top"/>
    </xf>
    <xf numFmtId="169" fontId="6879" fillId="0" borderId="1" xfId="0" applyNumberFormat="1" applyFont="1" applyBorder="1" applyAlignment="1">
      <alignment horizontal="right" vertical="top"/>
    </xf>
    <xf numFmtId="169" fontId="6880" fillId="0" borderId="1" xfId="0" applyNumberFormat="1" applyFont="1" applyBorder="1" applyAlignment="1">
      <alignment horizontal="right" vertical="top"/>
    </xf>
    <xf numFmtId="169" fontId="6881" fillId="0" borderId="1" xfId="0" applyNumberFormat="1" applyFont="1" applyBorder="1" applyAlignment="1">
      <alignment horizontal="right" vertical="top"/>
    </xf>
    <xf numFmtId="0" fontId="6882" fillId="0" borderId="1" xfId="0" applyFont="1" applyBorder="1" applyAlignment="1">
      <alignment horizontal="left" vertical="top"/>
    </xf>
    <xf numFmtId="0" fontId="6883" fillId="0" borderId="1" xfId="0" applyFont="1" applyBorder="1" applyAlignment="1">
      <alignment horizontal="left" vertical="top" wrapText="1"/>
    </xf>
    <xf numFmtId="0" fontId="6884" fillId="0" borderId="1" xfId="0" applyFont="1" applyBorder="1" applyAlignment="1">
      <alignment horizontal="center" vertical="top"/>
    </xf>
    <xf numFmtId="168" fontId="6885" fillId="0" borderId="1" xfId="0" applyNumberFormat="1" applyFont="1" applyBorder="1" applyAlignment="1">
      <alignment horizontal="right" vertical="top"/>
    </xf>
    <xf numFmtId="169" fontId="6886" fillId="0" borderId="1" xfId="0" applyNumberFormat="1" applyFont="1" applyBorder="1" applyAlignment="1">
      <alignment horizontal="right" vertical="top"/>
    </xf>
    <xf numFmtId="169" fontId="6887" fillId="2" borderId="1" xfId="0" applyNumberFormat="1" applyFont="1" applyFill="1" applyBorder="1" applyAlignment="1" applyProtection="1">
      <alignment horizontal="right" vertical="top"/>
      <protection locked="0"/>
    </xf>
    <xf numFmtId="169" fontId="6888" fillId="0" borderId="1" xfId="0" applyNumberFormat="1" applyFont="1" applyBorder="1" applyAlignment="1">
      <alignment horizontal="right" vertical="top"/>
    </xf>
    <xf numFmtId="169" fontId="6889" fillId="0" borderId="1" xfId="0" applyNumberFormat="1" applyFont="1" applyBorder="1" applyAlignment="1">
      <alignment horizontal="right" vertical="top"/>
    </xf>
    <xf numFmtId="169" fontId="6890" fillId="0" borderId="1" xfId="0" applyNumberFormat="1" applyFont="1" applyBorder="1" applyAlignment="1">
      <alignment horizontal="right" vertical="top"/>
    </xf>
    <xf numFmtId="169" fontId="6891" fillId="0" borderId="1" xfId="0" applyNumberFormat="1" applyFont="1" applyBorder="1" applyAlignment="1">
      <alignment horizontal="right" vertical="top"/>
    </xf>
    <xf numFmtId="0" fontId="6892" fillId="3" borderId="1" xfId="0" applyFont="1" applyFill="1" applyBorder="1" applyAlignment="1">
      <alignment horizontal="left"/>
    </xf>
    <xf numFmtId="4" fontId="6899" fillId="3" borderId="1" xfId="0" applyNumberFormat="1" applyFont="1" applyFill="1" applyBorder="1" applyAlignment="1">
      <alignment horizontal="right"/>
    </xf>
    <xf numFmtId="4" fontId="6900" fillId="3" borderId="1" xfId="0" applyNumberFormat="1" applyFont="1" applyFill="1" applyBorder="1" applyAlignment="1">
      <alignment horizontal="right"/>
    </xf>
    <xf numFmtId="4" fontId="6901" fillId="3" borderId="1" xfId="0" applyNumberFormat="1" applyFont="1" applyFill="1" applyBorder="1" applyAlignment="1">
      <alignment horizontal="right"/>
    </xf>
    <xf numFmtId="0" fontId="6902" fillId="0" borderId="0" xfId="0" applyFont="1"/>
    <xf numFmtId="0" fontId="6903" fillId="0" borderId="1" xfId="0" applyFont="1" applyBorder="1" applyAlignment="1">
      <alignment horizontal="left" vertical="top"/>
    </xf>
    <xf numFmtId="0" fontId="6904" fillId="0" borderId="1" xfId="0" applyFont="1" applyBorder="1" applyAlignment="1">
      <alignment horizontal="left" vertical="top" wrapText="1"/>
    </xf>
    <xf numFmtId="0" fontId="6905" fillId="0" borderId="1" xfId="0" applyFont="1" applyBorder="1" applyAlignment="1">
      <alignment horizontal="center" vertical="top"/>
    </xf>
    <xf numFmtId="168" fontId="6906" fillId="0" borderId="1" xfId="0" applyNumberFormat="1" applyFont="1" applyBorder="1" applyAlignment="1">
      <alignment horizontal="right" vertical="top"/>
    </xf>
    <xf numFmtId="169" fontId="6907" fillId="0" borderId="1" xfId="0" applyNumberFormat="1" applyFont="1" applyBorder="1" applyAlignment="1">
      <alignment horizontal="right" vertical="top"/>
    </xf>
    <xf numFmtId="169" fontId="6908" fillId="2" borderId="1" xfId="0" applyNumberFormat="1" applyFont="1" applyFill="1" applyBorder="1" applyAlignment="1" applyProtection="1">
      <alignment horizontal="right" vertical="top"/>
      <protection locked="0"/>
    </xf>
    <xf numFmtId="169" fontId="6909" fillId="0" borderId="1" xfId="0" applyNumberFormat="1" applyFont="1" applyBorder="1" applyAlignment="1">
      <alignment horizontal="right" vertical="top"/>
    </xf>
    <xf numFmtId="169" fontId="6910" fillId="0" borderId="1" xfId="0" applyNumberFormat="1" applyFont="1" applyBorder="1" applyAlignment="1">
      <alignment horizontal="right" vertical="top"/>
    </xf>
    <xf numFmtId="169" fontId="6911" fillId="0" borderId="1" xfId="0" applyNumberFormat="1" applyFont="1" applyBorder="1" applyAlignment="1">
      <alignment horizontal="right" vertical="top"/>
    </xf>
    <xf numFmtId="169" fontId="6912" fillId="0" borderId="1" xfId="0" applyNumberFormat="1" applyFont="1" applyBorder="1" applyAlignment="1">
      <alignment horizontal="right" vertical="top"/>
    </xf>
    <xf numFmtId="0" fontId="6913" fillId="0" borderId="1" xfId="0" applyFont="1" applyBorder="1" applyAlignment="1">
      <alignment horizontal="left" vertical="top"/>
    </xf>
    <xf numFmtId="0" fontId="6914" fillId="0" borderId="1" xfId="0" applyFont="1" applyBorder="1" applyAlignment="1">
      <alignment horizontal="left" vertical="top" wrapText="1"/>
    </xf>
    <xf numFmtId="0" fontId="6915" fillId="0" borderId="1" xfId="0" applyFont="1" applyBorder="1" applyAlignment="1">
      <alignment horizontal="center" vertical="top"/>
    </xf>
    <xf numFmtId="168" fontId="6916" fillId="0" borderId="1" xfId="0" applyNumberFormat="1" applyFont="1" applyBorder="1" applyAlignment="1">
      <alignment horizontal="right" vertical="top"/>
    </xf>
    <xf numFmtId="169" fontId="6917" fillId="0" borderId="1" xfId="0" applyNumberFormat="1" applyFont="1" applyBorder="1" applyAlignment="1">
      <alignment horizontal="right" vertical="top"/>
    </xf>
    <xf numFmtId="169" fontId="6918" fillId="2" borderId="1" xfId="0" applyNumberFormat="1" applyFont="1" applyFill="1" applyBorder="1" applyAlignment="1" applyProtection="1">
      <alignment horizontal="right" vertical="top"/>
      <protection locked="0"/>
    </xf>
    <xf numFmtId="169" fontId="6919" fillId="0" borderId="1" xfId="0" applyNumberFormat="1" applyFont="1" applyBorder="1" applyAlignment="1">
      <alignment horizontal="right" vertical="top"/>
    </xf>
    <xf numFmtId="169" fontId="6920" fillId="0" borderId="1" xfId="0" applyNumberFormat="1" applyFont="1" applyBorder="1" applyAlignment="1">
      <alignment horizontal="right" vertical="top"/>
    </xf>
    <xf numFmtId="169" fontId="6921" fillId="0" borderId="1" xfId="0" applyNumberFormat="1" applyFont="1" applyBorder="1" applyAlignment="1">
      <alignment horizontal="right" vertical="top"/>
    </xf>
    <xf numFmtId="169" fontId="6922" fillId="0" borderId="1" xfId="0" applyNumberFormat="1" applyFont="1" applyBorder="1" applyAlignment="1">
      <alignment horizontal="right" vertical="top"/>
    </xf>
    <xf numFmtId="0" fontId="6923" fillId="0" borderId="1" xfId="0" applyFont="1" applyBorder="1" applyAlignment="1">
      <alignment horizontal="left" vertical="top"/>
    </xf>
    <xf numFmtId="0" fontId="6924" fillId="0" borderId="1" xfId="0" applyFont="1" applyBorder="1" applyAlignment="1">
      <alignment horizontal="left" vertical="top" wrapText="1"/>
    </xf>
    <xf numFmtId="0" fontId="6925" fillId="0" borderId="1" xfId="0" applyFont="1" applyBorder="1" applyAlignment="1">
      <alignment horizontal="center" vertical="top"/>
    </xf>
    <xf numFmtId="168" fontId="6926" fillId="0" borderId="1" xfId="0" applyNumberFormat="1" applyFont="1" applyBorder="1" applyAlignment="1">
      <alignment horizontal="right" vertical="top"/>
    </xf>
    <xf numFmtId="169" fontId="6927" fillId="0" borderId="1" xfId="0" applyNumberFormat="1" applyFont="1" applyBorder="1" applyAlignment="1">
      <alignment horizontal="right" vertical="top"/>
    </xf>
    <xf numFmtId="169" fontId="6928" fillId="2" borderId="1" xfId="0" applyNumberFormat="1" applyFont="1" applyFill="1" applyBorder="1" applyAlignment="1" applyProtection="1">
      <alignment horizontal="right" vertical="top"/>
      <protection locked="0"/>
    </xf>
    <xf numFmtId="169" fontId="6929" fillId="0" borderId="1" xfId="0" applyNumberFormat="1" applyFont="1" applyBorder="1" applyAlignment="1">
      <alignment horizontal="right" vertical="top"/>
    </xf>
    <xf numFmtId="169" fontId="6930" fillId="0" borderId="1" xfId="0" applyNumberFormat="1" applyFont="1" applyBorder="1" applyAlignment="1">
      <alignment horizontal="right" vertical="top"/>
    </xf>
    <xf numFmtId="169" fontId="6931" fillId="0" borderId="1" xfId="0" applyNumberFormat="1" applyFont="1" applyBorder="1" applyAlignment="1">
      <alignment horizontal="right" vertical="top"/>
    </xf>
    <xf numFmtId="169" fontId="6932" fillId="0" borderId="1" xfId="0" applyNumberFormat="1" applyFont="1" applyBorder="1" applyAlignment="1">
      <alignment horizontal="right" vertical="top"/>
    </xf>
    <xf numFmtId="0" fontId="6933" fillId="0" borderId="1" xfId="0" applyFont="1" applyBorder="1" applyAlignment="1">
      <alignment horizontal="left" vertical="top"/>
    </xf>
    <xf numFmtId="0" fontId="6934" fillId="0" borderId="1" xfId="0" applyFont="1" applyBorder="1" applyAlignment="1">
      <alignment horizontal="left" vertical="top" wrapText="1"/>
    </xf>
    <xf numFmtId="0" fontId="6935" fillId="0" borderId="1" xfId="0" applyFont="1" applyBorder="1" applyAlignment="1">
      <alignment horizontal="center" vertical="top"/>
    </xf>
    <xf numFmtId="168" fontId="6936" fillId="0" borderId="1" xfId="0" applyNumberFormat="1" applyFont="1" applyBorder="1" applyAlignment="1">
      <alignment horizontal="right" vertical="top"/>
    </xf>
    <xf numFmtId="169" fontId="6937" fillId="0" borderId="1" xfId="0" applyNumberFormat="1" applyFont="1" applyBorder="1" applyAlignment="1">
      <alignment horizontal="right" vertical="top"/>
    </xf>
    <xf numFmtId="169" fontId="6938" fillId="2" borderId="1" xfId="0" applyNumberFormat="1" applyFont="1" applyFill="1" applyBorder="1" applyAlignment="1" applyProtection="1">
      <alignment horizontal="right" vertical="top"/>
      <protection locked="0"/>
    </xf>
    <xf numFmtId="169" fontId="6939" fillId="0" borderId="1" xfId="0" applyNumberFormat="1" applyFont="1" applyBorder="1" applyAlignment="1">
      <alignment horizontal="right" vertical="top"/>
    </xf>
    <xf numFmtId="169" fontId="6940" fillId="0" borderId="1" xfId="0" applyNumberFormat="1" applyFont="1" applyBorder="1" applyAlignment="1">
      <alignment horizontal="right" vertical="top"/>
    </xf>
    <xf numFmtId="169" fontId="6941" fillId="0" borderId="1" xfId="0" applyNumberFormat="1" applyFont="1" applyBorder="1" applyAlignment="1">
      <alignment horizontal="right" vertical="top"/>
    </xf>
    <xf numFmtId="169" fontId="6942" fillId="0" borderId="1" xfId="0" applyNumberFormat="1" applyFont="1" applyBorder="1" applyAlignment="1">
      <alignment horizontal="right" vertical="top"/>
    </xf>
    <xf numFmtId="0" fontId="6943" fillId="0" borderId="1" xfId="0" applyFont="1" applyBorder="1" applyAlignment="1">
      <alignment horizontal="left" vertical="top"/>
    </xf>
    <xf numFmtId="0" fontId="6944" fillId="0" borderId="1" xfId="0" applyFont="1" applyBorder="1" applyAlignment="1">
      <alignment horizontal="left" vertical="top" wrapText="1"/>
    </xf>
    <xf numFmtId="0" fontId="6945" fillId="0" borderId="1" xfId="0" applyFont="1" applyBorder="1" applyAlignment="1">
      <alignment horizontal="center" vertical="top"/>
    </xf>
    <xf numFmtId="168" fontId="6946" fillId="0" borderId="1" xfId="0" applyNumberFormat="1" applyFont="1" applyBorder="1" applyAlignment="1">
      <alignment horizontal="right" vertical="top"/>
    </xf>
    <xf numFmtId="169" fontId="6947" fillId="0" borderId="1" xfId="0" applyNumberFormat="1" applyFont="1" applyBorder="1" applyAlignment="1">
      <alignment horizontal="right" vertical="top"/>
    </xf>
    <xf numFmtId="169" fontId="6948" fillId="2" borderId="1" xfId="0" applyNumberFormat="1" applyFont="1" applyFill="1" applyBorder="1" applyAlignment="1" applyProtection="1">
      <alignment horizontal="right" vertical="top"/>
      <protection locked="0"/>
    </xf>
    <xf numFmtId="169" fontId="6949" fillId="0" borderId="1" xfId="0" applyNumberFormat="1" applyFont="1" applyBorder="1" applyAlignment="1">
      <alignment horizontal="right" vertical="top"/>
    </xf>
    <xf numFmtId="169" fontId="6950" fillId="0" borderId="1" xfId="0" applyNumberFormat="1" applyFont="1" applyBorder="1" applyAlignment="1">
      <alignment horizontal="right" vertical="top"/>
    </xf>
    <xf numFmtId="169" fontId="6951" fillId="0" borderId="1" xfId="0" applyNumberFormat="1" applyFont="1" applyBorder="1" applyAlignment="1">
      <alignment horizontal="right" vertical="top"/>
    </xf>
    <xf numFmtId="169" fontId="6952" fillId="0" borderId="1" xfId="0" applyNumberFormat="1" applyFont="1" applyBorder="1" applyAlignment="1">
      <alignment horizontal="right" vertical="top"/>
    </xf>
    <xf numFmtId="0" fontId="6953" fillId="0" borderId="1" xfId="0" applyFont="1" applyBorder="1" applyAlignment="1">
      <alignment horizontal="left" vertical="top"/>
    </xf>
    <xf numFmtId="0" fontId="6954" fillId="0" borderId="1" xfId="0" applyFont="1" applyBorder="1" applyAlignment="1">
      <alignment horizontal="left" vertical="top" wrapText="1"/>
    </xf>
    <xf numFmtId="0" fontId="6955" fillId="0" borderId="1" xfId="0" applyFont="1" applyBorder="1" applyAlignment="1">
      <alignment horizontal="center" vertical="top"/>
    </xf>
    <xf numFmtId="168" fontId="6956" fillId="0" borderId="1" xfId="0" applyNumberFormat="1" applyFont="1" applyBorder="1" applyAlignment="1">
      <alignment horizontal="right" vertical="top"/>
    </xf>
    <xf numFmtId="169" fontId="6957" fillId="0" borderId="1" xfId="0" applyNumberFormat="1" applyFont="1" applyBorder="1" applyAlignment="1">
      <alignment horizontal="right" vertical="top"/>
    </xf>
    <xf numFmtId="169" fontId="6958" fillId="2" borderId="1" xfId="0" applyNumberFormat="1" applyFont="1" applyFill="1" applyBorder="1" applyAlignment="1" applyProtection="1">
      <alignment horizontal="right" vertical="top"/>
      <protection locked="0"/>
    </xf>
    <xf numFmtId="169" fontId="6959" fillId="0" borderId="1" xfId="0" applyNumberFormat="1" applyFont="1" applyBorder="1" applyAlignment="1">
      <alignment horizontal="right" vertical="top"/>
    </xf>
    <xf numFmtId="169" fontId="6960" fillId="0" borderId="1" xfId="0" applyNumberFormat="1" applyFont="1" applyBorder="1" applyAlignment="1">
      <alignment horizontal="right" vertical="top"/>
    </xf>
    <xf numFmtId="169" fontId="6961" fillId="0" borderId="1" xfId="0" applyNumberFormat="1" applyFont="1" applyBorder="1" applyAlignment="1">
      <alignment horizontal="right" vertical="top"/>
    </xf>
    <xf numFmtId="169" fontId="6962" fillId="0" borderId="1" xfId="0" applyNumberFormat="1" applyFont="1" applyBorder="1" applyAlignment="1">
      <alignment horizontal="right" vertical="top"/>
    </xf>
    <xf numFmtId="0" fontId="6963" fillId="0" borderId="1" xfId="0" applyFont="1" applyBorder="1" applyAlignment="1">
      <alignment horizontal="left" vertical="top"/>
    </xf>
    <xf numFmtId="0" fontId="6964" fillId="0" borderId="1" xfId="0" applyFont="1" applyBorder="1" applyAlignment="1">
      <alignment horizontal="left" vertical="top" wrapText="1"/>
    </xf>
    <xf numFmtId="0" fontId="6965" fillId="0" borderId="1" xfId="0" applyFont="1" applyBorder="1" applyAlignment="1">
      <alignment horizontal="center" vertical="top"/>
    </xf>
    <xf numFmtId="168" fontId="6966" fillId="0" borderId="1" xfId="0" applyNumberFormat="1" applyFont="1" applyBorder="1" applyAlignment="1">
      <alignment horizontal="right" vertical="top"/>
    </xf>
    <xf numFmtId="169" fontId="6967" fillId="0" borderId="1" xfId="0" applyNumberFormat="1" applyFont="1" applyBorder="1" applyAlignment="1">
      <alignment horizontal="right" vertical="top"/>
    </xf>
    <xf numFmtId="169" fontId="6968" fillId="2" borderId="1" xfId="0" applyNumberFormat="1" applyFont="1" applyFill="1" applyBorder="1" applyAlignment="1" applyProtection="1">
      <alignment horizontal="right" vertical="top"/>
      <protection locked="0"/>
    </xf>
    <xf numFmtId="169" fontId="6969" fillId="0" borderId="1" xfId="0" applyNumberFormat="1" applyFont="1" applyBorder="1" applyAlignment="1">
      <alignment horizontal="right" vertical="top"/>
    </xf>
    <xf numFmtId="169" fontId="6970" fillId="0" borderId="1" xfId="0" applyNumberFormat="1" applyFont="1" applyBorder="1" applyAlignment="1">
      <alignment horizontal="right" vertical="top"/>
    </xf>
    <xf numFmtId="169" fontId="6971" fillId="0" borderId="1" xfId="0" applyNumberFormat="1" applyFont="1" applyBorder="1" applyAlignment="1">
      <alignment horizontal="right" vertical="top"/>
    </xf>
    <xf numFmtId="169" fontId="6972" fillId="0" borderId="1" xfId="0" applyNumberFormat="1" applyFont="1" applyBorder="1" applyAlignment="1">
      <alignment horizontal="right" vertical="top"/>
    </xf>
    <xf numFmtId="0" fontId="6973" fillId="0" borderId="1" xfId="0" applyFont="1" applyBorder="1" applyAlignment="1">
      <alignment horizontal="left" vertical="top"/>
    </xf>
    <xf numFmtId="0" fontId="6974" fillId="0" borderId="1" xfId="0" applyFont="1" applyBorder="1" applyAlignment="1">
      <alignment horizontal="left" vertical="top" wrapText="1"/>
    </xf>
    <xf numFmtId="0" fontId="6975" fillId="0" borderId="1" xfId="0" applyFont="1" applyBorder="1" applyAlignment="1">
      <alignment horizontal="center" vertical="top"/>
    </xf>
    <xf numFmtId="168" fontId="6976" fillId="0" borderId="1" xfId="0" applyNumberFormat="1" applyFont="1" applyBorder="1" applyAlignment="1">
      <alignment horizontal="right" vertical="top"/>
    </xf>
    <xf numFmtId="169" fontId="6977" fillId="0" borderId="1" xfId="0" applyNumberFormat="1" applyFont="1" applyBorder="1" applyAlignment="1">
      <alignment horizontal="right" vertical="top"/>
    </xf>
    <xf numFmtId="169" fontId="6978" fillId="2" borderId="1" xfId="0" applyNumberFormat="1" applyFont="1" applyFill="1" applyBorder="1" applyAlignment="1" applyProtection="1">
      <alignment horizontal="right" vertical="top"/>
      <protection locked="0"/>
    </xf>
    <xf numFmtId="169" fontId="6979" fillId="0" borderId="1" xfId="0" applyNumberFormat="1" applyFont="1" applyBorder="1" applyAlignment="1">
      <alignment horizontal="right" vertical="top"/>
    </xf>
    <xf numFmtId="169" fontId="6980" fillId="0" borderId="1" xfId="0" applyNumberFormat="1" applyFont="1" applyBorder="1" applyAlignment="1">
      <alignment horizontal="right" vertical="top"/>
    </xf>
    <xf numFmtId="169" fontId="6981" fillId="0" borderId="1" xfId="0" applyNumberFormat="1" applyFont="1" applyBorder="1" applyAlignment="1">
      <alignment horizontal="right" vertical="top"/>
    </xf>
    <xf numFmtId="169" fontId="6982" fillId="0" borderId="1" xfId="0" applyNumberFormat="1" applyFont="1" applyBorder="1" applyAlignment="1">
      <alignment horizontal="right" vertical="top"/>
    </xf>
    <xf numFmtId="0" fontId="6983" fillId="0" borderId="1" xfId="0" applyFont="1" applyBorder="1" applyAlignment="1">
      <alignment horizontal="left" vertical="top"/>
    </xf>
    <xf numFmtId="0" fontId="6984" fillId="0" borderId="1" xfId="0" applyFont="1" applyBorder="1" applyAlignment="1">
      <alignment horizontal="left" vertical="top" wrapText="1"/>
    </xf>
    <xf numFmtId="0" fontId="6985" fillId="0" borderId="1" xfId="0" applyFont="1" applyBorder="1" applyAlignment="1">
      <alignment horizontal="center" vertical="top"/>
    </xf>
    <xf numFmtId="168" fontId="6986" fillId="0" borderId="1" xfId="0" applyNumberFormat="1" applyFont="1" applyBorder="1" applyAlignment="1">
      <alignment horizontal="right" vertical="top"/>
    </xf>
    <xf numFmtId="169" fontId="6987" fillId="0" borderId="1" xfId="0" applyNumberFormat="1" applyFont="1" applyBorder="1" applyAlignment="1">
      <alignment horizontal="right" vertical="top"/>
    </xf>
    <xf numFmtId="169" fontId="6988" fillId="2" borderId="1" xfId="0" applyNumberFormat="1" applyFont="1" applyFill="1" applyBorder="1" applyAlignment="1" applyProtection="1">
      <alignment horizontal="right" vertical="top"/>
      <protection locked="0"/>
    </xf>
    <xf numFmtId="169" fontId="6989" fillId="0" borderId="1" xfId="0" applyNumberFormat="1" applyFont="1" applyBorder="1" applyAlignment="1">
      <alignment horizontal="right" vertical="top"/>
    </xf>
    <xf numFmtId="169" fontId="6990" fillId="0" borderId="1" xfId="0" applyNumberFormat="1" applyFont="1" applyBorder="1" applyAlignment="1">
      <alignment horizontal="right" vertical="top"/>
    </xf>
    <xf numFmtId="169" fontId="6991" fillId="0" borderId="1" xfId="0" applyNumberFormat="1" applyFont="1" applyBorder="1" applyAlignment="1">
      <alignment horizontal="right" vertical="top"/>
    </xf>
    <xf numFmtId="169" fontId="6992" fillId="0" borderId="1" xfId="0" applyNumberFormat="1" applyFont="1" applyBorder="1" applyAlignment="1">
      <alignment horizontal="right" vertical="top"/>
    </xf>
    <xf numFmtId="0" fontId="6993" fillId="3" borderId="1" xfId="0" applyFont="1" applyFill="1" applyBorder="1" applyAlignment="1">
      <alignment horizontal="left"/>
    </xf>
    <xf numFmtId="4" fontId="7000" fillId="3" borderId="1" xfId="0" applyNumberFormat="1" applyFont="1" applyFill="1" applyBorder="1" applyAlignment="1">
      <alignment horizontal="right"/>
    </xf>
    <xf numFmtId="4" fontId="7001" fillId="3" borderId="1" xfId="0" applyNumberFormat="1" applyFont="1" applyFill="1" applyBorder="1" applyAlignment="1">
      <alignment horizontal="right"/>
    </xf>
    <xf numFmtId="4" fontId="7002" fillId="3" borderId="1" xfId="0" applyNumberFormat="1" applyFont="1" applyFill="1" applyBorder="1" applyAlignment="1">
      <alignment horizontal="right"/>
    </xf>
    <xf numFmtId="0" fontId="7003" fillId="0" borderId="0" xfId="0" applyFont="1"/>
    <xf numFmtId="0" fontId="7004" fillId="0" borderId="1" xfId="0" applyFont="1" applyBorder="1" applyAlignment="1">
      <alignment horizontal="left" vertical="top"/>
    </xf>
    <xf numFmtId="0" fontId="7005" fillId="0" borderId="1" xfId="0" applyFont="1" applyBorder="1" applyAlignment="1">
      <alignment horizontal="left" vertical="top" wrapText="1"/>
    </xf>
    <xf numFmtId="0" fontId="7006" fillId="0" borderId="1" xfId="0" applyFont="1" applyBorder="1" applyAlignment="1">
      <alignment horizontal="center" vertical="top"/>
    </xf>
    <xf numFmtId="168" fontId="7007" fillId="0" borderId="1" xfId="0" applyNumberFormat="1" applyFont="1" applyBorder="1" applyAlignment="1">
      <alignment horizontal="right" vertical="top"/>
    </xf>
    <xf numFmtId="169" fontId="7008" fillId="0" borderId="1" xfId="0" applyNumberFormat="1" applyFont="1" applyBorder="1" applyAlignment="1">
      <alignment horizontal="right" vertical="top"/>
    </xf>
    <xf numFmtId="169" fontId="7009" fillId="2" borderId="1" xfId="0" applyNumberFormat="1" applyFont="1" applyFill="1" applyBorder="1" applyAlignment="1" applyProtection="1">
      <alignment horizontal="right" vertical="top"/>
      <protection locked="0"/>
    </xf>
    <xf numFmtId="169" fontId="7010" fillId="0" borderId="1" xfId="0" applyNumberFormat="1" applyFont="1" applyBorder="1" applyAlignment="1">
      <alignment horizontal="right" vertical="top"/>
    </xf>
    <xf numFmtId="169" fontId="7011" fillId="0" borderId="1" xfId="0" applyNumberFormat="1" applyFont="1" applyBorder="1" applyAlignment="1">
      <alignment horizontal="right" vertical="top"/>
    </xf>
    <xf numFmtId="169" fontId="7012" fillId="0" borderId="1" xfId="0" applyNumberFormat="1" applyFont="1" applyBorder="1" applyAlignment="1">
      <alignment horizontal="right" vertical="top"/>
    </xf>
    <xf numFmtId="169" fontId="7013" fillId="0" borderId="1" xfId="0" applyNumberFormat="1" applyFont="1" applyBorder="1" applyAlignment="1">
      <alignment horizontal="right" vertical="top"/>
    </xf>
    <xf numFmtId="0" fontId="7014" fillId="0" borderId="1" xfId="0" applyFont="1" applyBorder="1" applyAlignment="1">
      <alignment horizontal="left" vertical="top"/>
    </xf>
    <xf numFmtId="0" fontId="7015" fillId="0" borderId="1" xfId="0" applyFont="1" applyBorder="1" applyAlignment="1">
      <alignment horizontal="left" vertical="top" wrapText="1"/>
    </xf>
    <xf numFmtId="0" fontId="7016" fillId="0" borderId="1" xfId="0" applyFont="1" applyBorder="1" applyAlignment="1">
      <alignment horizontal="center" vertical="top"/>
    </xf>
    <xf numFmtId="168" fontId="7017" fillId="0" borderId="1" xfId="0" applyNumberFormat="1" applyFont="1" applyBorder="1" applyAlignment="1">
      <alignment horizontal="right" vertical="top"/>
    </xf>
    <xf numFmtId="169" fontId="7018" fillId="0" borderId="1" xfId="0" applyNumberFormat="1" applyFont="1" applyBorder="1" applyAlignment="1">
      <alignment horizontal="right" vertical="top"/>
    </xf>
    <xf numFmtId="169" fontId="7019" fillId="2" borderId="1" xfId="0" applyNumberFormat="1" applyFont="1" applyFill="1" applyBorder="1" applyAlignment="1" applyProtection="1">
      <alignment horizontal="right" vertical="top"/>
      <protection locked="0"/>
    </xf>
    <xf numFmtId="169" fontId="7020" fillId="0" borderId="1" xfId="0" applyNumberFormat="1" applyFont="1" applyBorder="1" applyAlignment="1">
      <alignment horizontal="right" vertical="top"/>
    </xf>
    <xf numFmtId="169" fontId="7021" fillId="0" borderId="1" xfId="0" applyNumberFormat="1" applyFont="1" applyBorder="1" applyAlignment="1">
      <alignment horizontal="right" vertical="top"/>
    </xf>
    <xf numFmtId="169" fontId="7022" fillId="0" borderId="1" xfId="0" applyNumberFormat="1" applyFont="1" applyBorder="1" applyAlignment="1">
      <alignment horizontal="right" vertical="top"/>
    </xf>
    <xf numFmtId="169" fontId="7023" fillId="0" borderId="1" xfId="0" applyNumberFormat="1" applyFont="1" applyBorder="1" applyAlignment="1">
      <alignment horizontal="right" vertical="top"/>
    </xf>
    <xf numFmtId="0" fontId="7024" fillId="0" borderId="1" xfId="0" applyFont="1" applyBorder="1" applyAlignment="1">
      <alignment horizontal="left" vertical="top"/>
    </xf>
    <xf numFmtId="0" fontId="7025" fillId="0" borderId="1" xfId="0" applyFont="1" applyBorder="1" applyAlignment="1">
      <alignment horizontal="left" vertical="top" wrapText="1"/>
    </xf>
    <xf numFmtId="0" fontId="7026" fillId="0" borderId="1" xfId="0" applyFont="1" applyBorder="1" applyAlignment="1">
      <alignment horizontal="center" vertical="top"/>
    </xf>
    <xf numFmtId="168" fontId="7027" fillId="0" borderId="1" xfId="0" applyNumberFormat="1" applyFont="1" applyBorder="1" applyAlignment="1">
      <alignment horizontal="right" vertical="top"/>
    </xf>
    <xf numFmtId="169" fontId="7028" fillId="0" borderId="1" xfId="0" applyNumberFormat="1" applyFont="1" applyBorder="1" applyAlignment="1">
      <alignment horizontal="right" vertical="top"/>
    </xf>
    <xf numFmtId="169" fontId="7029" fillId="2" borderId="1" xfId="0" applyNumberFormat="1" applyFont="1" applyFill="1" applyBorder="1" applyAlignment="1" applyProtection="1">
      <alignment horizontal="right" vertical="top"/>
      <protection locked="0"/>
    </xf>
    <xf numFmtId="169" fontId="7030" fillId="0" borderId="1" xfId="0" applyNumberFormat="1" applyFont="1" applyBorder="1" applyAlignment="1">
      <alignment horizontal="right" vertical="top"/>
    </xf>
    <xf numFmtId="169" fontId="7031" fillId="0" borderId="1" xfId="0" applyNumberFormat="1" applyFont="1" applyBorder="1" applyAlignment="1">
      <alignment horizontal="right" vertical="top"/>
    </xf>
    <xf numFmtId="169" fontId="7032" fillId="0" borderId="1" xfId="0" applyNumberFormat="1" applyFont="1" applyBorder="1" applyAlignment="1">
      <alignment horizontal="right" vertical="top"/>
    </xf>
    <xf numFmtId="169" fontId="7033" fillId="0" borderId="1" xfId="0" applyNumberFormat="1" applyFont="1" applyBorder="1" applyAlignment="1">
      <alignment horizontal="right" vertical="top"/>
    </xf>
    <xf numFmtId="0" fontId="7034" fillId="0" borderId="1" xfId="0" applyFont="1" applyBorder="1" applyAlignment="1">
      <alignment horizontal="left" vertical="top"/>
    </xf>
    <xf numFmtId="0" fontId="7035" fillId="0" borderId="1" xfId="0" applyFont="1" applyBorder="1" applyAlignment="1">
      <alignment horizontal="left" vertical="top" wrapText="1"/>
    </xf>
    <xf numFmtId="0" fontId="7036" fillId="0" borderId="1" xfId="0" applyFont="1" applyBorder="1" applyAlignment="1">
      <alignment horizontal="center" vertical="top"/>
    </xf>
    <xf numFmtId="168" fontId="7037" fillId="0" borderId="1" xfId="0" applyNumberFormat="1" applyFont="1" applyBorder="1" applyAlignment="1">
      <alignment horizontal="right" vertical="top"/>
    </xf>
    <xf numFmtId="169" fontId="7038" fillId="0" borderId="1" xfId="0" applyNumberFormat="1" applyFont="1" applyBorder="1" applyAlignment="1">
      <alignment horizontal="right" vertical="top"/>
    </xf>
    <xf numFmtId="169" fontId="7039" fillId="2" borderId="1" xfId="0" applyNumberFormat="1" applyFont="1" applyFill="1" applyBorder="1" applyAlignment="1" applyProtection="1">
      <alignment horizontal="right" vertical="top"/>
      <protection locked="0"/>
    </xf>
    <xf numFmtId="169" fontId="7040" fillId="0" borderId="1" xfId="0" applyNumberFormat="1" applyFont="1" applyBorder="1" applyAlignment="1">
      <alignment horizontal="right" vertical="top"/>
    </xf>
    <xf numFmtId="169" fontId="7041" fillId="0" borderId="1" xfId="0" applyNumberFormat="1" applyFont="1" applyBorder="1" applyAlignment="1">
      <alignment horizontal="right" vertical="top"/>
    </xf>
    <xf numFmtId="169" fontId="7042" fillId="0" borderId="1" xfId="0" applyNumberFormat="1" applyFont="1" applyBorder="1" applyAlignment="1">
      <alignment horizontal="right" vertical="top"/>
    </xf>
    <xf numFmtId="169" fontId="7043" fillId="0" borderId="1" xfId="0" applyNumberFormat="1" applyFont="1" applyBorder="1" applyAlignment="1">
      <alignment horizontal="right" vertical="top"/>
    </xf>
    <xf numFmtId="0" fontId="7044" fillId="0" borderId="1" xfId="0" applyFont="1" applyBorder="1" applyAlignment="1">
      <alignment horizontal="left" vertical="top"/>
    </xf>
    <xf numFmtId="0" fontId="7045" fillId="0" borderId="1" xfId="0" applyFont="1" applyBorder="1" applyAlignment="1">
      <alignment horizontal="left" vertical="top" wrapText="1"/>
    </xf>
    <xf numFmtId="0" fontId="7046" fillId="0" borderId="1" xfId="0" applyFont="1" applyBorder="1" applyAlignment="1">
      <alignment horizontal="center" vertical="top"/>
    </xf>
    <xf numFmtId="168" fontId="7047" fillId="0" borderId="1" xfId="0" applyNumberFormat="1" applyFont="1" applyBorder="1" applyAlignment="1">
      <alignment horizontal="right" vertical="top"/>
    </xf>
    <xf numFmtId="169" fontId="7048" fillId="0" borderId="1" xfId="0" applyNumberFormat="1" applyFont="1" applyBorder="1" applyAlignment="1">
      <alignment horizontal="right" vertical="top"/>
    </xf>
    <xf numFmtId="169" fontId="7049" fillId="2" borderId="1" xfId="0" applyNumberFormat="1" applyFont="1" applyFill="1" applyBorder="1" applyAlignment="1" applyProtection="1">
      <alignment horizontal="right" vertical="top"/>
      <protection locked="0"/>
    </xf>
    <xf numFmtId="169" fontId="7050" fillId="0" borderId="1" xfId="0" applyNumberFormat="1" applyFont="1" applyBorder="1" applyAlignment="1">
      <alignment horizontal="right" vertical="top"/>
    </xf>
    <xf numFmtId="169" fontId="7051" fillId="0" borderId="1" xfId="0" applyNumberFormat="1" applyFont="1" applyBorder="1" applyAlignment="1">
      <alignment horizontal="right" vertical="top"/>
    </xf>
    <xf numFmtId="169" fontId="7052" fillId="0" borderId="1" xfId="0" applyNumberFormat="1" applyFont="1" applyBorder="1" applyAlignment="1">
      <alignment horizontal="right" vertical="top"/>
    </xf>
    <xf numFmtId="169" fontId="7053" fillId="0" borderId="1" xfId="0" applyNumberFormat="1" applyFont="1" applyBorder="1" applyAlignment="1">
      <alignment horizontal="right" vertical="top"/>
    </xf>
    <xf numFmtId="0" fontId="7054" fillId="0" borderId="1" xfId="0" applyFont="1" applyBorder="1" applyAlignment="1">
      <alignment horizontal="left" vertical="top"/>
    </xf>
    <xf numFmtId="0" fontId="7055" fillId="0" borderId="1" xfId="0" applyFont="1" applyBorder="1" applyAlignment="1">
      <alignment horizontal="left" vertical="top" wrapText="1"/>
    </xf>
    <xf numFmtId="0" fontId="7056" fillId="0" borderId="1" xfId="0" applyFont="1" applyBorder="1" applyAlignment="1">
      <alignment horizontal="center" vertical="top"/>
    </xf>
    <xf numFmtId="168" fontId="7057" fillId="0" borderId="1" xfId="0" applyNumberFormat="1" applyFont="1" applyBorder="1" applyAlignment="1">
      <alignment horizontal="right" vertical="top"/>
    </xf>
    <xf numFmtId="169" fontId="7058" fillId="0" borderId="1" xfId="0" applyNumberFormat="1" applyFont="1" applyBorder="1" applyAlignment="1">
      <alignment horizontal="right" vertical="top"/>
    </xf>
    <xf numFmtId="169" fontId="7059" fillId="2" borderId="1" xfId="0" applyNumberFormat="1" applyFont="1" applyFill="1" applyBorder="1" applyAlignment="1" applyProtection="1">
      <alignment horizontal="right" vertical="top"/>
      <protection locked="0"/>
    </xf>
    <xf numFmtId="169" fontId="7060" fillId="0" borderId="1" xfId="0" applyNumberFormat="1" applyFont="1" applyBorder="1" applyAlignment="1">
      <alignment horizontal="right" vertical="top"/>
    </xf>
    <xf numFmtId="169" fontId="7061" fillId="0" borderId="1" xfId="0" applyNumberFormat="1" applyFont="1" applyBorder="1" applyAlignment="1">
      <alignment horizontal="right" vertical="top"/>
    </xf>
    <xf numFmtId="169" fontId="7062" fillId="0" borderId="1" xfId="0" applyNumberFormat="1" applyFont="1" applyBorder="1" applyAlignment="1">
      <alignment horizontal="right" vertical="top"/>
    </xf>
    <xf numFmtId="169" fontId="7063" fillId="0" borderId="1" xfId="0" applyNumberFormat="1" applyFont="1" applyBorder="1" applyAlignment="1">
      <alignment horizontal="right" vertical="top"/>
    </xf>
    <xf numFmtId="0" fontId="7064" fillId="3" borderId="1" xfId="0" applyFont="1" applyFill="1" applyBorder="1" applyAlignment="1">
      <alignment horizontal="left"/>
    </xf>
    <xf numFmtId="4" fontId="7071" fillId="3" borderId="1" xfId="0" applyNumberFormat="1" applyFont="1" applyFill="1" applyBorder="1" applyAlignment="1">
      <alignment horizontal="right"/>
    </xf>
    <xf numFmtId="4" fontId="7072" fillId="3" borderId="1" xfId="0" applyNumberFormat="1" applyFont="1" applyFill="1" applyBorder="1" applyAlignment="1">
      <alignment horizontal="right"/>
    </xf>
    <xf numFmtId="4" fontId="7073" fillId="3" borderId="1" xfId="0" applyNumberFormat="1" applyFont="1" applyFill="1" applyBorder="1" applyAlignment="1">
      <alignment horizontal="right"/>
    </xf>
    <xf numFmtId="0" fontId="7074" fillId="0" borderId="0" xfId="0" applyFont="1"/>
    <xf numFmtId="0" fontId="7075" fillId="3" borderId="1" xfId="0" applyFont="1" applyFill="1" applyBorder="1" applyAlignment="1">
      <alignment horizontal="left"/>
    </xf>
    <xf numFmtId="4" fontId="7082" fillId="3" borderId="1" xfId="0" applyNumberFormat="1" applyFont="1" applyFill="1" applyBorder="1" applyAlignment="1">
      <alignment horizontal="right"/>
    </xf>
    <xf numFmtId="4" fontId="7083" fillId="3" borderId="1" xfId="0" applyNumberFormat="1" applyFont="1" applyFill="1" applyBorder="1" applyAlignment="1">
      <alignment horizontal="right"/>
    </xf>
    <xf numFmtId="4" fontId="7084" fillId="3" borderId="1" xfId="0" applyNumberFormat="1" applyFont="1" applyFill="1" applyBorder="1" applyAlignment="1">
      <alignment horizontal="right"/>
    </xf>
    <xf numFmtId="0" fontId="7085" fillId="0" borderId="0" xfId="0" applyFont="1"/>
    <xf numFmtId="0" fontId="7086" fillId="0" borderId="1" xfId="0" applyFont="1" applyBorder="1" applyAlignment="1">
      <alignment horizontal="left" vertical="top"/>
    </xf>
    <xf numFmtId="0" fontId="7087" fillId="0" borderId="1" xfId="0" applyFont="1" applyBorder="1" applyAlignment="1">
      <alignment horizontal="left" vertical="top" wrapText="1"/>
    </xf>
    <xf numFmtId="0" fontId="7088" fillId="0" borderId="1" xfId="0" applyFont="1" applyBorder="1" applyAlignment="1">
      <alignment horizontal="center" vertical="top"/>
    </xf>
    <xf numFmtId="168" fontId="7089" fillId="0" borderId="1" xfId="0" applyNumberFormat="1" applyFont="1" applyBorder="1" applyAlignment="1">
      <alignment horizontal="right" vertical="top"/>
    </xf>
    <xf numFmtId="169" fontId="7090" fillId="0" borderId="1" xfId="0" applyNumberFormat="1" applyFont="1" applyBorder="1" applyAlignment="1">
      <alignment horizontal="right" vertical="top"/>
    </xf>
    <xf numFmtId="169" fontId="7091" fillId="2" borderId="1" xfId="0" applyNumberFormat="1" applyFont="1" applyFill="1" applyBorder="1" applyAlignment="1" applyProtection="1">
      <alignment horizontal="right" vertical="top"/>
      <protection locked="0"/>
    </xf>
    <xf numFmtId="169" fontId="7092" fillId="0" borderId="1" xfId="0" applyNumberFormat="1" applyFont="1" applyBorder="1" applyAlignment="1">
      <alignment horizontal="right" vertical="top"/>
    </xf>
    <xf numFmtId="169" fontId="7093" fillId="0" borderId="1" xfId="0" applyNumberFormat="1" applyFont="1" applyBorder="1" applyAlignment="1">
      <alignment horizontal="right" vertical="top"/>
    </xf>
    <xf numFmtId="169" fontId="7094" fillId="0" borderId="1" xfId="0" applyNumberFormat="1" applyFont="1" applyBorder="1" applyAlignment="1">
      <alignment horizontal="right" vertical="top"/>
    </xf>
    <xf numFmtId="169" fontId="7095" fillId="0" borderId="1" xfId="0" applyNumberFormat="1" applyFont="1" applyBorder="1" applyAlignment="1">
      <alignment horizontal="right" vertical="top"/>
    </xf>
    <xf numFmtId="0" fontId="7096" fillId="0" borderId="1" xfId="0" applyFont="1" applyBorder="1" applyAlignment="1">
      <alignment horizontal="left" vertical="top"/>
    </xf>
    <xf numFmtId="0" fontId="7097" fillId="0" borderId="1" xfId="0" applyFont="1" applyBorder="1" applyAlignment="1">
      <alignment horizontal="left" vertical="top" wrapText="1"/>
    </xf>
    <xf numFmtId="0" fontId="7098" fillId="0" borderId="1" xfId="0" applyFont="1" applyBorder="1" applyAlignment="1">
      <alignment horizontal="center" vertical="top"/>
    </xf>
    <xf numFmtId="168" fontId="7099" fillId="0" borderId="1" xfId="0" applyNumberFormat="1" applyFont="1" applyBorder="1" applyAlignment="1">
      <alignment horizontal="right" vertical="top"/>
    </xf>
    <xf numFmtId="169" fontId="7100" fillId="0" borderId="1" xfId="0" applyNumberFormat="1" applyFont="1" applyBorder="1" applyAlignment="1">
      <alignment horizontal="right" vertical="top"/>
    </xf>
    <xf numFmtId="169" fontId="7101" fillId="2" borderId="1" xfId="0" applyNumberFormat="1" applyFont="1" applyFill="1" applyBorder="1" applyAlignment="1" applyProtection="1">
      <alignment horizontal="right" vertical="top"/>
      <protection locked="0"/>
    </xf>
    <xf numFmtId="169" fontId="7102" fillId="0" borderId="1" xfId="0" applyNumberFormat="1" applyFont="1" applyBorder="1" applyAlignment="1">
      <alignment horizontal="right" vertical="top"/>
    </xf>
    <xf numFmtId="169" fontId="7103" fillId="0" borderId="1" xfId="0" applyNumberFormat="1" applyFont="1" applyBorder="1" applyAlignment="1">
      <alignment horizontal="right" vertical="top"/>
    </xf>
    <xf numFmtId="169" fontId="7104" fillId="0" borderId="1" xfId="0" applyNumberFormat="1" applyFont="1" applyBorder="1" applyAlignment="1">
      <alignment horizontal="right" vertical="top"/>
    </xf>
    <xf numFmtId="169" fontId="7105" fillId="0" borderId="1" xfId="0" applyNumberFormat="1" applyFont="1" applyBorder="1" applyAlignment="1">
      <alignment horizontal="right" vertical="top"/>
    </xf>
    <xf numFmtId="0" fontId="7106" fillId="0" borderId="1" xfId="0" applyFont="1" applyBorder="1" applyAlignment="1">
      <alignment horizontal="left" vertical="top"/>
    </xf>
    <xf numFmtId="0" fontId="7107" fillId="0" borderId="1" xfId="0" applyFont="1" applyBorder="1" applyAlignment="1">
      <alignment horizontal="left" vertical="top" wrapText="1"/>
    </xf>
    <xf numFmtId="0" fontId="7108" fillId="0" borderId="1" xfId="0" applyFont="1" applyBorder="1" applyAlignment="1">
      <alignment horizontal="center" vertical="top"/>
    </xf>
    <xf numFmtId="168" fontId="7109" fillId="0" borderId="1" xfId="0" applyNumberFormat="1" applyFont="1" applyBorder="1" applyAlignment="1">
      <alignment horizontal="right" vertical="top"/>
    </xf>
    <xf numFmtId="169" fontId="7110" fillId="0" borderId="1" xfId="0" applyNumberFormat="1" applyFont="1" applyBorder="1" applyAlignment="1">
      <alignment horizontal="right" vertical="top"/>
    </xf>
    <xf numFmtId="169" fontId="7111" fillId="2" borderId="1" xfId="0" applyNumberFormat="1" applyFont="1" applyFill="1" applyBorder="1" applyAlignment="1" applyProtection="1">
      <alignment horizontal="right" vertical="top"/>
      <protection locked="0"/>
    </xf>
    <xf numFmtId="169" fontId="7112" fillId="0" borderId="1" xfId="0" applyNumberFormat="1" applyFont="1" applyBorder="1" applyAlignment="1">
      <alignment horizontal="right" vertical="top"/>
    </xf>
    <xf numFmtId="169" fontId="7113" fillId="0" borderId="1" xfId="0" applyNumberFormat="1" applyFont="1" applyBorder="1" applyAlignment="1">
      <alignment horizontal="right" vertical="top"/>
    </xf>
    <xf numFmtId="169" fontId="7114" fillId="0" borderId="1" xfId="0" applyNumberFormat="1" applyFont="1" applyBorder="1" applyAlignment="1">
      <alignment horizontal="right" vertical="top"/>
    </xf>
    <xf numFmtId="169" fontId="7115" fillId="0" borderId="1" xfId="0" applyNumberFormat="1" applyFont="1" applyBorder="1" applyAlignment="1">
      <alignment horizontal="right" vertical="top"/>
    </xf>
    <xf numFmtId="0" fontId="7116" fillId="0" borderId="1" xfId="0" applyFont="1" applyBorder="1" applyAlignment="1">
      <alignment horizontal="left" vertical="top"/>
    </xf>
    <xf numFmtId="0" fontId="7117" fillId="0" borderId="1" xfId="0" applyFont="1" applyBorder="1" applyAlignment="1">
      <alignment horizontal="left" vertical="top" wrapText="1"/>
    </xf>
    <xf numFmtId="0" fontId="7118" fillId="0" borderId="1" xfId="0" applyFont="1" applyBorder="1" applyAlignment="1">
      <alignment horizontal="center" vertical="top"/>
    </xf>
    <xf numFmtId="168" fontId="7119" fillId="0" borderId="1" xfId="0" applyNumberFormat="1" applyFont="1" applyBorder="1" applyAlignment="1">
      <alignment horizontal="right" vertical="top"/>
    </xf>
    <xf numFmtId="169" fontId="7120" fillId="0" borderId="1" xfId="0" applyNumberFormat="1" applyFont="1" applyBorder="1" applyAlignment="1">
      <alignment horizontal="right" vertical="top"/>
    </xf>
    <xf numFmtId="169" fontId="7121" fillId="2" borderId="1" xfId="0" applyNumberFormat="1" applyFont="1" applyFill="1" applyBorder="1" applyAlignment="1" applyProtection="1">
      <alignment horizontal="right" vertical="top"/>
      <protection locked="0"/>
    </xf>
    <xf numFmtId="169" fontId="7122" fillId="0" borderId="1" xfId="0" applyNumberFormat="1" applyFont="1" applyBorder="1" applyAlignment="1">
      <alignment horizontal="right" vertical="top"/>
    </xf>
    <xf numFmtId="169" fontId="7123" fillId="0" borderId="1" xfId="0" applyNumberFormat="1" applyFont="1" applyBorder="1" applyAlignment="1">
      <alignment horizontal="right" vertical="top"/>
    </xf>
    <xf numFmtId="169" fontId="7124" fillId="0" borderId="1" xfId="0" applyNumberFormat="1" applyFont="1" applyBorder="1" applyAlignment="1">
      <alignment horizontal="right" vertical="top"/>
    </xf>
    <xf numFmtId="169" fontId="7125" fillId="0" borderId="1" xfId="0" applyNumberFormat="1" applyFont="1" applyBorder="1" applyAlignment="1">
      <alignment horizontal="right" vertical="top"/>
    </xf>
    <xf numFmtId="0" fontId="7126" fillId="0" borderId="1" xfId="0" applyFont="1" applyBorder="1" applyAlignment="1">
      <alignment horizontal="left" vertical="top"/>
    </xf>
    <xf numFmtId="0" fontId="7127" fillId="0" borderId="1" xfId="0" applyFont="1" applyBorder="1" applyAlignment="1">
      <alignment horizontal="left" vertical="top" wrapText="1"/>
    </xf>
    <xf numFmtId="0" fontId="7128" fillId="0" borderId="1" xfId="0" applyFont="1" applyBorder="1" applyAlignment="1">
      <alignment horizontal="center" vertical="top"/>
    </xf>
    <xf numFmtId="168" fontId="7129" fillId="0" borderId="1" xfId="0" applyNumberFormat="1" applyFont="1" applyBorder="1" applyAlignment="1">
      <alignment horizontal="right" vertical="top"/>
    </xf>
    <xf numFmtId="169" fontId="7130" fillId="0" borderId="1" xfId="0" applyNumberFormat="1" applyFont="1" applyBorder="1" applyAlignment="1">
      <alignment horizontal="right" vertical="top"/>
    </xf>
    <xf numFmtId="169" fontId="7131" fillId="2" borderId="1" xfId="0" applyNumberFormat="1" applyFont="1" applyFill="1" applyBorder="1" applyAlignment="1" applyProtection="1">
      <alignment horizontal="right" vertical="top"/>
      <protection locked="0"/>
    </xf>
    <xf numFmtId="169" fontId="7132" fillId="0" borderId="1" xfId="0" applyNumberFormat="1" applyFont="1" applyBorder="1" applyAlignment="1">
      <alignment horizontal="right" vertical="top"/>
    </xf>
    <xf numFmtId="169" fontId="7133" fillId="0" borderId="1" xfId="0" applyNumberFormat="1" applyFont="1" applyBorder="1" applyAlignment="1">
      <alignment horizontal="right" vertical="top"/>
    </xf>
    <xf numFmtId="169" fontId="7134" fillId="0" borderId="1" xfId="0" applyNumberFormat="1" applyFont="1" applyBorder="1" applyAlignment="1">
      <alignment horizontal="right" vertical="top"/>
    </xf>
    <xf numFmtId="169" fontId="7135" fillId="0" borderId="1" xfId="0" applyNumberFormat="1" applyFont="1" applyBorder="1" applyAlignment="1">
      <alignment horizontal="right" vertical="top"/>
    </xf>
    <xf numFmtId="0" fontId="7136" fillId="0" borderId="1" xfId="0" applyFont="1" applyBorder="1" applyAlignment="1">
      <alignment horizontal="left" vertical="top"/>
    </xf>
    <xf numFmtId="0" fontId="7137" fillId="0" borderId="1" xfId="0" applyFont="1" applyBorder="1" applyAlignment="1">
      <alignment horizontal="left" vertical="top" wrapText="1"/>
    </xf>
    <xf numFmtId="0" fontId="7138" fillId="0" borderId="1" xfId="0" applyFont="1" applyBorder="1" applyAlignment="1">
      <alignment horizontal="center" vertical="top"/>
    </xf>
    <xf numFmtId="168" fontId="7139" fillId="0" borderId="1" xfId="0" applyNumberFormat="1" applyFont="1" applyBorder="1" applyAlignment="1">
      <alignment horizontal="right" vertical="top"/>
    </xf>
    <xf numFmtId="169" fontId="7140" fillId="0" borderId="1" xfId="0" applyNumberFormat="1" applyFont="1" applyBorder="1" applyAlignment="1">
      <alignment horizontal="right" vertical="top"/>
    </xf>
    <xf numFmtId="169" fontId="7141" fillId="2" borderId="1" xfId="0" applyNumberFormat="1" applyFont="1" applyFill="1" applyBorder="1" applyAlignment="1" applyProtection="1">
      <alignment horizontal="right" vertical="top"/>
      <protection locked="0"/>
    </xf>
    <xf numFmtId="169" fontId="7142" fillId="0" borderId="1" xfId="0" applyNumberFormat="1" applyFont="1" applyBorder="1" applyAlignment="1">
      <alignment horizontal="right" vertical="top"/>
    </xf>
    <xf numFmtId="169" fontId="7143" fillId="0" borderId="1" xfId="0" applyNumberFormat="1" applyFont="1" applyBorder="1" applyAlignment="1">
      <alignment horizontal="right" vertical="top"/>
    </xf>
    <xf numFmtId="169" fontId="7144" fillId="0" borderId="1" xfId="0" applyNumberFormat="1" applyFont="1" applyBorder="1" applyAlignment="1">
      <alignment horizontal="right" vertical="top"/>
    </xf>
    <xf numFmtId="169" fontId="7145" fillId="0" borderId="1" xfId="0" applyNumberFormat="1" applyFont="1" applyBorder="1" applyAlignment="1">
      <alignment horizontal="right" vertical="top"/>
    </xf>
    <xf numFmtId="0" fontId="7146" fillId="3" borderId="1" xfId="0" applyFont="1" applyFill="1" applyBorder="1" applyAlignment="1">
      <alignment horizontal="left"/>
    </xf>
    <xf numFmtId="4" fontId="7153" fillId="3" borderId="1" xfId="0" applyNumberFormat="1" applyFont="1" applyFill="1" applyBorder="1" applyAlignment="1">
      <alignment horizontal="right"/>
    </xf>
    <xf numFmtId="4" fontId="7154" fillId="3" borderId="1" xfId="0" applyNumberFormat="1" applyFont="1" applyFill="1" applyBorder="1" applyAlignment="1">
      <alignment horizontal="right"/>
    </xf>
    <xf numFmtId="4" fontId="7155" fillId="3" borderId="1" xfId="0" applyNumberFormat="1" applyFont="1" applyFill="1" applyBorder="1" applyAlignment="1">
      <alignment horizontal="right"/>
    </xf>
    <xf numFmtId="0" fontId="7156" fillId="0" borderId="0" xfId="0" applyFont="1"/>
    <xf numFmtId="0" fontId="7157" fillId="0" borderId="1" xfId="0" applyFont="1" applyBorder="1" applyAlignment="1">
      <alignment horizontal="left" vertical="top"/>
    </xf>
    <xf numFmtId="0" fontId="7158" fillId="0" borderId="1" xfId="0" applyFont="1" applyBorder="1" applyAlignment="1">
      <alignment horizontal="left" vertical="top" wrapText="1"/>
    </xf>
    <xf numFmtId="0" fontId="7159" fillId="0" borderId="1" xfId="0" applyFont="1" applyBorder="1" applyAlignment="1">
      <alignment horizontal="center" vertical="top"/>
    </xf>
    <xf numFmtId="168" fontId="7160" fillId="0" borderId="1" xfId="0" applyNumberFormat="1" applyFont="1" applyBorder="1" applyAlignment="1">
      <alignment horizontal="right" vertical="top"/>
    </xf>
    <xf numFmtId="169" fontId="7161" fillId="0" borderId="1" xfId="0" applyNumberFormat="1" applyFont="1" applyBorder="1" applyAlignment="1">
      <alignment horizontal="right" vertical="top"/>
    </xf>
    <xf numFmtId="169" fontId="7162" fillId="2" borderId="1" xfId="0" applyNumberFormat="1" applyFont="1" applyFill="1" applyBorder="1" applyAlignment="1" applyProtection="1">
      <alignment horizontal="right" vertical="top"/>
      <protection locked="0"/>
    </xf>
    <xf numFmtId="169" fontId="7163" fillId="0" borderId="1" xfId="0" applyNumberFormat="1" applyFont="1" applyBorder="1" applyAlignment="1">
      <alignment horizontal="right" vertical="top"/>
    </xf>
    <xf numFmtId="169" fontId="7164" fillId="0" borderId="1" xfId="0" applyNumberFormat="1" applyFont="1" applyBorder="1" applyAlignment="1">
      <alignment horizontal="right" vertical="top"/>
    </xf>
    <xf numFmtId="169" fontId="7165" fillId="0" borderId="1" xfId="0" applyNumberFormat="1" applyFont="1" applyBorder="1" applyAlignment="1">
      <alignment horizontal="right" vertical="top"/>
    </xf>
    <xf numFmtId="169" fontId="7166" fillId="0" borderId="1" xfId="0" applyNumberFormat="1" applyFont="1" applyBorder="1" applyAlignment="1">
      <alignment horizontal="right" vertical="top"/>
    </xf>
    <xf numFmtId="0" fontId="7167" fillId="0" borderId="1" xfId="0" applyFont="1" applyBorder="1" applyAlignment="1">
      <alignment horizontal="left" vertical="top"/>
    </xf>
    <xf numFmtId="0" fontId="7168" fillId="0" borderId="1" xfId="0" applyFont="1" applyBorder="1" applyAlignment="1">
      <alignment horizontal="left" vertical="top" wrapText="1"/>
    </xf>
    <xf numFmtId="0" fontId="7169" fillId="0" borderId="1" xfId="0" applyFont="1" applyBorder="1" applyAlignment="1">
      <alignment horizontal="center" vertical="top"/>
    </xf>
    <xf numFmtId="168" fontId="7170" fillId="0" borderId="1" xfId="0" applyNumberFormat="1" applyFont="1" applyBorder="1" applyAlignment="1">
      <alignment horizontal="right" vertical="top"/>
    </xf>
    <xf numFmtId="169" fontId="7171" fillId="0" borderId="1" xfId="0" applyNumberFormat="1" applyFont="1" applyBorder="1" applyAlignment="1">
      <alignment horizontal="right" vertical="top"/>
    </xf>
    <xf numFmtId="169" fontId="7172" fillId="2" borderId="1" xfId="0" applyNumberFormat="1" applyFont="1" applyFill="1" applyBorder="1" applyAlignment="1" applyProtection="1">
      <alignment horizontal="right" vertical="top"/>
      <protection locked="0"/>
    </xf>
    <xf numFmtId="169" fontId="7173" fillId="0" borderId="1" xfId="0" applyNumberFormat="1" applyFont="1" applyBorder="1" applyAlignment="1">
      <alignment horizontal="right" vertical="top"/>
    </xf>
    <xf numFmtId="169" fontId="7174" fillId="0" borderId="1" xfId="0" applyNumberFormat="1" applyFont="1" applyBorder="1" applyAlignment="1">
      <alignment horizontal="right" vertical="top"/>
    </xf>
    <xf numFmtId="169" fontId="7175" fillId="0" borderId="1" xfId="0" applyNumberFormat="1" applyFont="1" applyBorder="1" applyAlignment="1">
      <alignment horizontal="right" vertical="top"/>
    </xf>
    <xf numFmtId="169" fontId="7176" fillId="0" borderId="1" xfId="0" applyNumberFormat="1" applyFont="1" applyBorder="1" applyAlignment="1">
      <alignment horizontal="right" vertical="top"/>
    </xf>
    <xf numFmtId="0" fontId="7177" fillId="3" borderId="1" xfId="0" applyFont="1" applyFill="1" applyBorder="1" applyAlignment="1">
      <alignment horizontal="left"/>
    </xf>
    <xf numFmtId="4" fontId="7184" fillId="3" borderId="1" xfId="0" applyNumberFormat="1" applyFont="1" applyFill="1" applyBorder="1" applyAlignment="1">
      <alignment horizontal="right"/>
    </xf>
    <xf numFmtId="4" fontId="7185" fillId="3" borderId="1" xfId="0" applyNumberFormat="1" applyFont="1" applyFill="1" applyBorder="1" applyAlignment="1">
      <alignment horizontal="right"/>
    </xf>
    <xf numFmtId="4" fontId="7186" fillId="3" borderId="1" xfId="0" applyNumberFormat="1" applyFont="1" applyFill="1" applyBorder="1" applyAlignment="1">
      <alignment horizontal="right"/>
    </xf>
    <xf numFmtId="0" fontId="7187" fillId="0" borderId="0" xfId="0" applyFont="1"/>
    <xf numFmtId="0" fontId="7188" fillId="0" borderId="1" xfId="0" applyFont="1" applyBorder="1" applyAlignment="1">
      <alignment horizontal="left" vertical="top"/>
    </xf>
    <xf numFmtId="0" fontId="7189" fillId="0" borderId="1" xfId="0" applyFont="1" applyBorder="1" applyAlignment="1">
      <alignment horizontal="left" vertical="top" wrapText="1"/>
    </xf>
    <xf numFmtId="0" fontId="7190" fillId="0" borderId="1" xfId="0" applyFont="1" applyBorder="1" applyAlignment="1">
      <alignment horizontal="center" vertical="top"/>
    </xf>
    <xf numFmtId="168" fontId="7191" fillId="0" borderId="1" xfId="0" applyNumberFormat="1" applyFont="1" applyBorder="1" applyAlignment="1">
      <alignment horizontal="right" vertical="top"/>
    </xf>
    <xf numFmtId="169" fontId="7192" fillId="0" borderId="1" xfId="0" applyNumberFormat="1" applyFont="1" applyBorder="1" applyAlignment="1">
      <alignment horizontal="right" vertical="top"/>
    </xf>
    <xf numFmtId="169" fontId="7193" fillId="2" borderId="1" xfId="0" applyNumberFormat="1" applyFont="1" applyFill="1" applyBorder="1" applyAlignment="1" applyProtection="1">
      <alignment horizontal="right" vertical="top"/>
      <protection locked="0"/>
    </xf>
    <xf numFmtId="169" fontId="7194" fillId="0" borderId="1" xfId="0" applyNumberFormat="1" applyFont="1" applyBorder="1" applyAlignment="1">
      <alignment horizontal="right" vertical="top"/>
    </xf>
    <xf numFmtId="169" fontId="7195" fillId="0" borderId="1" xfId="0" applyNumberFormat="1" applyFont="1" applyBorder="1" applyAlignment="1">
      <alignment horizontal="right" vertical="top"/>
    </xf>
    <xf numFmtId="169" fontId="7196" fillId="0" borderId="1" xfId="0" applyNumberFormat="1" applyFont="1" applyBorder="1" applyAlignment="1">
      <alignment horizontal="right" vertical="top"/>
    </xf>
    <xf numFmtId="169" fontId="7197" fillId="0" borderId="1" xfId="0" applyNumberFormat="1" applyFont="1" applyBorder="1" applyAlignment="1">
      <alignment horizontal="right" vertical="top"/>
    </xf>
    <xf numFmtId="0" fontId="7198" fillId="0" borderId="1" xfId="0" applyFont="1" applyBorder="1" applyAlignment="1">
      <alignment horizontal="left" vertical="top"/>
    </xf>
    <xf numFmtId="0" fontId="7199" fillId="0" borderId="1" xfId="0" applyFont="1" applyBorder="1" applyAlignment="1">
      <alignment horizontal="left" vertical="top" wrapText="1"/>
    </xf>
    <xf numFmtId="0" fontId="7200" fillId="0" borderId="1" xfId="0" applyFont="1" applyBorder="1" applyAlignment="1">
      <alignment horizontal="center" vertical="top"/>
    </xf>
    <xf numFmtId="168" fontId="7201" fillId="0" borderId="1" xfId="0" applyNumberFormat="1" applyFont="1" applyBorder="1" applyAlignment="1">
      <alignment horizontal="right" vertical="top"/>
    </xf>
    <xf numFmtId="169" fontId="7202" fillId="0" borderId="1" xfId="0" applyNumberFormat="1" applyFont="1" applyBorder="1" applyAlignment="1">
      <alignment horizontal="right" vertical="top"/>
    </xf>
    <xf numFmtId="169" fontId="7203" fillId="2" borderId="1" xfId="0" applyNumberFormat="1" applyFont="1" applyFill="1" applyBorder="1" applyAlignment="1" applyProtection="1">
      <alignment horizontal="right" vertical="top"/>
      <protection locked="0"/>
    </xf>
    <xf numFmtId="169" fontId="7204" fillId="0" borderId="1" xfId="0" applyNumberFormat="1" applyFont="1" applyBorder="1" applyAlignment="1">
      <alignment horizontal="right" vertical="top"/>
    </xf>
    <xf numFmtId="169" fontId="7205" fillId="0" borderId="1" xfId="0" applyNumberFormat="1" applyFont="1" applyBorder="1" applyAlignment="1">
      <alignment horizontal="right" vertical="top"/>
    </xf>
    <xf numFmtId="169" fontId="7206" fillId="0" borderId="1" xfId="0" applyNumberFormat="1" applyFont="1" applyBorder="1" applyAlignment="1">
      <alignment horizontal="right" vertical="top"/>
    </xf>
    <xf numFmtId="169" fontId="7207" fillId="0" borderId="1" xfId="0" applyNumberFormat="1" applyFont="1" applyBorder="1" applyAlignment="1">
      <alignment horizontal="right" vertical="top"/>
    </xf>
    <xf numFmtId="0" fontId="7208" fillId="0" borderId="1" xfId="0" applyFont="1" applyBorder="1" applyAlignment="1">
      <alignment horizontal="left" vertical="top"/>
    </xf>
    <xf numFmtId="0" fontId="7209" fillId="0" borderId="1" xfId="0" applyFont="1" applyBorder="1" applyAlignment="1">
      <alignment horizontal="left" vertical="top" wrapText="1"/>
    </xf>
    <xf numFmtId="0" fontId="7210" fillId="0" borderId="1" xfId="0" applyFont="1" applyBorder="1" applyAlignment="1">
      <alignment horizontal="center" vertical="top"/>
    </xf>
    <xf numFmtId="168" fontId="7211" fillId="0" borderId="1" xfId="0" applyNumberFormat="1" applyFont="1" applyBorder="1" applyAlignment="1">
      <alignment horizontal="right" vertical="top"/>
    </xf>
    <xf numFmtId="169" fontId="7212" fillId="0" borderId="1" xfId="0" applyNumberFormat="1" applyFont="1" applyBorder="1" applyAlignment="1">
      <alignment horizontal="right" vertical="top"/>
    </xf>
    <xf numFmtId="169" fontId="7213" fillId="2" borderId="1" xfId="0" applyNumberFormat="1" applyFont="1" applyFill="1" applyBorder="1" applyAlignment="1" applyProtection="1">
      <alignment horizontal="right" vertical="top"/>
      <protection locked="0"/>
    </xf>
    <xf numFmtId="169" fontId="7214" fillId="0" borderId="1" xfId="0" applyNumberFormat="1" applyFont="1" applyBorder="1" applyAlignment="1">
      <alignment horizontal="right" vertical="top"/>
    </xf>
    <xf numFmtId="169" fontId="7215" fillId="0" borderId="1" xfId="0" applyNumberFormat="1" applyFont="1" applyBorder="1" applyAlignment="1">
      <alignment horizontal="right" vertical="top"/>
    </xf>
    <xf numFmtId="169" fontId="7216" fillId="0" borderId="1" xfId="0" applyNumberFormat="1" applyFont="1" applyBorder="1" applyAlignment="1">
      <alignment horizontal="right" vertical="top"/>
    </xf>
    <xf numFmtId="169" fontId="7217" fillId="0" borderId="1" xfId="0" applyNumberFormat="1" applyFont="1" applyBorder="1" applyAlignment="1">
      <alignment horizontal="right" vertical="top"/>
    </xf>
    <xf numFmtId="0" fontId="7218" fillId="3" borderId="1" xfId="0" applyFont="1" applyFill="1" applyBorder="1" applyAlignment="1">
      <alignment horizontal="left"/>
    </xf>
    <xf numFmtId="4" fontId="7225" fillId="3" borderId="1" xfId="0" applyNumberFormat="1" applyFont="1" applyFill="1" applyBorder="1" applyAlignment="1">
      <alignment horizontal="right"/>
    </xf>
    <xf numFmtId="4" fontId="7226" fillId="3" borderId="1" xfId="0" applyNumberFormat="1" applyFont="1" applyFill="1" applyBorder="1" applyAlignment="1">
      <alignment horizontal="right"/>
    </xf>
    <xf numFmtId="4" fontId="7227" fillId="3" borderId="1" xfId="0" applyNumberFormat="1" applyFont="1" applyFill="1" applyBorder="1" applyAlignment="1">
      <alignment horizontal="right"/>
    </xf>
    <xf numFmtId="0" fontId="7228" fillId="0" borderId="0" xfId="0" applyFont="1"/>
    <xf numFmtId="0" fontId="7229" fillId="0" borderId="1" xfId="0" applyFont="1" applyBorder="1" applyAlignment="1">
      <alignment horizontal="left" vertical="top"/>
    </xf>
    <xf numFmtId="0" fontId="7230" fillId="0" borderId="1" xfId="0" applyFont="1" applyBorder="1" applyAlignment="1">
      <alignment horizontal="left" vertical="top" wrapText="1"/>
    </xf>
    <xf numFmtId="0" fontId="7231" fillId="0" borderId="1" xfId="0" applyFont="1" applyBorder="1" applyAlignment="1">
      <alignment horizontal="center" vertical="top"/>
    </xf>
    <xf numFmtId="168" fontId="7232" fillId="0" borderId="1" xfId="0" applyNumberFormat="1" applyFont="1" applyBorder="1" applyAlignment="1">
      <alignment horizontal="right" vertical="top"/>
    </xf>
    <xf numFmtId="169" fontId="7233" fillId="0" borderId="1" xfId="0" applyNumberFormat="1" applyFont="1" applyBorder="1" applyAlignment="1">
      <alignment horizontal="right" vertical="top"/>
    </xf>
    <xf numFmtId="169" fontId="7234" fillId="2" borderId="1" xfId="0" applyNumberFormat="1" applyFont="1" applyFill="1" applyBorder="1" applyAlignment="1" applyProtection="1">
      <alignment horizontal="right" vertical="top"/>
      <protection locked="0"/>
    </xf>
    <xf numFmtId="169" fontId="7235" fillId="0" borderId="1" xfId="0" applyNumberFormat="1" applyFont="1" applyBorder="1" applyAlignment="1">
      <alignment horizontal="right" vertical="top"/>
    </xf>
    <xf numFmtId="169" fontId="7236" fillId="0" borderId="1" xfId="0" applyNumberFormat="1" applyFont="1" applyBorder="1" applyAlignment="1">
      <alignment horizontal="right" vertical="top"/>
    </xf>
    <xf numFmtId="169" fontId="7237" fillId="0" borderId="1" xfId="0" applyNumberFormat="1" applyFont="1" applyBorder="1" applyAlignment="1">
      <alignment horizontal="right" vertical="top"/>
    </xf>
    <xf numFmtId="169" fontId="7238" fillId="0" borderId="1" xfId="0" applyNumberFormat="1" applyFont="1" applyBorder="1" applyAlignment="1">
      <alignment horizontal="right" vertical="top"/>
    </xf>
    <xf numFmtId="0" fontId="7239" fillId="0" borderId="1" xfId="0" applyFont="1" applyBorder="1" applyAlignment="1">
      <alignment horizontal="left" vertical="top"/>
    </xf>
    <xf numFmtId="0" fontId="7240" fillId="0" borderId="1" xfId="0" applyFont="1" applyBorder="1" applyAlignment="1">
      <alignment horizontal="left" vertical="top" wrapText="1"/>
    </xf>
    <xf numFmtId="0" fontId="7241" fillId="0" borderId="1" xfId="0" applyFont="1" applyBorder="1" applyAlignment="1">
      <alignment horizontal="center" vertical="top"/>
    </xf>
    <xf numFmtId="168" fontId="7242" fillId="0" borderId="1" xfId="0" applyNumberFormat="1" applyFont="1" applyBorder="1" applyAlignment="1">
      <alignment horizontal="right" vertical="top"/>
    </xf>
    <xf numFmtId="169" fontId="7243" fillId="0" borderId="1" xfId="0" applyNumberFormat="1" applyFont="1" applyBorder="1" applyAlignment="1">
      <alignment horizontal="right" vertical="top"/>
    </xf>
    <xf numFmtId="169" fontId="7244" fillId="2" borderId="1" xfId="0" applyNumberFormat="1" applyFont="1" applyFill="1" applyBorder="1" applyAlignment="1" applyProtection="1">
      <alignment horizontal="right" vertical="top"/>
      <protection locked="0"/>
    </xf>
    <xf numFmtId="169" fontId="7245" fillId="0" borderId="1" xfId="0" applyNumberFormat="1" applyFont="1" applyBorder="1" applyAlignment="1">
      <alignment horizontal="right" vertical="top"/>
    </xf>
    <xf numFmtId="169" fontId="7246" fillId="0" borderId="1" xfId="0" applyNumberFormat="1" applyFont="1" applyBorder="1" applyAlignment="1">
      <alignment horizontal="right" vertical="top"/>
    </xf>
    <xf numFmtId="169" fontId="7247" fillId="0" borderId="1" xfId="0" applyNumberFormat="1" applyFont="1" applyBorder="1" applyAlignment="1">
      <alignment horizontal="right" vertical="top"/>
    </xf>
    <xf numFmtId="169" fontId="7248" fillId="0" borderId="1" xfId="0" applyNumberFormat="1" applyFont="1" applyBorder="1" applyAlignment="1">
      <alignment horizontal="right" vertical="top"/>
    </xf>
    <xf numFmtId="0" fontId="7249" fillId="3" borderId="1" xfId="0" applyFont="1" applyFill="1" applyBorder="1" applyAlignment="1">
      <alignment horizontal="left"/>
    </xf>
    <xf numFmtId="4" fontId="7256" fillId="3" borderId="1" xfId="0" applyNumberFormat="1" applyFont="1" applyFill="1" applyBorder="1" applyAlignment="1">
      <alignment horizontal="right"/>
    </xf>
    <xf numFmtId="4" fontId="7257" fillId="3" borderId="1" xfId="0" applyNumberFormat="1" applyFont="1" applyFill="1" applyBorder="1" applyAlignment="1">
      <alignment horizontal="right"/>
    </xf>
    <xf numFmtId="4" fontId="7258" fillId="3" borderId="1" xfId="0" applyNumberFormat="1" applyFont="1" applyFill="1" applyBorder="1" applyAlignment="1">
      <alignment horizontal="right"/>
    </xf>
    <xf numFmtId="0" fontId="7259" fillId="0" borderId="0" xfId="0" applyFont="1"/>
    <xf numFmtId="0" fontId="7260" fillId="0" borderId="1" xfId="0" applyFont="1" applyBorder="1" applyAlignment="1">
      <alignment horizontal="left" vertical="top"/>
    </xf>
    <xf numFmtId="0" fontId="7261" fillId="0" borderId="1" xfId="0" applyFont="1" applyBorder="1" applyAlignment="1">
      <alignment horizontal="left" vertical="top" wrapText="1"/>
    </xf>
    <xf numFmtId="0" fontId="7262" fillId="0" borderId="1" xfId="0" applyFont="1" applyBorder="1" applyAlignment="1">
      <alignment horizontal="center" vertical="top"/>
    </xf>
    <xf numFmtId="168" fontId="7263" fillId="0" borderId="1" xfId="0" applyNumberFormat="1" applyFont="1" applyBorder="1" applyAlignment="1">
      <alignment horizontal="right" vertical="top"/>
    </xf>
    <xf numFmtId="169" fontId="7264" fillId="0" borderId="1" xfId="0" applyNumberFormat="1" applyFont="1" applyBorder="1" applyAlignment="1">
      <alignment horizontal="right" vertical="top"/>
    </xf>
    <xf numFmtId="169" fontId="7265" fillId="2" borderId="1" xfId="0" applyNumberFormat="1" applyFont="1" applyFill="1" applyBorder="1" applyAlignment="1" applyProtection="1">
      <alignment horizontal="right" vertical="top"/>
      <protection locked="0"/>
    </xf>
    <xf numFmtId="169" fontId="7266" fillId="0" borderId="1" xfId="0" applyNumberFormat="1" applyFont="1" applyBorder="1" applyAlignment="1">
      <alignment horizontal="right" vertical="top"/>
    </xf>
    <xf numFmtId="169" fontId="7267" fillId="0" borderId="1" xfId="0" applyNumberFormat="1" applyFont="1" applyBorder="1" applyAlignment="1">
      <alignment horizontal="right" vertical="top"/>
    </xf>
    <xf numFmtId="169" fontId="7268" fillId="0" borderId="1" xfId="0" applyNumberFormat="1" applyFont="1" applyBorder="1" applyAlignment="1">
      <alignment horizontal="right" vertical="top"/>
    </xf>
    <xf numFmtId="169" fontId="7269" fillId="0" borderId="1" xfId="0" applyNumberFormat="1" applyFont="1" applyBorder="1" applyAlignment="1">
      <alignment horizontal="right" vertical="top"/>
    </xf>
    <xf numFmtId="0" fontId="7270" fillId="0" borderId="1" xfId="0" applyFont="1" applyBorder="1" applyAlignment="1">
      <alignment horizontal="left" vertical="top"/>
    </xf>
    <xf numFmtId="0" fontId="7271" fillId="0" borderId="1" xfId="0" applyFont="1" applyBorder="1" applyAlignment="1">
      <alignment horizontal="left" vertical="top" wrapText="1"/>
    </xf>
    <xf numFmtId="0" fontId="7272" fillId="0" borderId="1" xfId="0" applyFont="1" applyBorder="1" applyAlignment="1">
      <alignment horizontal="center" vertical="top"/>
    </xf>
    <xf numFmtId="168" fontId="7273" fillId="0" borderId="1" xfId="0" applyNumberFormat="1" applyFont="1" applyBorder="1" applyAlignment="1">
      <alignment horizontal="right" vertical="top"/>
    </xf>
    <xf numFmtId="169" fontId="7274" fillId="0" borderId="1" xfId="0" applyNumberFormat="1" applyFont="1" applyBorder="1" applyAlignment="1">
      <alignment horizontal="right" vertical="top"/>
    </xf>
    <xf numFmtId="169" fontId="7275" fillId="2" borderId="1" xfId="0" applyNumberFormat="1" applyFont="1" applyFill="1" applyBorder="1" applyAlignment="1" applyProtection="1">
      <alignment horizontal="right" vertical="top"/>
      <protection locked="0"/>
    </xf>
    <xf numFmtId="169" fontId="7276" fillId="0" borderId="1" xfId="0" applyNumberFormat="1" applyFont="1" applyBorder="1" applyAlignment="1">
      <alignment horizontal="right" vertical="top"/>
    </xf>
    <xf numFmtId="169" fontId="7277" fillId="0" borderId="1" xfId="0" applyNumberFormat="1" applyFont="1" applyBorder="1" applyAlignment="1">
      <alignment horizontal="right" vertical="top"/>
    </xf>
    <xf numFmtId="169" fontId="7278" fillId="0" borderId="1" xfId="0" applyNumberFormat="1" applyFont="1" applyBorder="1" applyAlignment="1">
      <alignment horizontal="right" vertical="top"/>
    </xf>
    <xf numFmtId="169" fontId="7279" fillId="0" borderId="1" xfId="0" applyNumberFormat="1" applyFont="1" applyBorder="1" applyAlignment="1">
      <alignment horizontal="right" vertical="top"/>
    </xf>
    <xf numFmtId="0" fontId="7280" fillId="3" borderId="1" xfId="0" applyFont="1" applyFill="1" applyBorder="1" applyAlignment="1">
      <alignment horizontal="left"/>
    </xf>
    <xf numFmtId="4" fontId="7287" fillId="3" borderId="1" xfId="0" applyNumberFormat="1" applyFont="1" applyFill="1" applyBorder="1" applyAlignment="1">
      <alignment horizontal="right"/>
    </xf>
    <xf numFmtId="4" fontId="7288" fillId="3" borderId="1" xfId="0" applyNumberFormat="1" applyFont="1" applyFill="1" applyBorder="1" applyAlignment="1">
      <alignment horizontal="right"/>
    </xf>
    <xf numFmtId="4" fontId="7289" fillId="3" borderId="1" xfId="0" applyNumberFormat="1" applyFont="1" applyFill="1" applyBorder="1" applyAlignment="1">
      <alignment horizontal="right"/>
    </xf>
    <xf numFmtId="0" fontId="7290" fillId="0" borderId="0" xfId="0" applyFont="1"/>
    <xf numFmtId="0" fontId="7291" fillId="0" borderId="1" xfId="0" applyFont="1" applyBorder="1" applyAlignment="1">
      <alignment horizontal="left" vertical="top"/>
    </xf>
    <xf numFmtId="0" fontId="7292" fillId="0" borderId="1" xfId="0" applyFont="1" applyBorder="1" applyAlignment="1">
      <alignment horizontal="left" vertical="top" wrapText="1"/>
    </xf>
    <xf numFmtId="0" fontId="7293" fillId="0" borderId="1" xfId="0" applyFont="1" applyBorder="1" applyAlignment="1">
      <alignment horizontal="center" vertical="top"/>
    </xf>
    <xf numFmtId="168" fontId="7294" fillId="0" borderId="1" xfId="0" applyNumberFormat="1" applyFont="1" applyBorder="1" applyAlignment="1">
      <alignment horizontal="right" vertical="top"/>
    </xf>
    <xf numFmtId="169" fontId="7295" fillId="0" borderId="1" xfId="0" applyNumberFormat="1" applyFont="1" applyBorder="1" applyAlignment="1">
      <alignment horizontal="right" vertical="top"/>
    </xf>
    <xf numFmtId="169" fontId="7296" fillId="2" borderId="1" xfId="0" applyNumberFormat="1" applyFont="1" applyFill="1" applyBorder="1" applyAlignment="1" applyProtection="1">
      <alignment horizontal="right" vertical="top"/>
      <protection locked="0"/>
    </xf>
    <xf numFmtId="169" fontId="7297" fillId="0" borderId="1" xfId="0" applyNumberFormat="1" applyFont="1" applyBorder="1" applyAlignment="1">
      <alignment horizontal="right" vertical="top"/>
    </xf>
    <xf numFmtId="169" fontId="7298" fillId="0" borderId="1" xfId="0" applyNumberFormat="1" applyFont="1" applyBorder="1" applyAlignment="1">
      <alignment horizontal="right" vertical="top"/>
    </xf>
    <xf numFmtId="169" fontId="7299" fillId="0" borderId="1" xfId="0" applyNumberFormat="1" applyFont="1" applyBorder="1" applyAlignment="1">
      <alignment horizontal="right" vertical="top"/>
    </xf>
    <xf numFmtId="169" fontId="7300" fillId="0" borderId="1" xfId="0" applyNumberFormat="1" applyFont="1" applyBorder="1" applyAlignment="1">
      <alignment horizontal="right" vertical="top"/>
    </xf>
    <xf numFmtId="4" fontId="7302" fillId="3" borderId="0" xfId="0" applyNumberFormat="1" applyFont="1" applyFill="1" applyAlignment="1">
      <alignment horizontal="right"/>
    </xf>
    <xf numFmtId="4" fontId="7303" fillId="3" borderId="0" xfId="0" applyNumberFormat="1" applyFont="1" applyFill="1" applyAlignment="1">
      <alignment horizontal="right"/>
    </xf>
    <xf numFmtId="4" fontId="7304" fillId="3" borderId="0" xfId="0" applyNumberFormat="1" applyFont="1" applyFill="1" applyAlignment="1">
      <alignment horizontal="right"/>
    </xf>
    <xf numFmtId="4" fontId="7307" fillId="0" borderId="1" xfId="0" applyNumberFormat="1" applyFont="1" applyBorder="1" applyAlignment="1">
      <alignment horizontal="right" vertical="top"/>
    </xf>
    <xf numFmtId="4" fontId="7308" fillId="0" borderId="1" xfId="0" applyNumberFormat="1" applyFont="1" applyBorder="1" applyAlignment="1">
      <alignment horizontal="right" vertical="top"/>
    </xf>
    <xf numFmtId="170" fontId="7309" fillId="0" borderId="1" xfId="0" applyNumberFormat="1" applyFont="1" applyBorder="1" applyAlignment="1">
      <alignment horizontal="right" vertical="top"/>
    </xf>
    <xf numFmtId="170" fontId="7310" fillId="0" borderId="1" xfId="0" applyNumberFormat="1" applyFont="1" applyBorder="1" applyAlignment="1">
      <alignment horizontal="right" vertical="top"/>
    </xf>
    <xf numFmtId="4" fontId="7311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07" fillId="3" borderId="1" xfId="0" applyFont="1" applyFill="1" applyBorder="1" applyAlignment="1">
      <alignment horizontal="left"/>
    </xf>
    <xf numFmtId="0" fontId="108" fillId="3" borderId="1" xfId="0" applyFont="1" applyFill="1" applyBorder="1" applyAlignment="1">
      <alignment horizontal="left"/>
    </xf>
    <xf numFmtId="0" fontId="109" fillId="3" borderId="1" xfId="0" applyFont="1" applyFill="1" applyBorder="1" applyAlignment="1">
      <alignment horizontal="left"/>
    </xf>
    <xf numFmtId="0" fontId="110" fillId="3" borderId="1" xfId="0" applyFont="1" applyFill="1" applyBorder="1" applyAlignment="1">
      <alignment horizontal="left"/>
    </xf>
    <xf numFmtId="0" fontId="111" fillId="3" borderId="1" xfId="0" applyFont="1" applyFill="1" applyBorder="1" applyAlignment="1">
      <alignment horizontal="left"/>
    </xf>
    <xf numFmtId="0" fontId="112" fillId="3" borderId="1" xfId="0" applyFont="1" applyFill="1" applyBorder="1" applyAlignment="1">
      <alignment horizontal="left"/>
    </xf>
    <xf numFmtId="0" fontId="113" fillId="3" borderId="1" xfId="0" applyFont="1" applyFill="1" applyBorder="1" applyAlignment="1">
      <alignment horizontal="left"/>
    </xf>
    <xf numFmtId="0" fontId="203" fillId="3" borderId="1" xfId="0" applyFont="1" applyFill="1" applyBorder="1" applyAlignment="1">
      <alignment horizontal="left"/>
    </xf>
    <xf numFmtId="0" fontId="204" fillId="3" borderId="1" xfId="0" applyFont="1" applyFill="1" applyBorder="1" applyAlignment="1">
      <alignment horizontal="left"/>
    </xf>
    <xf numFmtId="0" fontId="205" fillId="3" borderId="1" xfId="0" applyFont="1" applyFill="1" applyBorder="1" applyAlignment="1">
      <alignment horizontal="left"/>
    </xf>
    <xf numFmtId="0" fontId="206" fillId="3" borderId="1" xfId="0" applyFont="1" applyFill="1" applyBorder="1" applyAlignment="1">
      <alignment horizontal="left"/>
    </xf>
    <xf numFmtId="0" fontId="207" fillId="3" borderId="1" xfId="0" applyFont="1" applyFill="1" applyBorder="1" applyAlignment="1">
      <alignment horizontal="left"/>
    </xf>
    <xf numFmtId="0" fontId="208" fillId="3" borderId="1" xfId="0" applyFont="1" applyFill="1" applyBorder="1" applyAlignment="1">
      <alignment horizontal="left"/>
    </xf>
    <xf numFmtId="0" fontId="209" fillId="3" borderId="1" xfId="0" applyFont="1" applyFill="1" applyBorder="1" applyAlignment="1">
      <alignment horizontal="left"/>
    </xf>
    <xf numFmtId="0" fontId="299" fillId="3" borderId="1" xfId="0" applyFont="1" applyFill="1" applyBorder="1" applyAlignment="1">
      <alignment horizontal="left"/>
    </xf>
    <xf numFmtId="0" fontId="300" fillId="3" borderId="1" xfId="0" applyFont="1" applyFill="1" applyBorder="1" applyAlignment="1">
      <alignment horizontal="left"/>
    </xf>
    <xf numFmtId="0" fontId="301" fillId="3" borderId="1" xfId="0" applyFont="1" applyFill="1" applyBorder="1" applyAlignment="1">
      <alignment horizontal="left"/>
    </xf>
    <xf numFmtId="0" fontId="302" fillId="3" borderId="1" xfId="0" applyFont="1" applyFill="1" applyBorder="1" applyAlignment="1">
      <alignment horizontal="left"/>
    </xf>
    <xf numFmtId="0" fontId="303" fillId="3" borderId="1" xfId="0" applyFont="1" applyFill="1" applyBorder="1" applyAlignment="1">
      <alignment horizontal="left"/>
    </xf>
    <xf numFmtId="0" fontId="304" fillId="3" borderId="1" xfId="0" applyFont="1" applyFill="1" applyBorder="1" applyAlignment="1">
      <alignment horizontal="left"/>
    </xf>
    <xf numFmtId="0" fontId="305" fillId="3" borderId="1" xfId="0" applyFont="1" applyFill="1" applyBorder="1" applyAlignment="1">
      <alignment horizontal="left"/>
    </xf>
    <xf numFmtId="0" fontId="310" fillId="3" borderId="1" xfId="0" applyFont="1" applyFill="1" applyBorder="1" applyAlignment="1">
      <alignment horizontal="left"/>
    </xf>
    <xf numFmtId="0" fontId="311" fillId="3" borderId="1" xfId="0" applyFont="1" applyFill="1" applyBorder="1" applyAlignment="1">
      <alignment horizontal="left"/>
    </xf>
    <xf numFmtId="0" fontId="312" fillId="3" borderId="1" xfId="0" applyFont="1" applyFill="1" applyBorder="1" applyAlignment="1">
      <alignment horizontal="left"/>
    </xf>
    <xf numFmtId="0" fontId="313" fillId="3" borderId="1" xfId="0" applyFont="1" applyFill="1" applyBorder="1" applyAlignment="1">
      <alignment horizontal="left"/>
    </xf>
    <xf numFmtId="0" fontId="314" fillId="3" borderId="1" xfId="0" applyFont="1" applyFill="1" applyBorder="1" applyAlignment="1">
      <alignment horizontal="left"/>
    </xf>
    <xf numFmtId="0" fontId="315" fillId="3" borderId="1" xfId="0" applyFont="1" applyFill="1" applyBorder="1" applyAlignment="1">
      <alignment horizontal="left"/>
    </xf>
    <xf numFmtId="0" fontId="316" fillId="3" borderId="1" xfId="0" applyFont="1" applyFill="1" applyBorder="1" applyAlignment="1">
      <alignment horizontal="left"/>
    </xf>
    <xf numFmtId="0" fontId="321" fillId="3" borderId="1" xfId="0" applyFont="1" applyFill="1" applyBorder="1" applyAlignment="1">
      <alignment horizontal="left"/>
    </xf>
    <xf numFmtId="0" fontId="322" fillId="3" borderId="1" xfId="0" applyFont="1" applyFill="1" applyBorder="1" applyAlignment="1">
      <alignment horizontal="left"/>
    </xf>
    <xf numFmtId="0" fontId="323" fillId="3" borderId="1" xfId="0" applyFont="1" applyFill="1" applyBorder="1" applyAlignment="1">
      <alignment horizontal="left"/>
    </xf>
    <xf numFmtId="0" fontId="324" fillId="3" borderId="1" xfId="0" applyFont="1" applyFill="1" applyBorder="1" applyAlignment="1">
      <alignment horizontal="left"/>
    </xf>
    <xf numFmtId="0" fontId="325" fillId="3" borderId="1" xfId="0" applyFont="1" applyFill="1" applyBorder="1" applyAlignment="1">
      <alignment horizontal="left"/>
    </xf>
    <xf numFmtId="0" fontId="326" fillId="3" borderId="1" xfId="0" applyFont="1" applyFill="1" applyBorder="1" applyAlignment="1">
      <alignment horizontal="left"/>
    </xf>
    <xf numFmtId="0" fontId="327" fillId="3" borderId="1" xfId="0" applyFont="1" applyFill="1" applyBorder="1" applyAlignment="1">
      <alignment horizontal="left"/>
    </xf>
    <xf numFmtId="0" fontId="357" fillId="3" borderId="1" xfId="0" applyFont="1" applyFill="1" applyBorder="1" applyAlignment="1">
      <alignment horizontal="left"/>
    </xf>
    <xf numFmtId="0" fontId="358" fillId="3" borderId="1" xfId="0" applyFont="1" applyFill="1" applyBorder="1" applyAlignment="1">
      <alignment horizontal="left"/>
    </xf>
    <xf numFmtId="0" fontId="359" fillId="3" borderId="1" xfId="0" applyFont="1" applyFill="1" applyBorder="1" applyAlignment="1">
      <alignment horizontal="left"/>
    </xf>
    <xf numFmtId="0" fontId="360" fillId="3" borderId="1" xfId="0" applyFont="1" applyFill="1" applyBorder="1" applyAlignment="1">
      <alignment horizontal="left"/>
    </xf>
    <xf numFmtId="0" fontId="361" fillId="3" borderId="1" xfId="0" applyFont="1" applyFill="1" applyBorder="1" applyAlignment="1">
      <alignment horizontal="left"/>
    </xf>
    <xf numFmtId="0" fontId="362" fillId="3" borderId="1" xfId="0" applyFont="1" applyFill="1" applyBorder="1" applyAlignment="1">
      <alignment horizontal="left"/>
    </xf>
    <xf numFmtId="0" fontId="363" fillId="3" borderId="1" xfId="0" applyFont="1" applyFill="1" applyBorder="1" applyAlignment="1">
      <alignment horizontal="left"/>
    </xf>
    <xf numFmtId="0" fontId="513" fillId="3" borderId="1" xfId="0" applyFont="1" applyFill="1" applyBorder="1" applyAlignment="1">
      <alignment horizontal="left"/>
    </xf>
    <xf numFmtId="0" fontId="514" fillId="3" borderId="1" xfId="0" applyFont="1" applyFill="1" applyBorder="1" applyAlignment="1">
      <alignment horizontal="left"/>
    </xf>
    <xf numFmtId="0" fontId="515" fillId="3" borderId="1" xfId="0" applyFont="1" applyFill="1" applyBorder="1" applyAlignment="1">
      <alignment horizontal="left"/>
    </xf>
    <xf numFmtId="0" fontId="516" fillId="3" borderId="1" xfId="0" applyFont="1" applyFill="1" applyBorder="1" applyAlignment="1">
      <alignment horizontal="left"/>
    </xf>
    <xf numFmtId="0" fontId="517" fillId="3" borderId="1" xfId="0" applyFont="1" applyFill="1" applyBorder="1" applyAlignment="1">
      <alignment horizontal="left"/>
    </xf>
    <xf numFmtId="0" fontId="518" fillId="3" borderId="1" xfId="0" applyFont="1" applyFill="1" applyBorder="1" applyAlignment="1">
      <alignment horizontal="left"/>
    </xf>
    <xf numFmtId="0" fontId="519" fillId="3" borderId="1" xfId="0" applyFont="1" applyFill="1" applyBorder="1" applyAlignment="1">
      <alignment horizontal="left"/>
    </xf>
    <xf numFmtId="0" fontId="549" fillId="3" borderId="1" xfId="0" applyFont="1" applyFill="1" applyBorder="1" applyAlignment="1">
      <alignment horizontal="left"/>
    </xf>
    <xf numFmtId="0" fontId="550" fillId="3" borderId="1" xfId="0" applyFont="1" applyFill="1" applyBorder="1" applyAlignment="1">
      <alignment horizontal="left"/>
    </xf>
    <xf numFmtId="0" fontId="551" fillId="3" borderId="1" xfId="0" applyFont="1" applyFill="1" applyBorder="1" applyAlignment="1">
      <alignment horizontal="left"/>
    </xf>
    <xf numFmtId="0" fontId="552" fillId="3" borderId="1" xfId="0" applyFont="1" applyFill="1" applyBorder="1" applyAlignment="1">
      <alignment horizontal="left"/>
    </xf>
    <xf numFmtId="0" fontId="553" fillId="3" borderId="1" xfId="0" applyFont="1" applyFill="1" applyBorder="1" applyAlignment="1">
      <alignment horizontal="left"/>
    </xf>
    <xf numFmtId="0" fontId="554" fillId="3" borderId="1" xfId="0" applyFont="1" applyFill="1" applyBorder="1" applyAlignment="1">
      <alignment horizontal="left"/>
    </xf>
    <xf numFmtId="0" fontId="555" fillId="3" borderId="1" xfId="0" applyFont="1" applyFill="1" applyBorder="1" applyAlignment="1">
      <alignment horizontal="left"/>
    </xf>
    <xf numFmtId="0" fontId="609" fillId="3" borderId="1" xfId="0" applyFont="1" applyFill="1" applyBorder="1" applyAlignment="1">
      <alignment horizontal="left"/>
    </xf>
    <xf numFmtId="0" fontId="610" fillId="3" borderId="1" xfId="0" applyFont="1" applyFill="1" applyBorder="1" applyAlignment="1">
      <alignment horizontal="left"/>
    </xf>
    <xf numFmtId="0" fontId="611" fillId="3" borderId="1" xfId="0" applyFont="1" applyFill="1" applyBorder="1" applyAlignment="1">
      <alignment horizontal="left"/>
    </xf>
    <xf numFmtId="0" fontId="612" fillId="3" borderId="1" xfId="0" applyFont="1" applyFill="1" applyBorder="1" applyAlignment="1">
      <alignment horizontal="left"/>
    </xf>
    <xf numFmtId="0" fontId="613" fillId="3" borderId="1" xfId="0" applyFont="1" applyFill="1" applyBorder="1" applyAlignment="1">
      <alignment horizontal="left"/>
    </xf>
    <xf numFmtId="0" fontId="614" fillId="3" borderId="1" xfId="0" applyFont="1" applyFill="1" applyBorder="1" applyAlignment="1">
      <alignment horizontal="left"/>
    </xf>
    <xf numFmtId="0" fontId="615" fillId="3" borderId="1" xfId="0" applyFont="1" applyFill="1" applyBorder="1" applyAlignment="1">
      <alignment horizontal="left"/>
    </xf>
    <xf numFmtId="0" fontId="669" fillId="3" borderId="1" xfId="0" applyFont="1" applyFill="1" applyBorder="1" applyAlignment="1">
      <alignment horizontal="left"/>
    </xf>
    <xf numFmtId="0" fontId="670" fillId="3" borderId="1" xfId="0" applyFont="1" applyFill="1" applyBorder="1" applyAlignment="1">
      <alignment horizontal="left"/>
    </xf>
    <xf numFmtId="0" fontId="671" fillId="3" borderId="1" xfId="0" applyFont="1" applyFill="1" applyBorder="1" applyAlignment="1">
      <alignment horizontal="left"/>
    </xf>
    <xf numFmtId="0" fontId="672" fillId="3" borderId="1" xfId="0" applyFont="1" applyFill="1" applyBorder="1" applyAlignment="1">
      <alignment horizontal="left"/>
    </xf>
    <xf numFmtId="0" fontId="673" fillId="3" borderId="1" xfId="0" applyFont="1" applyFill="1" applyBorder="1" applyAlignment="1">
      <alignment horizontal="left"/>
    </xf>
    <xf numFmtId="0" fontId="674" fillId="3" borderId="1" xfId="0" applyFont="1" applyFill="1" applyBorder="1" applyAlignment="1">
      <alignment horizontal="left"/>
    </xf>
    <xf numFmtId="0" fontId="675" fillId="3" borderId="1" xfId="0" applyFont="1" applyFill="1" applyBorder="1" applyAlignment="1">
      <alignment horizontal="left"/>
    </xf>
    <xf numFmtId="0" fontId="741" fillId="3" borderId="1" xfId="0" applyFont="1" applyFill="1" applyBorder="1" applyAlignment="1">
      <alignment horizontal="left"/>
    </xf>
    <xf numFmtId="0" fontId="742" fillId="3" borderId="1" xfId="0" applyFont="1" applyFill="1" applyBorder="1" applyAlignment="1">
      <alignment horizontal="left"/>
    </xf>
    <xf numFmtId="0" fontId="743" fillId="3" borderId="1" xfId="0" applyFont="1" applyFill="1" applyBorder="1" applyAlignment="1">
      <alignment horizontal="left"/>
    </xf>
    <xf numFmtId="0" fontId="744" fillId="3" borderId="1" xfId="0" applyFont="1" applyFill="1" applyBorder="1" applyAlignment="1">
      <alignment horizontal="left"/>
    </xf>
    <xf numFmtId="0" fontId="745" fillId="3" borderId="1" xfId="0" applyFont="1" applyFill="1" applyBorder="1" applyAlignment="1">
      <alignment horizontal="left"/>
    </xf>
    <xf numFmtId="0" fontId="746" fillId="3" borderId="1" xfId="0" applyFont="1" applyFill="1" applyBorder="1" applyAlignment="1">
      <alignment horizontal="left"/>
    </xf>
    <xf numFmtId="0" fontId="747" fillId="3" borderId="1" xfId="0" applyFont="1" applyFill="1" applyBorder="1" applyAlignment="1">
      <alignment horizontal="left"/>
    </xf>
    <xf numFmtId="0" fontId="752" fillId="3" borderId="1" xfId="0" applyFont="1" applyFill="1" applyBorder="1" applyAlignment="1">
      <alignment horizontal="left"/>
    </xf>
    <xf numFmtId="0" fontId="753" fillId="3" borderId="1" xfId="0" applyFont="1" applyFill="1" applyBorder="1" applyAlignment="1">
      <alignment horizontal="left"/>
    </xf>
    <xf numFmtId="0" fontId="754" fillId="3" borderId="1" xfId="0" applyFont="1" applyFill="1" applyBorder="1" applyAlignment="1">
      <alignment horizontal="left"/>
    </xf>
    <xf numFmtId="0" fontId="755" fillId="3" borderId="1" xfId="0" applyFont="1" applyFill="1" applyBorder="1" applyAlignment="1">
      <alignment horizontal="left"/>
    </xf>
    <xf numFmtId="0" fontId="756" fillId="3" borderId="1" xfId="0" applyFont="1" applyFill="1" applyBorder="1" applyAlignment="1">
      <alignment horizontal="left"/>
    </xf>
    <xf numFmtId="0" fontId="757" fillId="3" borderId="1" xfId="0" applyFont="1" applyFill="1" applyBorder="1" applyAlignment="1">
      <alignment horizontal="left"/>
    </xf>
    <xf numFmtId="0" fontId="758" fillId="3" borderId="1" xfId="0" applyFont="1" applyFill="1" applyBorder="1" applyAlignment="1">
      <alignment horizontal="left"/>
    </xf>
    <xf numFmtId="0" fontId="776" fillId="3" borderId="1" xfId="0" applyFont="1" applyFill="1" applyBorder="1" applyAlignment="1">
      <alignment horizontal="left"/>
    </xf>
    <xf numFmtId="0" fontId="777" fillId="3" borderId="1" xfId="0" applyFont="1" applyFill="1" applyBorder="1" applyAlignment="1">
      <alignment horizontal="left"/>
    </xf>
    <xf numFmtId="0" fontId="778" fillId="3" borderId="1" xfId="0" applyFont="1" applyFill="1" applyBorder="1" applyAlignment="1">
      <alignment horizontal="left"/>
    </xf>
    <xf numFmtId="0" fontId="779" fillId="3" borderId="1" xfId="0" applyFont="1" applyFill="1" applyBorder="1" applyAlignment="1">
      <alignment horizontal="left"/>
    </xf>
    <xf numFmtId="0" fontId="780" fillId="3" borderId="1" xfId="0" applyFont="1" applyFill="1" applyBorder="1" applyAlignment="1">
      <alignment horizontal="left"/>
    </xf>
    <xf numFmtId="0" fontId="781" fillId="3" borderId="1" xfId="0" applyFont="1" applyFill="1" applyBorder="1" applyAlignment="1">
      <alignment horizontal="left"/>
    </xf>
    <xf numFmtId="0" fontId="782" fillId="3" borderId="1" xfId="0" applyFont="1" applyFill="1" applyBorder="1" applyAlignment="1">
      <alignment horizontal="left"/>
    </xf>
    <xf numFmtId="0" fontId="920" fillId="3" borderId="1" xfId="0" applyFont="1" applyFill="1" applyBorder="1" applyAlignment="1">
      <alignment horizontal="left"/>
    </xf>
    <xf numFmtId="0" fontId="921" fillId="3" borderId="1" xfId="0" applyFont="1" applyFill="1" applyBorder="1" applyAlignment="1">
      <alignment horizontal="left"/>
    </xf>
    <xf numFmtId="0" fontId="922" fillId="3" borderId="1" xfId="0" applyFont="1" applyFill="1" applyBorder="1" applyAlignment="1">
      <alignment horizontal="left"/>
    </xf>
    <xf numFmtId="0" fontId="923" fillId="3" borderId="1" xfId="0" applyFont="1" applyFill="1" applyBorder="1" applyAlignment="1">
      <alignment horizontal="left"/>
    </xf>
    <xf numFmtId="0" fontId="924" fillId="3" borderId="1" xfId="0" applyFont="1" applyFill="1" applyBorder="1" applyAlignment="1">
      <alignment horizontal="left"/>
    </xf>
    <xf numFmtId="0" fontId="925" fillId="3" borderId="1" xfId="0" applyFont="1" applyFill="1" applyBorder="1" applyAlignment="1">
      <alignment horizontal="left"/>
    </xf>
    <xf numFmtId="0" fontId="926" fillId="3" borderId="1" xfId="0" applyFont="1" applyFill="1" applyBorder="1" applyAlignment="1">
      <alignment horizontal="left"/>
    </xf>
    <xf numFmtId="0" fontId="956" fillId="3" borderId="1" xfId="0" applyFont="1" applyFill="1" applyBorder="1" applyAlignment="1">
      <alignment horizontal="left"/>
    </xf>
    <xf numFmtId="0" fontId="957" fillId="3" borderId="1" xfId="0" applyFont="1" applyFill="1" applyBorder="1" applyAlignment="1">
      <alignment horizontal="left"/>
    </xf>
    <xf numFmtId="0" fontId="958" fillId="3" borderId="1" xfId="0" applyFont="1" applyFill="1" applyBorder="1" applyAlignment="1">
      <alignment horizontal="left"/>
    </xf>
    <xf numFmtId="0" fontId="959" fillId="3" borderId="1" xfId="0" applyFont="1" applyFill="1" applyBorder="1" applyAlignment="1">
      <alignment horizontal="left"/>
    </xf>
    <xf numFmtId="0" fontId="960" fillId="3" borderId="1" xfId="0" applyFont="1" applyFill="1" applyBorder="1" applyAlignment="1">
      <alignment horizontal="left"/>
    </xf>
    <xf numFmtId="0" fontId="961" fillId="3" borderId="1" xfId="0" applyFont="1" applyFill="1" applyBorder="1" applyAlignment="1">
      <alignment horizontal="left"/>
    </xf>
    <xf numFmtId="0" fontId="962" fillId="3" borderId="1" xfId="0" applyFont="1" applyFill="1" applyBorder="1" applyAlignment="1">
      <alignment horizontal="left"/>
    </xf>
    <xf numFmtId="0" fontId="1076" fillId="3" borderId="1" xfId="0" applyFont="1" applyFill="1" applyBorder="1" applyAlignment="1">
      <alignment horizontal="left"/>
    </xf>
    <xf numFmtId="0" fontId="1077" fillId="3" borderId="1" xfId="0" applyFont="1" applyFill="1" applyBorder="1" applyAlignment="1">
      <alignment horizontal="left"/>
    </xf>
    <xf numFmtId="0" fontId="1078" fillId="3" borderId="1" xfId="0" applyFont="1" applyFill="1" applyBorder="1" applyAlignment="1">
      <alignment horizontal="left"/>
    </xf>
    <xf numFmtId="0" fontId="1079" fillId="3" borderId="1" xfId="0" applyFont="1" applyFill="1" applyBorder="1" applyAlignment="1">
      <alignment horizontal="left"/>
    </xf>
    <xf numFmtId="0" fontId="1080" fillId="3" borderId="1" xfId="0" applyFont="1" applyFill="1" applyBorder="1" applyAlignment="1">
      <alignment horizontal="left"/>
    </xf>
    <xf numFmtId="0" fontId="1081" fillId="3" borderId="1" xfId="0" applyFont="1" applyFill="1" applyBorder="1" applyAlignment="1">
      <alignment horizontal="left"/>
    </xf>
    <xf numFmtId="0" fontId="1082" fillId="3" borderId="1" xfId="0" applyFont="1" applyFill="1" applyBorder="1" applyAlignment="1">
      <alignment horizontal="left"/>
    </xf>
    <xf numFmtId="0" fontId="1160" fillId="3" borderId="1" xfId="0" applyFont="1" applyFill="1" applyBorder="1" applyAlignment="1">
      <alignment horizontal="left"/>
    </xf>
    <xf numFmtId="0" fontId="1161" fillId="3" borderId="1" xfId="0" applyFont="1" applyFill="1" applyBorder="1" applyAlignment="1">
      <alignment horizontal="left"/>
    </xf>
    <xf numFmtId="0" fontId="1162" fillId="3" borderId="1" xfId="0" applyFont="1" applyFill="1" applyBorder="1" applyAlignment="1">
      <alignment horizontal="left"/>
    </xf>
    <xf numFmtId="0" fontId="1163" fillId="3" borderId="1" xfId="0" applyFont="1" applyFill="1" applyBorder="1" applyAlignment="1">
      <alignment horizontal="left"/>
    </xf>
    <xf numFmtId="0" fontId="1164" fillId="3" borderId="1" xfId="0" applyFont="1" applyFill="1" applyBorder="1" applyAlignment="1">
      <alignment horizontal="left"/>
    </xf>
    <xf numFmtId="0" fontId="1165" fillId="3" borderId="1" xfId="0" applyFont="1" applyFill="1" applyBorder="1" applyAlignment="1">
      <alignment horizontal="left"/>
    </xf>
    <xf numFmtId="0" fontId="1166" fillId="3" borderId="1" xfId="0" applyFont="1" applyFill="1" applyBorder="1" applyAlignment="1">
      <alignment horizontal="left"/>
    </xf>
    <xf numFmtId="0" fontId="1171" fillId="3" borderId="1" xfId="0" applyFont="1" applyFill="1" applyBorder="1" applyAlignment="1">
      <alignment horizontal="left"/>
    </xf>
    <xf numFmtId="0" fontId="1172" fillId="3" borderId="1" xfId="0" applyFont="1" applyFill="1" applyBorder="1" applyAlignment="1">
      <alignment horizontal="left"/>
    </xf>
    <xf numFmtId="0" fontId="1173" fillId="3" borderId="1" xfId="0" applyFont="1" applyFill="1" applyBorder="1" applyAlignment="1">
      <alignment horizontal="left"/>
    </xf>
    <xf numFmtId="0" fontId="1174" fillId="3" borderId="1" xfId="0" applyFont="1" applyFill="1" applyBorder="1" applyAlignment="1">
      <alignment horizontal="left"/>
    </xf>
    <xf numFmtId="0" fontId="1175" fillId="3" borderId="1" xfId="0" applyFont="1" applyFill="1" applyBorder="1" applyAlignment="1">
      <alignment horizontal="left"/>
    </xf>
    <xf numFmtId="0" fontId="1176" fillId="3" borderId="1" xfId="0" applyFont="1" applyFill="1" applyBorder="1" applyAlignment="1">
      <alignment horizontal="left"/>
    </xf>
    <xf numFmtId="0" fontId="1177" fillId="3" borderId="1" xfId="0" applyFont="1" applyFill="1" applyBorder="1" applyAlignment="1">
      <alignment horizontal="left"/>
    </xf>
    <xf numFmtId="0" fontId="1255" fillId="3" borderId="1" xfId="0" applyFont="1" applyFill="1" applyBorder="1" applyAlignment="1">
      <alignment horizontal="left"/>
    </xf>
    <xf numFmtId="0" fontId="1256" fillId="3" borderId="1" xfId="0" applyFont="1" applyFill="1" applyBorder="1" applyAlignment="1">
      <alignment horizontal="left"/>
    </xf>
    <xf numFmtId="0" fontId="1257" fillId="3" borderId="1" xfId="0" applyFont="1" applyFill="1" applyBorder="1" applyAlignment="1">
      <alignment horizontal="left"/>
    </xf>
    <xf numFmtId="0" fontId="1258" fillId="3" borderId="1" xfId="0" applyFont="1" applyFill="1" applyBorder="1" applyAlignment="1">
      <alignment horizontal="left"/>
    </xf>
    <xf numFmtId="0" fontId="1259" fillId="3" borderId="1" xfId="0" applyFont="1" applyFill="1" applyBorder="1" applyAlignment="1">
      <alignment horizontal="left"/>
    </xf>
    <xf numFmtId="0" fontId="1260" fillId="3" borderId="1" xfId="0" applyFont="1" applyFill="1" applyBorder="1" applyAlignment="1">
      <alignment horizontal="left"/>
    </xf>
    <xf numFmtId="0" fontId="1261" fillId="3" borderId="1" xfId="0" applyFont="1" applyFill="1" applyBorder="1" applyAlignment="1">
      <alignment horizontal="left"/>
    </xf>
    <xf numFmtId="0" fontId="1291" fillId="3" borderId="1" xfId="0" applyFont="1" applyFill="1" applyBorder="1" applyAlignment="1">
      <alignment horizontal="left"/>
    </xf>
    <xf numFmtId="0" fontId="1292" fillId="3" borderId="1" xfId="0" applyFont="1" applyFill="1" applyBorder="1" applyAlignment="1">
      <alignment horizontal="left"/>
    </xf>
    <xf numFmtId="0" fontId="1293" fillId="3" borderId="1" xfId="0" applyFont="1" applyFill="1" applyBorder="1" applyAlignment="1">
      <alignment horizontal="left"/>
    </xf>
    <xf numFmtId="0" fontId="1294" fillId="3" borderId="1" xfId="0" applyFont="1" applyFill="1" applyBorder="1" applyAlignment="1">
      <alignment horizontal="left"/>
    </xf>
    <xf numFmtId="0" fontId="1295" fillId="3" borderId="1" xfId="0" applyFont="1" applyFill="1" applyBorder="1" applyAlignment="1">
      <alignment horizontal="left"/>
    </xf>
    <xf numFmtId="0" fontId="1296" fillId="3" borderId="1" xfId="0" applyFont="1" applyFill="1" applyBorder="1" applyAlignment="1">
      <alignment horizontal="left"/>
    </xf>
    <xf numFmtId="0" fontId="1297" fillId="3" borderId="1" xfId="0" applyFont="1" applyFill="1" applyBorder="1" applyAlignment="1">
      <alignment horizontal="left"/>
    </xf>
    <xf numFmtId="0" fontId="1339" fillId="3" borderId="1" xfId="0" applyFont="1" applyFill="1" applyBorder="1" applyAlignment="1">
      <alignment horizontal="left"/>
    </xf>
    <xf numFmtId="0" fontId="1340" fillId="3" borderId="1" xfId="0" applyFont="1" applyFill="1" applyBorder="1" applyAlignment="1">
      <alignment horizontal="left"/>
    </xf>
    <xf numFmtId="0" fontId="1341" fillId="3" borderId="1" xfId="0" applyFont="1" applyFill="1" applyBorder="1" applyAlignment="1">
      <alignment horizontal="left"/>
    </xf>
    <xf numFmtId="0" fontId="1342" fillId="3" borderId="1" xfId="0" applyFont="1" applyFill="1" applyBorder="1" applyAlignment="1">
      <alignment horizontal="left"/>
    </xf>
    <xf numFmtId="0" fontId="1343" fillId="3" borderId="1" xfId="0" applyFont="1" applyFill="1" applyBorder="1" applyAlignment="1">
      <alignment horizontal="left"/>
    </xf>
    <xf numFmtId="0" fontId="1344" fillId="3" borderId="1" xfId="0" applyFont="1" applyFill="1" applyBorder="1" applyAlignment="1">
      <alignment horizontal="left"/>
    </xf>
    <xf numFmtId="0" fontId="1345" fillId="3" borderId="1" xfId="0" applyFont="1" applyFill="1" applyBorder="1" applyAlignment="1">
      <alignment horizontal="left"/>
    </xf>
    <xf numFmtId="0" fontId="1375" fillId="3" borderId="1" xfId="0" applyFont="1" applyFill="1" applyBorder="1" applyAlignment="1">
      <alignment horizontal="left"/>
    </xf>
    <xf numFmtId="0" fontId="1376" fillId="3" borderId="1" xfId="0" applyFont="1" applyFill="1" applyBorder="1" applyAlignment="1">
      <alignment horizontal="left"/>
    </xf>
    <xf numFmtId="0" fontId="1377" fillId="3" borderId="1" xfId="0" applyFont="1" applyFill="1" applyBorder="1" applyAlignment="1">
      <alignment horizontal="left"/>
    </xf>
    <xf numFmtId="0" fontId="1378" fillId="3" borderId="1" xfId="0" applyFont="1" applyFill="1" applyBorder="1" applyAlignment="1">
      <alignment horizontal="left"/>
    </xf>
    <xf numFmtId="0" fontId="1379" fillId="3" borderId="1" xfId="0" applyFont="1" applyFill="1" applyBorder="1" applyAlignment="1">
      <alignment horizontal="left"/>
    </xf>
    <xf numFmtId="0" fontId="1380" fillId="3" borderId="1" xfId="0" applyFont="1" applyFill="1" applyBorder="1" applyAlignment="1">
      <alignment horizontal="left"/>
    </xf>
    <xf numFmtId="0" fontId="1381" fillId="3" borderId="1" xfId="0" applyFont="1" applyFill="1" applyBorder="1" applyAlignment="1">
      <alignment horizontal="left"/>
    </xf>
    <xf numFmtId="0" fontId="1411" fillId="3" borderId="1" xfId="0" applyFont="1" applyFill="1" applyBorder="1" applyAlignment="1">
      <alignment horizontal="left"/>
    </xf>
    <xf numFmtId="0" fontId="1412" fillId="3" borderId="1" xfId="0" applyFont="1" applyFill="1" applyBorder="1" applyAlignment="1">
      <alignment horizontal="left"/>
    </xf>
    <xf numFmtId="0" fontId="1413" fillId="3" borderId="1" xfId="0" applyFont="1" applyFill="1" applyBorder="1" applyAlignment="1">
      <alignment horizontal="left"/>
    </xf>
    <xf numFmtId="0" fontId="1414" fillId="3" borderId="1" xfId="0" applyFont="1" applyFill="1" applyBorder="1" applyAlignment="1">
      <alignment horizontal="left"/>
    </xf>
    <xf numFmtId="0" fontId="1415" fillId="3" borderId="1" xfId="0" applyFont="1" applyFill="1" applyBorder="1" applyAlignment="1">
      <alignment horizontal="left"/>
    </xf>
    <xf numFmtId="0" fontId="1416" fillId="3" borderId="1" xfId="0" applyFont="1" applyFill="1" applyBorder="1" applyAlignment="1">
      <alignment horizontal="left"/>
    </xf>
    <xf numFmtId="0" fontId="1417" fillId="3" borderId="1" xfId="0" applyFont="1" applyFill="1" applyBorder="1" applyAlignment="1">
      <alignment horizontal="left"/>
    </xf>
    <xf numFmtId="0" fontId="1435" fillId="3" borderId="1" xfId="0" applyFont="1" applyFill="1" applyBorder="1" applyAlignment="1">
      <alignment horizontal="left"/>
    </xf>
    <xf numFmtId="0" fontId="1436" fillId="3" borderId="1" xfId="0" applyFont="1" applyFill="1" applyBorder="1" applyAlignment="1">
      <alignment horizontal="left"/>
    </xf>
    <xf numFmtId="0" fontId="1437" fillId="3" borderId="1" xfId="0" applyFont="1" applyFill="1" applyBorder="1" applyAlignment="1">
      <alignment horizontal="left"/>
    </xf>
    <xf numFmtId="0" fontId="1438" fillId="3" borderId="1" xfId="0" applyFont="1" applyFill="1" applyBorder="1" applyAlignment="1">
      <alignment horizontal="left"/>
    </xf>
    <xf numFmtId="0" fontId="1439" fillId="3" borderId="1" xfId="0" applyFont="1" applyFill="1" applyBorder="1" applyAlignment="1">
      <alignment horizontal="left"/>
    </xf>
    <xf numFmtId="0" fontId="1440" fillId="3" borderId="1" xfId="0" applyFont="1" applyFill="1" applyBorder="1" applyAlignment="1">
      <alignment horizontal="left"/>
    </xf>
    <xf numFmtId="0" fontId="1441" fillId="3" borderId="1" xfId="0" applyFont="1" applyFill="1" applyBorder="1" applyAlignment="1">
      <alignment horizontal="left"/>
    </xf>
    <xf numFmtId="0" fontId="1446" fillId="3" borderId="1" xfId="0" applyFont="1" applyFill="1" applyBorder="1" applyAlignment="1">
      <alignment horizontal="left"/>
    </xf>
    <xf numFmtId="0" fontId="1447" fillId="3" borderId="1" xfId="0" applyFont="1" applyFill="1" applyBorder="1" applyAlignment="1">
      <alignment horizontal="left"/>
    </xf>
    <xf numFmtId="0" fontId="1448" fillId="3" borderId="1" xfId="0" applyFont="1" applyFill="1" applyBorder="1" applyAlignment="1">
      <alignment horizontal="left"/>
    </xf>
    <xf numFmtId="0" fontId="1449" fillId="3" borderId="1" xfId="0" applyFont="1" applyFill="1" applyBorder="1" applyAlignment="1">
      <alignment horizontal="left"/>
    </xf>
    <xf numFmtId="0" fontId="1450" fillId="3" borderId="1" xfId="0" applyFont="1" applyFill="1" applyBorder="1" applyAlignment="1">
      <alignment horizontal="left"/>
    </xf>
    <xf numFmtId="0" fontId="1451" fillId="3" borderId="1" xfId="0" applyFont="1" applyFill="1" applyBorder="1" applyAlignment="1">
      <alignment horizontal="left"/>
    </xf>
    <xf numFmtId="0" fontId="1452" fillId="3" borderId="1" xfId="0" applyFont="1" applyFill="1" applyBorder="1" applyAlignment="1">
      <alignment horizontal="left"/>
    </xf>
    <xf numFmtId="0" fontId="1457" fillId="3" borderId="1" xfId="0" applyFont="1" applyFill="1" applyBorder="1" applyAlignment="1">
      <alignment horizontal="left"/>
    </xf>
    <xf numFmtId="0" fontId="1458" fillId="3" borderId="1" xfId="0" applyFont="1" applyFill="1" applyBorder="1" applyAlignment="1">
      <alignment horizontal="left"/>
    </xf>
    <xf numFmtId="0" fontId="1459" fillId="3" borderId="1" xfId="0" applyFont="1" applyFill="1" applyBorder="1" applyAlignment="1">
      <alignment horizontal="left"/>
    </xf>
    <xf numFmtId="0" fontId="1460" fillId="3" borderId="1" xfId="0" applyFont="1" applyFill="1" applyBorder="1" applyAlignment="1">
      <alignment horizontal="left"/>
    </xf>
    <xf numFmtId="0" fontId="1461" fillId="3" borderId="1" xfId="0" applyFont="1" applyFill="1" applyBorder="1" applyAlignment="1">
      <alignment horizontal="left"/>
    </xf>
    <xf numFmtId="0" fontId="1462" fillId="3" borderId="1" xfId="0" applyFont="1" applyFill="1" applyBorder="1" applyAlignment="1">
      <alignment horizontal="left"/>
    </xf>
    <xf numFmtId="0" fontId="1463" fillId="3" borderId="1" xfId="0" applyFont="1" applyFill="1" applyBorder="1" applyAlignment="1">
      <alignment horizontal="left"/>
    </xf>
    <xf numFmtId="0" fontId="1493" fillId="3" borderId="1" xfId="0" applyFont="1" applyFill="1" applyBorder="1" applyAlignment="1">
      <alignment horizontal="left"/>
    </xf>
    <xf numFmtId="0" fontId="1494" fillId="3" borderId="1" xfId="0" applyFont="1" applyFill="1" applyBorder="1" applyAlignment="1">
      <alignment horizontal="left"/>
    </xf>
    <xf numFmtId="0" fontId="1495" fillId="3" borderId="1" xfId="0" applyFont="1" applyFill="1" applyBorder="1" applyAlignment="1">
      <alignment horizontal="left"/>
    </xf>
    <xf numFmtId="0" fontId="1496" fillId="3" borderId="1" xfId="0" applyFont="1" applyFill="1" applyBorder="1" applyAlignment="1">
      <alignment horizontal="left"/>
    </xf>
    <xf numFmtId="0" fontId="1497" fillId="3" borderId="1" xfId="0" applyFont="1" applyFill="1" applyBorder="1" applyAlignment="1">
      <alignment horizontal="left"/>
    </xf>
    <xf numFmtId="0" fontId="1498" fillId="3" borderId="1" xfId="0" applyFont="1" applyFill="1" applyBorder="1" applyAlignment="1">
      <alignment horizontal="left"/>
    </xf>
    <xf numFmtId="0" fontId="1499" fillId="3" borderId="1" xfId="0" applyFont="1" applyFill="1" applyBorder="1" applyAlignment="1">
      <alignment horizontal="left"/>
    </xf>
    <xf numFmtId="0" fontId="1661" fillId="3" borderId="1" xfId="0" applyFont="1" applyFill="1" applyBorder="1" applyAlignment="1">
      <alignment horizontal="left"/>
    </xf>
    <xf numFmtId="0" fontId="1662" fillId="3" borderId="1" xfId="0" applyFont="1" applyFill="1" applyBorder="1" applyAlignment="1">
      <alignment horizontal="left"/>
    </xf>
    <xf numFmtId="0" fontId="1663" fillId="3" borderId="1" xfId="0" applyFont="1" applyFill="1" applyBorder="1" applyAlignment="1">
      <alignment horizontal="left"/>
    </xf>
    <xf numFmtId="0" fontId="1664" fillId="3" borderId="1" xfId="0" applyFont="1" applyFill="1" applyBorder="1" applyAlignment="1">
      <alignment horizontal="left"/>
    </xf>
    <xf numFmtId="0" fontId="1665" fillId="3" borderId="1" xfId="0" applyFont="1" applyFill="1" applyBorder="1" applyAlignment="1">
      <alignment horizontal="left"/>
    </xf>
    <xf numFmtId="0" fontId="1666" fillId="3" borderId="1" xfId="0" applyFont="1" applyFill="1" applyBorder="1" applyAlignment="1">
      <alignment horizontal="left"/>
    </xf>
    <xf numFmtId="0" fontId="1667" fillId="3" borderId="1" xfId="0" applyFont="1" applyFill="1" applyBorder="1" applyAlignment="1">
      <alignment horizontal="left"/>
    </xf>
    <xf numFmtId="0" fontId="1697" fillId="3" borderId="1" xfId="0" applyFont="1" applyFill="1" applyBorder="1" applyAlignment="1">
      <alignment horizontal="left"/>
    </xf>
    <xf numFmtId="0" fontId="1698" fillId="3" borderId="1" xfId="0" applyFont="1" applyFill="1" applyBorder="1" applyAlignment="1">
      <alignment horizontal="left"/>
    </xf>
    <xf numFmtId="0" fontId="1699" fillId="3" borderId="1" xfId="0" applyFont="1" applyFill="1" applyBorder="1" applyAlignment="1">
      <alignment horizontal="left"/>
    </xf>
    <xf numFmtId="0" fontId="1700" fillId="3" borderId="1" xfId="0" applyFont="1" applyFill="1" applyBorder="1" applyAlignment="1">
      <alignment horizontal="left"/>
    </xf>
    <xf numFmtId="0" fontId="1701" fillId="3" borderId="1" xfId="0" applyFont="1" applyFill="1" applyBorder="1" applyAlignment="1">
      <alignment horizontal="left"/>
    </xf>
    <xf numFmtId="0" fontId="1702" fillId="3" borderId="1" xfId="0" applyFont="1" applyFill="1" applyBorder="1" applyAlignment="1">
      <alignment horizontal="left"/>
    </xf>
    <xf numFmtId="0" fontId="1703" fillId="3" borderId="1" xfId="0" applyFont="1" applyFill="1" applyBorder="1" applyAlignment="1">
      <alignment horizontal="left"/>
    </xf>
    <xf numFmtId="0" fontId="1757" fillId="3" borderId="1" xfId="0" applyFont="1" applyFill="1" applyBorder="1" applyAlignment="1">
      <alignment horizontal="left"/>
    </xf>
    <xf numFmtId="0" fontId="1758" fillId="3" borderId="1" xfId="0" applyFont="1" applyFill="1" applyBorder="1" applyAlignment="1">
      <alignment horizontal="left"/>
    </xf>
    <xf numFmtId="0" fontId="1759" fillId="3" borderId="1" xfId="0" applyFont="1" applyFill="1" applyBorder="1" applyAlignment="1">
      <alignment horizontal="left"/>
    </xf>
    <xf numFmtId="0" fontId="1760" fillId="3" borderId="1" xfId="0" applyFont="1" applyFill="1" applyBorder="1" applyAlignment="1">
      <alignment horizontal="left"/>
    </xf>
    <xf numFmtId="0" fontId="1761" fillId="3" borderId="1" xfId="0" applyFont="1" applyFill="1" applyBorder="1" applyAlignment="1">
      <alignment horizontal="left"/>
    </xf>
    <xf numFmtId="0" fontId="1762" fillId="3" borderId="1" xfId="0" applyFont="1" applyFill="1" applyBorder="1" applyAlignment="1">
      <alignment horizontal="left"/>
    </xf>
    <xf numFmtId="0" fontId="1763" fillId="3" borderId="1" xfId="0" applyFont="1" applyFill="1" applyBorder="1" applyAlignment="1">
      <alignment horizontal="left"/>
    </xf>
    <xf numFmtId="0" fontId="1817" fillId="3" borderId="1" xfId="0" applyFont="1" applyFill="1" applyBorder="1" applyAlignment="1">
      <alignment horizontal="left"/>
    </xf>
    <xf numFmtId="0" fontId="1818" fillId="3" borderId="1" xfId="0" applyFont="1" applyFill="1" applyBorder="1" applyAlignment="1">
      <alignment horizontal="left"/>
    </xf>
    <xf numFmtId="0" fontId="1819" fillId="3" borderId="1" xfId="0" applyFont="1" applyFill="1" applyBorder="1" applyAlignment="1">
      <alignment horizontal="left"/>
    </xf>
    <xf numFmtId="0" fontId="1820" fillId="3" borderId="1" xfId="0" applyFont="1" applyFill="1" applyBorder="1" applyAlignment="1">
      <alignment horizontal="left"/>
    </xf>
    <xf numFmtId="0" fontId="1821" fillId="3" borderId="1" xfId="0" applyFont="1" applyFill="1" applyBorder="1" applyAlignment="1">
      <alignment horizontal="left"/>
    </xf>
    <xf numFmtId="0" fontId="1822" fillId="3" borderId="1" xfId="0" applyFont="1" applyFill="1" applyBorder="1" applyAlignment="1">
      <alignment horizontal="left"/>
    </xf>
    <xf numFmtId="0" fontId="1823" fillId="3" borderId="1" xfId="0" applyFont="1" applyFill="1" applyBorder="1" applyAlignment="1">
      <alignment horizontal="left"/>
    </xf>
    <xf numFmtId="0" fontId="1889" fillId="3" borderId="1" xfId="0" applyFont="1" applyFill="1" applyBorder="1" applyAlignment="1">
      <alignment horizontal="left"/>
    </xf>
    <xf numFmtId="0" fontId="1890" fillId="3" borderId="1" xfId="0" applyFont="1" applyFill="1" applyBorder="1" applyAlignment="1">
      <alignment horizontal="left"/>
    </xf>
    <xf numFmtId="0" fontId="1891" fillId="3" borderId="1" xfId="0" applyFont="1" applyFill="1" applyBorder="1" applyAlignment="1">
      <alignment horizontal="left"/>
    </xf>
    <xf numFmtId="0" fontId="1892" fillId="3" borderId="1" xfId="0" applyFont="1" applyFill="1" applyBorder="1" applyAlignment="1">
      <alignment horizontal="left"/>
    </xf>
    <xf numFmtId="0" fontId="1893" fillId="3" borderId="1" xfId="0" applyFont="1" applyFill="1" applyBorder="1" applyAlignment="1">
      <alignment horizontal="left"/>
    </xf>
    <xf numFmtId="0" fontId="1894" fillId="3" borderId="1" xfId="0" applyFont="1" applyFill="1" applyBorder="1" applyAlignment="1">
      <alignment horizontal="left"/>
    </xf>
    <xf numFmtId="0" fontId="1895" fillId="3" borderId="1" xfId="0" applyFont="1" applyFill="1" applyBorder="1" applyAlignment="1">
      <alignment horizontal="left"/>
    </xf>
    <xf numFmtId="0" fontId="1900" fillId="3" borderId="1" xfId="0" applyFont="1" applyFill="1" applyBorder="1" applyAlignment="1">
      <alignment horizontal="left"/>
    </xf>
    <xf numFmtId="0" fontId="1901" fillId="3" borderId="1" xfId="0" applyFont="1" applyFill="1" applyBorder="1" applyAlignment="1">
      <alignment horizontal="left"/>
    </xf>
    <xf numFmtId="0" fontId="1902" fillId="3" borderId="1" xfId="0" applyFont="1" applyFill="1" applyBorder="1" applyAlignment="1">
      <alignment horizontal="left"/>
    </xf>
    <xf numFmtId="0" fontId="1903" fillId="3" borderId="1" xfId="0" applyFont="1" applyFill="1" applyBorder="1" applyAlignment="1">
      <alignment horizontal="left"/>
    </xf>
    <xf numFmtId="0" fontId="1904" fillId="3" borderId="1" xfId="0" applyFont="1" applyFill="1" applyBorder="1" applyAlignment="1">
      <alignment horizontal="left"/>
    </xf>
    <xf numFmtId="0" fontId="1905" fillId="3" borderId="1" xfId="0" applyFont="1" applyFill="1" applyBorder="1" applyAlignment="1">
      <alignment horizontal="left"/>
    </xf>
    <xf numFmtId="0" fontId="1906" fillId="3" borderId="1" xfId="0" applyFont="1" applyFill="1" applyBorder="1" applyAlignment="1">
      <alignment horizontal="left"/>
    </xf>
    <xf numFmtId="0" fontId="1924" fillId="3" borderId="1" xfId="0" applyFont="1" applyFill="1" applyBorder="1" applyAlignment="1">
      <alignment horizontal="left"/>
    </xf>
    <xf numFmtId="0" fontId="1925" fillId="3" borderId="1" xfId="0" applyFont="1" applyFill="1" applyBorder="1" applyAlignment="1">
      <alignment horizontal="left"/>
    </xf>
    <xf numFmtId="0" fontId="1926" fillId="3" borderId="1" xfId="0" applyFont="1" applyFill="1" applyBorder="1" applyAlignment="1">
      <alignment horizontal="left"/>
    </xf>
    <xf numFmtId="0" fontId="1927" fillId="3" borderId="1" xfId="0" applyFont="1" applyFill="1" applyBorder="1" applyAlignment="1">
      <alignment horizontal="left"/>
    </xf>
    <xf numFmtId="0" fontId="1928" fillId="3" borderId="1" xfId="0" applyFont="1" applyFill="1" applyBorder="1" applyAlignment="1">
      <alignment horizontal="left"/>
    </xf>
    <xf numFmtId="0" fontId="1929" fillId="3" borderId="1" xfId="0" applyFont="1" applyFill="1" applyBorder="1" applyAlignment="1">
      <alignment horizontal="left"/>
    </xf>
    <xf numFmtId="0" fontId="1930" fillId="3" borderId="1" xfId="0" applyFont="1" applyFill="1" applyBorder="1" applyAlignment="1">
      <alignment horizontal="left"/>
    </xf>
    <xf numFmtId="0" fontId="2068" fillId="3" borderId="1" xfId="0" applyFont="1" applyFill="1" applyBorder="1" applyAlignment="1">
      <alignment horizontal="left"/>
    </xf>
    <xf numFmtId="0" fontId="2069" fillId="3" borderId="1" xfId="0" applyFont="1" applyFill="1" applyBorder="1" applyAlignment="1">
      <alignment horizontal="left"/>
    </xf>
    <xf numFmtId="0" fontId="2070" fillId="3" borderId="1" xfId="0" applyFont="1" applyFill="1" applyBorder="1" applyAlignment="1">
      <alignment horizontal="left"/>
    </xf>
    <xf numFmtId="0" fontId="2071" fillId="3" borderId="1" xfId="0" applyFont="1" applyFill="1" applyBorder="1" applyAlignment="1">
      <alignment horizontal="left"/>
    </xf>
    <xf numFmtId="0" fontId="2072" fillId="3" borderId="1" xfId="0" applyFont="1" applyFill="1" applyBorder="1" applyAlignment="1">
      <alignment horizontal="left"/>
    </xf>
    <xf numFmtId="0" fontId="2073" fillId="3" borderId="1" xfId="0" applyFont="1" applyFill="1" applyBorder="1" applyAlignment="1">
      <alignment horizontal="left"/>
    </xf>
    <xf numFmtId="0" fontId="2074" fillId="3" borderId="1" xfId="0" applyFont="1" applyFill="1" applyBorder="1" applyAlignment="1">
      <alignment horizontal="left"/>
    </xf>
    <xf numFmtId="0" fontId="2104" fillId="3" borderId="1" xfId="0" applyFont="1" applyFill="1" applyBorder="1" applyAlignment="1">
      <alignment horizontal="left"/>
    </xf>
    <xf numFmtId="0" fontId="2105" fillId="3" borderId="1" xfId="0" applyFont="1" applyFill="1" applyBorder="1" applyAlignment="1">
      <alignment horizontal="left"/>
    </xf>
    <xf numFmtId="0" fontId="2106" fillId="3" borderId="1" xfId="0" applyFont="1" applyFill="1" applyBorder="1" applyAlignment="1">
      <alignment horizontal="left"/>
    </xf>
    <xf numFmtId="0" fontId="2107" fillId="3" borderId="1" xfId="0" applyFont="1" applyFill="1" applyBorder="1" applyAlignment="1">
      <alignment horizontal="left"/>
    </xf>
    <xf numFmtId="0" fontId="2108" fillId="3" borderId="1" xfId="0" applyFont="1" applyFill="1" applyBorder="1" applyAlignment="1">
      <alignment horizontal="left"/>
    </xf>
    <xf numFmtId="0" fontId="2109" fillId="3" borderId="1" xfId="0" applyFont="1" applyFill="1" applyBorder="1" applyAlignment="1">
      <alignment horizontal="left"/>
    </xf>
    <xf numFmtId="0" fontId="2110" fillId="3" borderId="1" xfId="0" applyFont="1" applyFill="1" applyBorder="1" applyAlignment="1">
      <alignment horizontal="left"/>
    </xf>
    <xf numFmtId="0" fontId="2224" fillId="3" borderId="1" xfId="0" applyFont="1" applyFill="1" applyBorder="1" applyAlignment="1">
      <alignment horizontal="left"/>
    </xf>
    <xf numFmtId="0" fontId="2225" fillId="3" borderId="1" xfId="0" applyFont="1" applyFill="1" applyBorder="1" applyAlignment="1">
      <alignment horizontal="left"/>
    </xf>
    <xf numFmtId="0" fontId="2226" fillId="3" borderId="1" xfId="0" applyFont="1" applyFill="1" applyBorder="1" applyAlignment="1">
      <alignment horizontal="left"/>
    </xf>
    <xf numFmtId="0" fontId="2227" fillId="3" borderId="1" xfId="0" applyFont="1" applyFill="1" applyBorder="1" applyAlignment="1">
      <alignment horizontal="left"/>
    </xf>
    <xf numFmtId="0" fontId="2228" fillId="3" borderId="1" xfId="0" applyFont="1" applyFill="1" applyBorder="1" applyAlignment="1">
      <alignment horizontal="left"/>
    </xf>
    <xf numFmtId="0" fontId="2229" fillId="3" borderId="1" xfId="0" applyFont="1" applyFill="1" applyBorder="1" applyAlignment="1">
      <alignment horizontal="left"/>
    </xf>
    <xf numFmtId="0" fontId="2230" fillId="3" borderId="1" xfId="0" applyFont="1" applyFill="1" applyBorder="1" applyAlignment="1">
      <alignment horizontal="left"/>
    </xf>
    <xf numFmtId="0" fontId="2308" fillId="3" borderId="1" xfId="0" applyFont="1" applyFill="1" applyBorder="1" applyAlignment="1">
      <alignment horizontal="left"/>
    </xf>
    <xf numFmtId="0" fontId="2309" fillId="3" borderId="1" xfId="0" applyFont="1" applyFill="1" applyBorder="1" applyAlignment="1">
      <alignment horizontal="left"/>
    </xf>
    <xf numFmtId="0" fontId="2310" fillId="3" borderId="1" xfId="0" applyFont="1" applyFill="1" applyBorder="1" applyAlignment="1">
      <alignment horizontal="left"/>
    </xf>
    <xf numFmtId="0" fontId="2311" fillId="3" borderId="1" xfId="0" applyFont="1" applyFill="1" applyBorder="1" applyAlignment="1">
      <alignment horizontal="left"/>
    </xf>
    <xf numFmtId="0" fontId="2312" fillId="3" borderId="1" xfId="0" applyFont="1" applyFill="1" applyBorder="1" applyAlignment="1">
      <alignment horizontal="left"/>
    </xf>
    <xf numFmtId="0" fontId="2313" fillId="3" borderId="1" xfId="0" applyFont="1" applyFill="1" applyBorder="1" applyAlignment="1">
      <alignment horizontal="left"/>
    </xf>
    <xf numFmtId="0" fontId="2314" fillId="3" borderId="1" xfId="0" applyFont="1" applyFill="1" applyBorder="1" applyAlignment="1">
      <alignment horizontal="left"/>
    </xf>
    <xf numFmtId="0" fontId="2319" fillId="3" borderId="1" xfId="0" applyFont="1" applyFill="1" applyBorder="1" applyAlignment="1">
      <alignment horizontal="left"/>
    </xf>
    <xf numFmtId="0" fontId="2320" fillId="3" borderId="1" xfId="0" applyFont="1" applyFill="1" applyBorder="1" applyAlignment="1">
      <alignment horizontal="left"/>
    </xf>
    <xf numFmtId="0" fontId="2321" fillId="3" borderId="1" xfId="0" applyFont="1" applyFill="1" applyBorder="1" applyAlignment="1">
      <alignment horizontal="left"/>
    </xf>
    <xf numFmtId="0" fontId="2322" fillId="3" borderId="1" xfId="0" applyFont="1" applyFill="1" applyBorder="1" applyAlignment="1">
      <alignment horizontal="left"/>
    </xf>
    <xf numFmtId="0" fontId="2323" fillId="3" borderId="1" xfId="0" applyFont="1" applyFill="1" applyBorder="1" applyAlignment="1">
      <alignment horizontal="left"/>
    </xf>
    <xf numFmtId="0" fontId="2324" fillId="3" borderId="1" xfId="0" applyFont="1" applyFill="1" applyBorder="1" applyAlignment="1">
      <alignment horizontal="left"/>
    </xf>
    <xf numFmtId="0" fontId="2325" fillId="3" borderId="1" xfId="0" applyFont="1" applyFill="1" applyBorder="1" applyAlignment="1">
      <alignment horizontal="left"/>
    </xf>
    <xf numFmtId="0" fontId="2403" fillId="3" borderId="1" xfId="0" applyFont="1" applyFill="1" applyBorder="1" applyAlignment="1">
      <alignment horizontal="left"/>
    </xf>
    <xf numFmtId="0" fontId="2404" fillId="3" borderId="1" xfId="0" applyFont="1" applyFill="1" applyBorder="1" applyAlignment="1">
      <alignment horizontal="left"/>
    </xf>
    <xf numFmtId="0" fontId="2405" fillId="3" borderId="1" xfId="0" applyFont="1" applyFill="1" applyBorder="1" applyAlignment="1">
      <alignment horizontal="left"/>
    </xf>
    <xf numFmtId="0" fontId="2406" fillId="3" borderId="1" xfId="0" applyFont="1" applyFill="1" applyBorder="1" applyAlignment="1">
      <alignment horizontal="left"/>
    </xf>
    <xf numFmtId="0" fontId="2407" fillId="3" borderId="1" xfId="0" applyFont="1" applyFill="1" applyBorder="1" applyAlignment="1">
      <alignment horizontal="left"/>
    </xf>
    <xf numFmtId="0" fontId="2408" fillId="3" borderId="1" xfId="0" applyFont="1" applyFill="1" applyBorder="1" applyAlignment="1">
      <alignment horizontal="left"/>
    </xf>
    <xf numFmtId="0" fontId="2409" fillId="3" borderId="1" xfId="0" applyFont="1" applyFill="1" applyBorder="1" applyAlignment="1">
      <alignment horizontal="left"/>
    </xf>
    <xf numFmtId="0" fontId="2439" fillId="3" borderId="1" xfId="0" applyFont="1" applyFill="1" applyBorder="1" applyAlignment="1">
      <alignment horizontal="left"/>
    </xf>
    <xf numFmtId="0" fontId="2440" fillId="3" borderId="1" xfId="0" applyFont="1" applyFill="1" applyBorder="1" applyAlignment="1">
      <alignment horizontal="left"/>
    </xf>
    <xf numFmtId="0" fontId="2441" fillId="3" borderId="1" xfId="0" applyFont="1" applyFill="1" applyBorder="1" applyAlignment="1">
      <alignment horizontal="left"/>
    </xf>
    <xf numFmtId="0" fontId="2442" fillId="3" borderId="1" xfId="0" applyFont="1" applyFill="1" applyBorder="1" applyAlignment="1">
      <alignment horizontal="left"/>
    </xf>
    <xf numFmtId="0" fontId="2443" fillId="3" borderId="1" xfId="0" applyFont="1" applyFill="1" applyBorder="1" applyAlignment="1">
      <alignment horizontal="left"/>
    </xf>
    <xf numFmtId="0" fontId="2444" fillId="3" borderId="1" xfId="0" applyFont="1" applyFill="1" applyBorder="1" applyAlignment="1">
      <alignment horizontal="left"/>
    </xf>
    <xf numFmtId="0" fontId="2445" fillId="3" borderId="1" xfId="0" applyFont="1" applyFill="1" applyBorder="1" applyAlignment="1">
      <alignment horizontal="left"/>
    </xf>
    <xf numFmtId="0" fontId="2487" fillId="3" borderId="1" xfId="0" applyFont="1" applyFill="1" applyBorder="1" applyAlignment="1">
      <alignment horizontal="left"/>
    </xf>
    <xf numFmtId="0" fontId="2488" fillId="3" borderId="1" xfId="0" applyFont="1" applyFill="1" applyBorder="1" applyAlignment="1">
      <alignment horizontal="left"/>
    </xf>
    <xf numFmtId="0" fontId="2489" fillId="3" borderId="1" xfId="0" applyFont="1" applyFill="1" applyBorder="1" applyAlignment="1">
      <alignment horizontal="left"/>
    </xf>
    <xf numFmtId="0" fontId="2490" fillId="3" borderId="1" xfId="0" applyFont="1" applyFill="1" applyBorder="1" applyAlignment="1">
      <alignment horizontal="left"/>
    </xf>
    <xf numFmtId="0" fontId="2491" fillId="3" borderId="1" xfId="0" applyFont="1" applyFill="1" applyBorder="1" applyAlignment="1">
      <alignment horizontal="left"/>
    </xf>
    <xf numFmtId="0" fontId="2492" fillId="3" borderId="1" xfId="0" applyFont="1" applyFill="1" applyBorder="1" applyAlignment="1">
      <alignment horizontal="left"/>
    </xf>
    <xf numFmtId="0" fontId="2493" fillId="3" borderId="1" xfId="0" applyFont="1" applyFill="1" applyBorder="1" applyAlignment="1">
      <alignment horizontal="left"/>
    </xf>
    <xf numFmtId="0" fontId="2523" fillId="3" borderId="1" xfId="0" applyFont="1" applyFill="1" applyBorder="1" applyAlignment="1">
      <alignment horizontal="left"/>
    </xf>
    <xf numFmtId="0" fontId="2524" fillId="3" borderId="1" xfId="0" applyFont="1" applyFill="1" applyBorder="1" applyAlignment="1">
      <alignment horizontal="left"/>
    </xf>
    <xf numFmtId="0" fontId="2525" fillId="3" borderId="1" xfId="0" applyFont="1" applyFill="1" applyBorder="1" applyAlignment="1">
      <alignment horizontal="left"/>
    </xf>
    <xf numFmtId="0" fontId="2526" fillId="3" borderId="1" xfId="0" applyFont="1" applyFill="1" applyBorder="1" applyAlignment="1">
      <alignment horizontal="left"/>
    </xf>
    <xf numFmtId="0" fontId="2527" fillId="3" borderId="1" xfId="0" applyFont="1" applyFill="1" applyBorder="1" applyAlignment="1">
      <alignment horizontal="left"/>
    </xf>
    <xf numFmtId="0" fontId="2528" fillId="3" borderId="1" xfId="0" applyFont="1" applyFill="1" applyBorder="1" applyAlignment="1">
      <alignment horizontal="left"/>
    </xf>
    <xf numFmtId="0" fontId="2529" fillId="3" borderId="1" xfId="0" applyFont="1" applyFill="1" applyBorder="1" applyAlignment="1">
      <alignment horizontal="left"/>
    </xf>
    <xf numFmtId="0" fontId="2559" fillId="3" borderId="1" xfId="0" applyFont="1" applyFill="1" applyBorder="1" applyAlignment="1">
      <alignment horizontal="left"/>
    </xf>
    <xf numFmtId="0" fontId="2560" fillId="3" borderId="1" xfId="0" applyFont="1" applyFill="1" applyBorder="1" applyAlignment="1">
      <alignment horizontal="left"/>
    </xf>
    <xf numFmtId="0" fontId="2561" fillId="3" borderId="1" xfId="0" applyFont="1" applyFill="1" applyBorder="1" applyAlignment="1">
      <alignment horizontal="left"/>
    </xf>
    <xf numFmtId="0" fontId="2562" fillId="3" borderId="1" xfId="0" applyFont="1" applyFill="1" applyBorder="1" applyAlignment="1">
      <alignment horizontal="left"/>
    </xf>
    <xf numFmtId="0" fontId="2563" fillId="3" borderId="1" xfId="0" applyFont="1" applyFill="1" applyBorder="1" applyAlignment="1">
      <alignment horizontal="left"/>
    </xf>
    <xf numFmtId="0" fontId="2564" fillId="3" borderId="1" xfId="0" applyFont="1" applyFill="1" applyBorder="1" applyAlignment="1">
      <alignment horizontal="left"/>
    </xf>
    <xf numFmtId="0" fontId="2565" fillId="3" borderId="1" xfId="0" applyFont="1" applyFill="1" applyBorder="1" applyAlignment="1">
      <alignment horizontal="left"/>
    </xf>
    <xf numFmtId="0" fontId="2583" fillId="3" borderId="1" xfId="0" applyFont="1" applyFill="1" applyBorder="1" applyAlignment="1">
      <alignment horizontal="left"/>
    </xf>
    <xf numFmtId="0" fontId="2584" fillId="3" borderId="1" xfId="0" applyFont="1" applyFill="1" applyBorder="1" applyAlignment="1">
      <alignment horizontal="left"/>
    </xf>
    <xf numFmtId="0" fontId="2585" fillId="3" borderId="1" xfId="0" applyFont="1" applyFill="1" applyBorder="1" applyAlignment="1">
      <alignment horizontal="left"/>
    </xf>
    <xf numFmtId="0" fontId="2586" fillId="3" borderId="1" xfId="0" applyFont="1" applyFill="1" applyBorder="1" applyAlignment="1">
      <alignment horizontal="left"/>
    </xf>
    <xf numFmtId="0" fontId="2587" fillId="3" borderId="1" xfId="0" applyFont="1" applyFill="1" applyBorder="1" applyAlignment="1">
      <alignment horizontal="left"/>
    </xf>
    <xf numFmtId="0" fontId="2588" fillId="3" borderId="1" xfId="0" applyFont="1" applyFill="1" applyBorder="1" applyAlignment="1">
      <alignment horizontal="left"/>
    </xf>
    <xf numFmtId="0" fontId="2589" fillId="3" borderId="1" xfId="0" applyFont="1" applyFill="1" applyBorder="1" applyAlignment="1">
      <alignment horizontal="left"/>
    </xf>
    <xf numFmtId="0" fontId="2594" fillId="3" borderId="1" xfId="0" applyFont="1" applyFill="1" applyBorder="1" applyAlignment="1">
      <alignment horizontal="left"/>
    </xf>
    <xf numFmtId="0" fontId="2595" fillId="3" borderId="1" xfId="0" applyFont="1" applyFill="1" applyBorder="1" applyAlignment="1">
      <alignment horizontal="left"/>
    </xf>
    <xf numFmtId="0" fontId="2596" fillId="3" borderId="1" xfId="0" applyFont="1" applyFill="1" applyBorder="1" applyAlignment="1">
      <alignment horizontal="left"/>
    </xf>
    <xf numFmtId="0" fontId="2597" fillId="3" borderId="1" xfId="0" applyFont="1" applyFill="1" applyBorder="1" applyAlignment="1">
      <alignment horizontal="left"/>
    </xf>
    <xf numFmtId="0" fontId="2598" fillId="3" borderId="1" xfId="0" applyFont="1" applyFill="1" applyBorder="1" applyAlignment="1">
      <alignment horizontal="left"/>
    </xf>
    <xf numFmtId="0" fontId="2599" fillId="3" borderId="1" xfId="0" applyFont="1" applyFill="1" applyBorder="1" applyAlignment="1">
      <alignment horizontal="left"/>
    </xf>
    <xf numFmtId="0" fontId="2600" fillId="3" borderId="1" xfId="0" applyFont="1" applyFill="1" applyBorder="1" applyAlignment="1">
      <alignment horizontal="left"/>
    </xf>
    <xf numFmtId="0" fontId="2605" fillId="3" borderId="1" xfId="0" applyFont="1" applyFill="1" applyBorder="1" applyAlignment="1">
      <alignment horizontal="left"/>
    </xf>
    <xf numFmtId="0" fontId="2606" fillId="3" borderId="1" xfId="0" applyFont="1" applyFill="1" applyBorder="1" applyAlignment="1">
      <alignment horizontal="left"/>
    </xf>
    <xf numFmtId="0" fontId="2607" fillId="3" borderId="1" xfId="0" applyFont="1" applyFill="1" applyBorder="1" applyAlignment="1">
      <alignment horizontal="left"/>
    </xf>
    <xf numFmtId="0" fontId="2608" fillId="3" borderId="1" xfId="0" applyFont="1" applyFill="1" applyBorder="1" applyAlignment="1">
      <alignment horizontal="left"/>
    </xf>
    <xf numFmtId="0" fontId="2609" fillId="3" borderId="1" xfId="0" applyFont="1" applyFill="1" applyBorder="1" applyAlignment="1">
      <alignment horizontal="left"/>
    </xf>
    <xf numFmtId="0" fontId="2610" fillId="3" borderId="1" xfId="0" applyFont="1" applyFill="1" applyBorder="1" applyAlignment="1">
      <alignment horizontal="left"/>
    </xf>
    <xf numFmtId="0" fontId="2611" fillId="3" borderId="1" xfId="0" applyFont="1" applyFill="1" applyBorder="1" applyAlignment="1">
      <alignment horizontal="left"/>
    </xf>
    <xf numFmtId="0" fontId="2641" fillId="3" borderId="1" xfId="0" applyFont="1" applyFill="1" applyBorder="1" applyAlignment="1">
      <alignment horizontal="left"/>
    </xf>
    <xf numFmtId="0" fontId="2642" fillId="3" borderId="1" xfId="0" applyFont="1" applyFill="1" applyBorder="1" applyAlignment="1">
      <alignment horizontal="left"/>
    </xf>
    <xf numFmtId="0" fontId="2643" fillId="3" borderId="1" xfId="0" applyFont="1" applyFill="1" applyBorder="1" applyAlignment="1">
      <alignment horizontal="left"/>
    </xf>
    <xf numFmtId="0" fontId="2644" fillId="3" borderId="1" xfId="0" applyFont="1" applyFill="1" applyBorder="1" applyAlignment="1">
      <alignment horizontal="left"/>
    </xf>
    <xf numFmtId="0" fontId="2645" fillId="3" borderId="1" xfId="0" applyFont="1" applyFill="1" applyBorder="1" applyAlignment="1">
      <alignment horizontal="left"/>
    </xf>
    <xf numFmtId="0" fontId="2646" fillId="3" borderId="1" xfId="0" applyFont="1" applyFill="1" applyBorder="1" applyAlignment="1">
      <alignment horizontal="left"/>
    </xf>
    <xf numFmtId="0" fontId="2647" fillId="3" borderId="1" xfId="0" applyFont="1" applyFill="1" applyBorder="1" applyAlignment="1">
      <alignment horizontal="left"/>
    </xf>
    <xf numFmtId="0" fontId="2773" fillId="3" borderId="1" xfId="0" applyFont="1" applyFill="1" applyBorder="1" applyAlignment="1">
      <alignment horizontal="left"/>
    </xf>
    <xf numFmtId="0" fontId="2774" fillId="3" borderId="1" xfId="0" applyFont="1" applyFill="1" applyBorder="1" applyAlignment="1">
      <alignment horizontal="left"/>
    </xf>
    <xf numFmtId="0" fontId="2775" fillId="3" borderId="1" xfId="0" applyFont="1" applyFill="1" applyBorder="1" applyAlignment="1">
      <alignment horizontal="left"/>
    </xf>
    <xf numFmtId="0" fontId="2776" fillId="3" borderId="1" xfId="0" applyFont="1" applyFill="1" applyBorder="1" applyAlignment="1">
      <alignment horizontal="left"/>
    </xf>
    <xf numFmtId="0" fontId="2777" fillId="3" borderId="1" xfId="0" applyFont="1" applyFill="1" applyBorder="1" applyAlignment="1">
      <alignment horizontal="left"/>
    </xf>
    <xf numFmtId="0" fontId="2778" fillId="3" borderId="1" xfId="0" applyFont="1" applyFill="1" applyBorder="1" applyAlignment="1">
      <alignment horizontal="left"/>
    </xf>
    <xf numFmtId="0" fontId="2779" fillId="3" borderId="1" xfId="0" applyFont="1" applyFill="1" applyBorder="1" applyAlignment="1">
      <alignment horizontal="left"/>
    </xf>
    <xf numFmtId="0" fontId="2809" fillId="3" borderId="1" xfId="0" applyFont="1" applyFill="1" applyBorder="1" applyAlignment="1">
      <alignment horizontal="left"/>
    </xf>
    <xf numFmtId="0" fontId="2810" fillId="3" borderId="1" xfId="0" applyFont="1" applyFill="1" applyBorder="1" applyAlignment="1">
      <alignment horizontal="left"/>
    </xf>
    <xf numFmtId="0" fontId="2811" fillId="3" borderId="1" xfId="0" applyFont="1" applyFill="1" applyBorder="1" applyAlignment="1">
      <alignment horizontal="left"/>
    </xf>
    <xf numFmtId="0" fontId="2812" fillId="3" borderId="1" xfId="0" applyFont="1" applyFill="1" applyBorder="1" applyAlignment="1">
      <alignment horizontal="left"/>
    </xf>
    <xf numFmtId="0" fontId="2813" fillId="3" borderId="1" xfId="0" applyFont="1" applyFill="1" applyBorder="1" applyAlignment="1">
      <alignment horizontal="left"/>
    </xf>
    <xf numFmtId="0" fontId="2814" fillId="3" borderId="1" xfId="0" applyFont="1" applyFill="1" applyBorder="1" applyAlignment="1">
      <alignment horizontal="left"/>
    </xf>
    <xf numFmtId="0" fontId="2815" fillId="3" borderId="1" xfId="0" applyFont="1" applyFill="1" applyBorder="1" applyAlignment="1">
      <alignment horizontal="left"/>
    </xf>
    <xf numFmtId="0" fontId="2869" fillId="3" borderId="1" xfId="0" applyFont="1" applyFill="1" applyBorder="1" applyAlignment="1">
      <alignment horizontal="left"/>
    </xf>
    <xf numFmtId="0" fontId="2870" fillId="3" borderId="1" xfId="0" applyFont="1" applyFill="1" applyBorder="1" applyAlignment="1">
      <alignment horizontal="left"/>
    </xf>
    <xf numFmtId="0" fontId="2871" fillId="3" borderId="1" xfId="0" applyFont="1" applyFill="1" applyBorder="1" applyAlignment="1">
      <alignment horizontal="left"/>
    </xf>
    <xf numFmtId="0" fontId="2872" fillId="3" borderId="1" xfId="0" applyFont="1" applyFill="1" applyBorder="1" applyAlignment="1">
      <alignment horizontal="left"/>
    </xf>
    <xf numFmtId="0" fontId="2873" fillId="3" borderId="1" xfId="0" applyFont="1" applyFill="1" applyBorder="1" applyAlignment="1">
      <alignment horizontal="left"/>
    </xf>
    <xf numFmtId="0" fontId="2874" fillId="3" borderId="1" xfId="0" applyFont="1" applyFill="1" applyBorder="1" applyAlignment="1">
      <alignment horizontal="left"/>
    </xf>
    <xf numFmtId="0" fontId="2875" fillId="3" borderId="1" xfId="0" applyFont="1" applyFill="1" applyBorder="1" applyAlignment="1">
      <alignment horizontal="left"/>
    </xf>
    <xf numFmtId="0" fontId="2917" fillId="3" borderId="1" xfId="0" applyFont="1" applyFill="1" applyBorder="1" applyAlignment="1">
      <alignment horizontal="left"/>
    </xf>
    <xf numFmtId="0" fontId="2918" fillId="3" borderId="1" xfId="0" applyFont="1" applyFill="1" applyBorder="1" applyAlignment="1">
      <alignment horizontal="left"/>
    </xf>
    <xf numFmtId="0" fontId="2919" fillId="3" borderId="1" xfId="0" applyFont="1" applyFill="1" applyBorder="1" applyAlignment="1">
      <alignment horizontal="left"/>
    </xf>
    <xf numFmtId="0" fontId="2920" fillId="3" borderId="1" xfId="0" applyFont="1" applyFill="1" applyBorder="1" applyAlignment="1">
      <alignment horizontal="left"/>
    </xf>
    <xf numFmtId="0" fontId="2921" fillId="3" borderId="1" xfId="0" applyFont="1" applyFill="1" applyBorder="1" applyAlignment="1">
      <alignment horizontal="left"/>
    </xf>
    <xf numFmtId="0" fontId="2922" fillId="3" borderId="1" xfId="0" applyFont="1" applyFill="1" applyBorder="1" applyAlignment="1">
      <alignment horizontal="left"/>
    </xf>
    <xf numFmtId="0" fontId="2923" fillId="3" borderId="1" xfId="0" applyFont="1" applyFill="1" applyBorder="1" applyAlignment="1">
      <alignment horizontal="left"/>
    </xf>
    <xf numFmtId="0" fontId="2977" fillId="3" borderId="1" xfId="0" applyFont="1" applyFill="1" applyBorder="1" applyAlignment="1">
      <alignment horizontal="left"/>
    </xf>
    <xf numFmtId="0" fontId="2978" fillId="3" borderId="1" xfId="0" applyFont="1" applyFill="1" applyBorder="1" applyAlignment="1">
      <alignment horizontal="left"/>
    </xf>
    <xf numFmtId="0" fontId="2979" fillId="3" borderId="1" xfId="0" applyFont="1" applyFill="1" applyBorder="1" applyAlignment="1">
      <alignment horizontal="left"/>
    </xf>
    <xf numFmtId="0" fontId="2980" fillId="3" borderId="1" xfId="0" applyFont="1" applyFill="1" applyBorder="1" applyAlignment="1">
      <alignment horizontal="left"/>
    </xf>
    <xf numFmtId="0" fontId="2981" fillId="3" borderId="1" xfId="0" applyFont="1" applyFill="1" applyBorder="1" applyAlignment="1">
      <alignment horizontal="left"/>
    </xf>
    <xf numFmtId="0" fontId="2982" fillId="3" borderId="1" xfId="0" applyFont="1" applyFill="1" applyBorder="1" applyAlignment="1">
      <alignment horizontal="left"/>
    </xf>
    <xf numFmtId="0" fontId="2983" fillId="3" borderId="1" xfId="0" applyFont="1" applyFill="1" applyBorder="1" applyAlignment="1">
      <alignment horizontal="left"/>
    </xf>
    <xf numFmtId="0" fontId="3049" fillId="3" borderId="1" xfId="0" applyFont="1" applyFill="1" applyBorder="1" applyAlignment="1">
      <alignment horizontal="left"/>
    </xf>
    <xf numFmtId="0" fontId="3050" fillId="3" borderId="1" xfId="0" applyFont="1" applyFill="1" applyBorder="1" applyAlignment="1">
      <alignment horizontal="left"/>
    </xf>
    <xf numFmtId="0" fontId="3051" fillId="3" borderId="1" xfId="0" applyFont="1" applyFill="1" applyBorder="1" applyAlignment="1">
      <alignment horizontal="left"/>
    </xf>
    <xf numFmtId="0" fontId="3052" fillId="3" borderId="1" xfId="0" applyFont="1" applyFill="1" applyBorder="1" applyAlignment="1">
      <alignment horizontal="left"/>
    </xf>
    <xf numFmtId="0" fontId="3053" fillId="3" borderId="1" xfId="0" applyFont="1" applyFill="1" applyBorder="1" applyAlignment="1">
      <alignment horizontal="left"/>
    </xf>
    <xf numFmtId="0" fontId="3054" fillId="3" borderId="1" xfId="0" applyFont="1" applyFill="1" applyBorder="1" applyAlignment="1">
      <alignment horizontal="left"/>
    </xf>
    <xf numFmtId="0" fontId="3055" fillId="3" borderId="1" xfId="0" applyFont="1" applyFill="1" applyBorder="1" applyAlignment="1">
      <alignment horizontal="left"/>
    </xf>
    <xf numFmtId="0" fontId="3060" fillId="3" borderId="1" xfId="0" applyFont="1" applyFill="1" applyBorder="1" applyAlignment="1">
      <alignment horizontal="left"/>
    </xf>
    <xf numFmtId="0" fontId="3061" fillId="3" borderId="1" xfId="0" applyFont="1" applyFill="1" applyBorder="1" applyAlignment="1">
      <alignment horizontal="left"/>
    </xf>
    <xf numFmtId="0" fontId="3062" fillId="3" borderId="1" xfId="0" applyFont="1" applyFill="1" applyBorder="1" applyAlignment="1">
      <alignment horizontal="left"/>
    </xf>
    <xf numFmtId="0" fontId="3063" fillId="3" borderId="1" xfId="0" applyFont="1" applyFill="1" applyBorder="1" applyAlignment="1">
      <alignment horizontal="left"/>
    </xf>
    <xf numFmtId="0" fontId="3064" fillId="3" borderId="1" xfId="0" applyFont="1" applyFill="1" applyBorder="1" applyAlignment="1">
      <alignment horizontal="left"/>
    </xf>
    <xf numFmtId="0" fontId="3065" fillId="3" borderId="1" xfId="0" applyFont="1" applyFill="1" applyBorder="1" applyAlignment="1">
      <alignment horizontal="left"/>
    </xf>
    <xf numFmtId="0" fontId="3066" fillId="3" borderId="1" xfId="0" applyFont="1" applyFill="1" applyBorder="1" applyAlignment="1">
      <alignment horizontal="left"/>
    </xf>
    <xf numFmtId="0" fontId="3084" fillId="3" borderId="1" xfId="0" applyFont="1" applyFill="1" applyBorder="1" applyAlignment="1">
      <alignment horizontal="left"/>
    </xf>
    <xf numFmtId="0" fontId="3085" fillId="3" borderId="1" xfId="0" applyFont="1" applyFill="1" applyBorder="1" applyAlignment="1">
      <alignment horizontal="left"/>
    </xf>
    <xf numFmtId="0" fontId="3086" fillId="3" borderId="1" xfId="0" applyFont="1" applyFill="1" applyBorder="1" applyAlignment="1">
      <alignment horizontal="left"/>
    </xf>
    <xf numFmtId="0" fontId="3087" fillId="3" borderId="1" xfId="0" applyFont="1" applyFill="1" applyBorder="1" applyAlignment="1">
      <alignment horizontal="left"/>
    </xf>
    <xf numFmtId="0" fontId="3088" fillId="3" borderId="1" xfId="0" applyFont="1" applyFill="1" applyBorder="1" applyAlignment="1">
      <alignment horizontal="left"/>
    </xf>
    <xf numFmtId="0" fontId="3089" fillId="3" borderId="1" xfId="0" applyFont="1" applyFill="1" applyBorder="1" applyAlignment="1">
      <alignment horizontal="left"/>
    </xf>
    <xf numFmtId="0" fontId="3090" fillId="3" borderId="1" xfId="0" applyFont="1" applyFill="1" applyBorder="1" applyAlignment="1">
      <alignment horizontal="left"/>
    </xf>
    <xf numFmtId="0" fontId="3228" fillId="3" borderId="1" xfId="0" applyFont="1" applyFill="1" applyBorder="1" applyAlignment="1">
      <alignment horizontal="left"/>
    </xf>
    <xf numFmtId="0" fontId="3229" fillId="3" borderId="1" xfId="0" applyFont="1" applyFill="1" applyBorder="1" applyAlignment="1">
      <alignment horizontal="left"/>
    </xf>
    <xf numFmtId="0" fontId="3230" fillId="3" borderId="1" xfId="0" applyFont="1" applyFill="1" applyBorder="1" applyAlignment="1">
      <alignment horizontal="left"/>
    </xf>
    <xf numFmtId="0" fontId="3231" fillId="3" borderId="1" xfId="0" applyFont="1" applyFill="1" applyBorder="1" applyAlignment="1">
      <alignment horizontal="left"/>
    </xf>
    <xf numFmtId="0" fontId="3232" fillId="3" borderId="1" xfId="0" applyFont="1" applyFill="1" applyBorder="1" applyAlignment="1">
      <alignment horizontal="left"/>
    </xf>
    <xf numFmtId="0" fontId="3233" fillId="3" borderId="1" xfId="0" applyFont="1" applyFill="1" applyBorder="1" applyAlignment="1">
      <alignment horizontal="left"/>
    </xf>
    <xf numFmtId="0" fontId="3234" fillId="3" borderId="1" xfId="0" applyFont="1" applyFill="1" applyBorder="1" applyAlignment="1">
      <alignment horizontal="left"/>
    </xf>
    <xf numFmtId="0" fontId="3264" fillId="3" borderId="1" xfId="0" applyFont="1" applyFill="1" applyBorder="1" applyAlignment="1">
      <alignment horizontal="left"/>
    </xf>
    <xf numFmtId="0" fontId="3265" fillId="3" borderId="1" xfId="0" applyFont="1" applyFill="1" applyBorder="1" applyAlignment="1">
      <alignment horizontal="left"/>
    </xf>
    <xf numFmtId="0" fontId="3266" fillId="3" borderId="1" xfId="0" applyFont="1" applyFill="1" applyBorder="1" applyAlignment="1">
      <alignment horizontal="left"/>
    </xf>
    <xf numFmtId="0" fontId="3267" fillId="3" borderId="1" xfId="0" applyFont="1" applyFill="1" applyBorder="1" applyAlignment="1">
      <alignment horizontal="left"/>
    </xf>
    <xf numFmtId="0" fontId="3268" fillId="3" borderId="1" xfId="0" applyFont="1" applyFill="1" applyBorder="1" applyAlignment="1">
      <alignment horizontal="left"/>
    </xf>
    <xf numFmtId="0" fontId="3269" fillId="3" borderId="1" xfId="0" applyFont="1" applyFill="1" applyBorder="1" applyAlignment="1">
      <alignment horizontal="left"/>
    </xf>
    <xf numFmtId="0" fontId="3270" fillId="3" borderId="1" xfId="0" applyFont="1" applyFill="1" applyBorder="1" applyAlignment="1">
      <alignment horizontal="left"/>
    </xf>
    <xf numFmtId="0" fontId="3384" fillId="3" borderId="1" xfId="0" applyFont="1" applyFill="1" applyBorder="1" applyAlignment="1">
      <alignment horizontal="left"/>
    </xf>
    <xf numFmtId="0" fontId="3385" fillId="3" borderId="1" xfId="0" applyFont="1" applyFill="1" applyBorder="1" applyAlignment="1">
      <alignment horizontal="left"/>
    </xf>
    <xf numFmtId="0" fontId="3386" fillId="3" borderId="1" xfId="0" applyFont="1" applyFill="1" applyBorder="1" applyAlignment="1">
      <alignment horizontal="left"/>
    </xf>
    <xf numFmtId="0" fontId="3387" fillId="3" borderId="1" xfId="0" applyFont="1" applyFill="1" applyBorder="1" applyAlignment="1">
      <alignment horizontal="left"/>
    </xf>
    <xf numFmtId="0" fontId="3388" fillId="3" borderId="1" xfId="0" applyFont="1" applyFill="1" applyBorder="1" applyAlignment="1">
      <alignment horizontal="left"/>
    </xf>
    <xf numFmtId="0" fontId="3389" fillId="3" borderId="1" xfId="0" applyFont="1" applyFill="1" applyBorder="1" applyAlignment="1">
      <alignment horizontal="left"/>
    </xf>
    <xf numFmtId="0" fontId="3390" fillId="3" borderId="1" xfId="0" applyFont="1" applyFill="1" applyBorder="1" applyAlignment="1">
      <alignment horizontal="left"/>
    </xf>
    <xf numFmtId="0" fontId="3468" fillId="3" borderId="1" xfId="0" applyFont="1" applyFill="1" applyBorder="1" applyAlignment="1">
      <alignment horizontal="left"/>
    </xf>
    <xf numFmtId="0" fontId="3469" fillId="3" borderId="1" xfId="0" applyFont="1" applyFill="1" applyBorder="1" applyAlignment="1">
      <alignment horizontal="left"/>
    </xf>
    <xf numFmtId="0" fontId="3470" fillId="3" borderId="1" xfId="0" applyFont="1" applyFill="1" applyBorder="1" applyAlignment="1">
      <alignment horizontal="left"/>
    </xf>
    <xf numFmtId="0" fontId="3471" fillId="3" borderId="1" xfId="0" applyFont="1" applyFill="1" applyBorder="1" applyAlignment="1">
      <alignment horizontal="left"/>
    </xf>
    <xf numFmtId="0" fontId="3472" fillId="3" borderId="1" xfId="0" applyFont="1" applyFill="1" applyBorder="1" applyAlignment="1">
      <alignment horizontal="left"/>
    </xf>
    <xf numFmtId="0" fontId="3473" fillId="3" borderId="1" xfId="0" applyFont="1" applyFill="1" applyBorder="1" applyAlignment="1">
      <alignment horizontal="left"/>
    </xf>
    <xf numFmtId="0" fontId="3474" fillId="3" borderId="1" xfId="0" applyFont="1" applyFill="1" applyBorder="1" applyAlignment="1">
      <alignment horizontal="left"/>
    </xf>
    <xf numFmtId="0" fontId="3479" fillId="3" borderId="1" xfId="0" applyFont="1" applyFill="1" applyBorder="1" applyAlignment="1">
      <alignment horizontal="left"/>
    </xf>
    <xf numFmtId="0" fontId="3480" fillId="3" borderId="1" xfId="0" applyFont="1" applyFill="1" applyBorder="1" applyAlignment="1">
      <alignment horizontal="left"/>
    </xf>
    <xf numFmtId="0" fontId="3481" fillId="3" borderId="1" xfId="0" applyFont="1" applyFill="1" applyBorder="1" applyAlignment="1">
      <alignment horizontal="left"/>
    </xf>
    <xf numFmtId="0" fontId="3482" fillId="3" borderId="1" xfId="0" applyFont="1" applyFill="1" applyBorder="1" applyAlignment="1">
      <alignment horizontal="left"/>
    </xf>
    <xf numFmtId="0" fontId="3483" fillId="3" borderId="1" xfId="0" applyFont="1" applyFill="1" applyBorder="1" applyAlignment="1">
      <alignment horizontal="left"/>
    </xf>
    <xf numFmtId="0" fontId="3484" fillId="3" borderId="1" xfId="0" applyFont="1" applyFill="1" applyBorder="1" applyAlignment="1">
      <alignment horizontal="left"/>
    </xf>
    <xf numFmtId="0" fontId="3485" fillId="3" borderId="1" xfId="0" applyFont="1" applyFill="1" applyBorder="1" applyAlignment="1">
      <alignment horizontal="left"/>
    </xf>
    <xf numFmtId="0" fontId="3563" fillId="3" borderId="1" xfId="0" applyFont="1" applyFill="1" applyBorder="1" applyAlignment="1">
      <alignment horizontal="left"/>
    </xf>
    <xf numFmtId="0" fontId="3564" fillId="3" borderId="1" xfId="0" applyFont="1" applyFill="1" applyBorder="1" applyAlignment="1">
      <alignment horizontal="left"/>
    </xf>
    <xf numFmtId="0" fontId="3565" fillId="3" borderId="1" xfId="0" applyFont="1" applyFill="1" applyBorder="1" applyAlignment="1">
      <alignment horizontal="left"/>
    </xf>
    <xf numFmtId="0" fontId="3566" fillId="3" borderId="1" xfId="0" applyFont="1" applyFill="1" applyBorder="1" applyAlignment="1">
      <alignment horizontal="left"/>
    </xf>
    <xf numFmtId="0" fontId="3567" fillId="3" borderId="1" xfId="0" applyFont="1" applyFill="1" applyBorder="1" applyAlignment="1">
      <alignment horizontal="left"/>
    </xf>
    <xf numFmtId="0" fontId="3568" fillId="3" borderId="1" xfId="0" applyFont="1" applyFill="1" applyBorder="1" applyAlignment="1">
      <alignment horizontal="left"/>
    </xf>
    <xf numFmtId="0" fontId="3569" fillId="3" borderId="1" xfId="0" applyFont="1" applyFill="1" applyBorder="1" applyAlignment="1">
      <alignment horizontal="left"/>
    </xf>
    <xf numFmtId="0" fontId="3599" fillId="3" borderId="1" xfId="0" applyFont="1" applyFill="1" applyBorder="1" applyAlignment="1">
      <alignment horizontal="left"/>
    </xf>
    <xf numFmtId="0" fontId="3600" fillId="3" borderId="1" xfId="0" applyFont="1" applyFill="1" applyBorder="1" applyAlignment="1">
      <alignment horizontal="left"/>
    </xf>
    <xf numFmtId="0" fontId="3601" fillId="3" borderId="1" xfId="0" applyFont="1" applyFill="1" applyBorder="1" applyAlignment="1">
      <alignment horizontal="left"/>
    </xf>
    <xf numFmtId="0" fontId="3602" fillId="3" borderId="1" xfId="0" applyFont="1" applyFill="1" applyBorder="1" applyAlignment="1">
      <alignment horizontal="left"/>
    </xf>
    <xf numFmtId="0" fontId="3603" fillId="3" borderId="1" xfId="0" applyFont="1" applyFill="1" applyBorder="1" applyAlignment="1">
      <alignment horizontal="left"/>
    </xf>
    <xf numFmtId="0" fontId="3604" fillId="3" borderId="1" xfId="0" applyFont="1" applyFill="1" applyBorder="1" applyAlignment="1">
      <alignment horizontal="left"/>
    </xf>
    <xf numFmtId="0" fontId="3605" fillId="3" borderId="1" xfId="0" applyFont="1" applyFill="1" applyBorder="1" applyAlignment="1">
      <alignment horizontal="left"/>
    </xf>
    <xf numFmtId="0" fontId="3647" fillId="3" borderId="1" xfId="0" applyFont="1" applyFill="1" applyBorder="1" applyAlignment="1">
      <alignment horizontal="left"/>
    </xf>
    <xf numFmtId="0" fontId="3648" fillId="3" borderId="1" xfId="0" applyFont="1" applyFill="1" applyBorder="1" applyAlignment="1">
      <alignment horizontal="left"/>
    </xf>
    <xf numFmtId="0" fontId="3649" fillId="3" borderId="1" xfId="0" applyFont="1" applyFill="1" applyBorder="1" applyAlignment="1">
      <alignment horizontal="left"/>
    </xf>
    <xf numFmtId="0" fontId="3650" fillId="3" borderId="1" xfId="0" applyFont="1" applyFill="1" applyBorder="1" applyAlignment="1">
      <alignment horizontal="left"/>
    </xf>
    <xf numFmtId="0" fontId="3651" fillId="3" borderId="1" xfId="0" applyFont="1" applyFill="1" applyBorder="1" applyAlignment="1">
      <alignment horizontal="left"/>
    </xf>
    <xf numFmtId="0" fontId="3652" fillId="3" borderId="1" xfId="0" applyFont="1" applyFill="1" applyBorder="1" applyAlignment="1">
      <alignment horizontal="left"/>
    </xf>
    <xf numFmtId="0" fontId="3653" fillId="3" borderId="1" xfId="0" applyFont="1" applyFill="1" applyBorder="1" applyAlignment="1">
      <alignment horizontal="left"/>
    </xf>
    <xf numFmtId="0" fontId="3683" fillId="3" borderId="1" xfId="0" applyFont="1" applyFill="1" applyBorder="1" applyAlignment="1">
      <alignment horizontal="left"/>
    </xf>
    <xf numFmtId="0" fontId="3684" fillId="3" borderId="1" xfId="0" applyFont="1" applyFill="1" applyBorder="1" applyAlignment="1">
      <alignment horizontal="left"/>
    </xf>
    <xf numFmtId="0" fontId="3685" fillId="3" borderId="1" xfId="0" applyFont="1" applyFill="1" applyBorder="1" applyAlignment="1">
      <alignment horizontal="left"/>
    </xf>
    <xf numFmtId="0" fontId="3686" fillId="3" borderId="1" xfId="0" applyFont="1" applyFill="1" applyBorder="1" applyAlignment="1">
      <alignment horizontal="left"/>
    </xf>
    <xf numFmtId="0" fontId="3687" fillId="3" borderId="1" xfId="0" applyFont="1" applyFill="1" applyBorder="1" applyAlignment="1">
      <alignment horizontal="left"/>
    </xf>
    <xf numFmtId="0" fontId="3688" fillId="3" borderId="1" xfId="0" applyFont="1" applyFill="1" applyBorder="1" applyAlignment="1">
      <alignment horizontal="left"/>
    </xf>
    <xf numFmtId="0" fontId="3689" fillId="3" borderId="1" xfId="0" applyFont="1" applyFill="1" applyBorder="1" applyAlignment="1">
      <alignment horizontal="left"/>
    </xf>
    <xf numFmtId="0" fontId="3719" fillId="3" borderId="1" xfId="0" applyFont="1" applyFill="1" applyBorder="1" applyAlignment="1">
      <alignment horizontal="left"/>
    </xf>
    <xf numFmtId="0" fontId="3720" fillId="3" borderId="1" xfId="0" applyFont="1" applyFill="1" applyBorder="1" applyAlignment="1">
      <alignment horizontal="left"/>
    </xf>
    <xf numFmtId="0" fontId="3721" fillId="3" borderId="1" xfId="0" applyFont="1" applyFill="1" applyBorder="1" applyAlignment="1">
      <alignment horizontal="left"/>
    </xf>
    <xf numFmtId="0" fontId="3722" fillId="3" borderId="1" xfId="0" applyFont="1" applyFill="1" applyBorder="1" applyAlignment="1">
      <alignment horizontal="left"/>
    </xf>
    <xf numFmtId="0" fontId="3723" fillId="3" borderId="1" xfId="0" applyFont="1" applyFill="1" applyBorder="1" applyAlignment="1">
      <alignment horizontal="left"/>
    </xf>
    <xf numFmtId="0" fontId="3724" fillId="3" borderId="1" xfId="0" applyFont="1" applyFill="1" applyBorder="1" applyAlignment="1">
      <alignment horizontal="left"/>
    </xf>
    <xf numFmtId="0" fontId="3725" fillId="3" borderId="1" xfId="0" applyFont="1" applyFill="1" applyBorder="1" applyAlignment="1">
      <alignment horizontal="left"/>
    </xf>
    <xf numFmtId="0" fontId="3742" fillId="3" borderId="0" xfId="0" applyFont="1" applyFill="1" applyAlignment="1">
      <alignment horizontal="right"/>
    </xf>
    <xf numFmtId="4" fontId="3743" fillId="3" borderId="0" xfId="0" applyNumberFormat="1" applyFont="1" applyFill="1" applyAlignment="1">
      <alignment horizontal="right"/>
    </xf>
    <xf numFmtId="0" fontId="3744" fillId="4" borderId="0" xfId="0" applyFont="1" applyFill="1" applyAlignment="1">
      <alignment horizontal="left" vertical="top"/>
    </xf>
    <xf numFmtId="0" fontId="3745" fillId="2" borderId="0" xfId="0" applyFont="1" applyFill="1" applyAlignment="1">
      <alignment horizontal="left" vertical="top"/>
    </xf>
    <xf numFmtId="0" fontId="3746" fillId="0" borderId="2" xfId="0" applyFont="1" applyBorder="1" applyAlignment="1">
      <alignment horizontal="center" vertical="top"/>
    </xf>
    <xf numFmtId="165" fontId="3747" fillId="0" borderId="0" xfId="0" applyNumberFormat="1" applyFont="1" applyAlignment="1">
      <alignment horizontal="center" vertical="top"/>
    </xf>
    <xf numFmtId="0" fontId="3748" fillId="0" borderId="0" xfId="0" applyFont="1" applyAlignment="1">
      <alignment horizontal="left" vertical="top"/>
    </xf>
    <xf numFmtId="167" fontId="3750" fillId="0" borderId="0" xfId="0" applyNumberFormat="1" applyFont="1" applyAlignment="1">
      <alignment horizontal="left" vertical="top"/>
    </xf>
    <xf numFmtId="164" fontId="3749" fillId="0" borderId="0" xfId="0" applyNumberFormat="1" applyFont="1" applyAlignment="1">
      <alignment horizontal="left" vertical="top"/>
    </xf>
    <xf numFmtId="4" fontId="3867" fillId="3" borderId="1" xfId="0" applyNumberFormat="1" applyFont="1" applyFill="1" applyBorder="1" applyAlignment="1">
      <alignment horizontal="right"/>
    </xf>
    <xf numFmtId="0" fontId="3868" fillId="3" borderId="1" xfId="0" applyFont="1" applyFill="1" applyBorder="1" applyAlignment="1">
      <alignment horizontal="left"/>
    </xf>
    <xf numFmtId="4" fontId="3869" fillId="3" borderId="1" xfId="0" applyNumberFormat="1" applyFont="1" applyFill="1" applyBorder="1" applyAlignment="1">
      <alignment horizontal="right"/>
    </xf>
    <xf numFmtId="0" fontId="3870" fillId="3" borderId="1" xfId="0" applyFont="1" applyFill="1" applyBorder="1" applyAlignment="1">
      <alignment horizontal="left"/>
    </xf>
    <xf numFmtId="4" fontId="3871" fillId="3" borderId="1" xfId="0" applyNumberFormat="1" applyFont="1" applyFill="1" applyBorder="1" applyAlignment="1">
      <alignment horizontal="right"/>
    </xf>
    <xf numFmtId="0" fontId="3872" fillId="3" borderId="1" xfId="0" applyFont="1" applyFill="1" applyBorder="1" applyAlignment="1">
      <alignment horizontal="left"/>
    </xf>
    <xf numFmtId="4" fontId="3873" fillId="3" borderId="1" xfId="0" applyNumberFormat="1" applyFont="1" applyFill="1" applyBorder="1" applyAlignment="1">
      <alignment horizontal="right"/>
    </xf>
    <xf numFmtId="0" fontId="3874" fillId="3" borderId="1" xfId="0" applyFont="1" applyFill="1" applyBorder="1" applyAlignment="1">
      <alignment horizontal="left"/>
    </xf>
    <xf numFmtId="4" fontId="3875" fillId="3" borderId="1" xfId="0" applyNumberFormat="1" applyFont="1" applyFill="1" applyBorder="1" applyAlignment="1">
      <alignment horizontal="right"/>
    </xf>
    <xf numFmtId="0" fontId="3876" fillId="3" borderId="1" xfId="0" applyFont="1" applyFill="1" applyBorder="1" applyAlignment="1">
      <alignment horizontal="left"/>
    </xf>
    <xf numFmtId="4" fontId="3877" fillId="3" borderId="1" xfId="0" applyNumberFormat="1" applyFont="1" applyFill="1" applyBorder="1" applyAlignment="1">
      <alignment horizontal="right"/>
    </xf>
    <xf numFmtId="0" fontId="3878" fillId="3" borderId="1" xfId="0" applyFont="1" applyFill="1" applyBorder="1" applyAlignment="1">
      <alignment horizontal="left"/>
    </xf>
    <xf numFmtId="0" fontId="3864" fillId="3" borderId="1" xfId="0" applyFont="1" applyFill="1" applyBorder="1" applyAlignment="1">
      <alignment horizontal="left"/>
    </xf>
    <xf numFmtId="0" fontId="3865" fillId="3" borderId="1" xfId="0" applyFont="1" applyFill="1" applyBorder="1" applyAlignment="1">
      <alignment horizontal="left"/>
    </xf>
    <xf numFmtId="0" fontId="3881" fillId="0" borderId="0" xfId="0" applyFont="1" applyAlignment="1">
      <alignment horizontal="left" vertical="top"/>
    </xf>
    <xf numFmtId="167" fontId="3883" fillId="0" borderId="0" xfId="0" applyNumberFormat="1" applyFont="1" applyAlignment="1">
      <alignment horizontal="left" vertical="top"/>
    </xf>
    <xf numFmtId="164" fontId="3882" fillId="0" borderId="0" xfId="0" applyNumberFormat="1" applyFont="1" applyAlignment="1">
      <alignment horizontal="left" vertical="top"/>
    </xf>
    <xf numFmtId="0" fontId="3888" fillId="3" borderId="1" xfId="0" applyFont="1" applyFill="1" applyBorder="1" applyAlignment="1">
      <alignment horizontal="left"/>
    </xf>
    <xf numFmtId="0" fontId="3889" fillId="3" borderId="1" xfId="0" applyFont="1" applyFill="1" applyBorder="1" applyAlignment="1">
      <alignment horizontal="left"/>
    </xf>
    <xf numFmtId="0" fontId="3890" fillId="3" borderId="1" xfId="0" applyFont="1" applyFill="1" applyBorder="1" applyAlignment="1">
      <alignment horizontal="left"/>
    </xf>
    <xf numFmtId="0" fontId="3891" fillId="3" borderId="1" xfId="0" applyFont="1" applyFill="1" applyBorder="1" applyAlignment="1">
      <alignment horizontal="left"/>
    </xf>
    <xf numFmtId="0" fontId="3892" fillId="3" borderId="1" xfId="0" applyFont="1" applyFill="1" applyBorder="1" applyAlignment="1">
      <alignment horizontal="left"/>
    </xf>
    <xf numFmtId="0" fontId="3897" fillId="0" borderId="1" xfId="0" applyFont="1" applyBorder="1" applyAlignment="1">
      <alignment horizontal="left" vertical="top"/>
    </xf>
    <xf numFmtId="0" fontId="3898" fillId="0" borderId="1" xfId="0" applyFont="1" applyBorder="1" applyAlignment="1">
      <alignment horizontal="left" vertical="top"/>
    </xf>
    <xf numFmtId="0" fontId="3899" fillId="0" borderId="1" xfId="0" applyFont="1" applyBorder="1" applyAlignment="1">
      <alignment horizontal="left" vertical="top"/>
    </xf>
    <xf numFmtId="0" fontId="3900" fillId="0" borderId="1" xfId="0" applyFont="1" applyBorder="1" applyAlignment="1">
      <alignment horizontal="left" vertical="top"/>
    </xf>
    <xf numFmtId="0" fontId="3901" fillId="0" borderId="1" xfId="0" applyFont="1" applyBorder="1" applyAlignment="1">
      <alignment horizontal="left" vertical="top"/>
    </xf>
    <xf numFmtId="0" fontId="3907" fillId="0" borderId="1" xfId="0" applyFont="1" applyBorder="1" applyAlignment="1">
      <alignment horizontal="left" vertical="top"/>
    </xf>
    <xf numFmtId="0" fontId="3908" fillId="0" borderId="1" xfId="0" applyFont="1" applyBorder="1" applyAlignment="1">
      <alignment horizontal="left" vertical="top"/>
    </xf>
    <xf numFmtId="0" fontId="3909" fillId="0" borderId="1" xfId="0" applyFont="1" applyBorder="1" applyAlignment="1">
      <alignment horizontal="left" vertical="top"/>
    </xf>
    <xf numFmtId="0" fontId="3910" fillId="0" borderId="1" xfId="0" applyFont="1" applyBorder="1" applyAlignment="1">
      <alignment horizontal="left" vertical="top"/>
    </xf>
    <xf numFmtId="0" fontId="3911" fillId="0" borderId="1" xfId="0" applyFont="1" applyBorder="1" applyAlignment="1">
      <alignment horizontal="left" vertical="top"/>
    </xf>
    <xf numFmtId="0" fontId="3917" fillId="0" borderId="1" xfId="0" applyFont="1" applyBorder="1" applyAlignment="1">
      <alignment horizontal="left" vertical="top"/>
    </xf>
    <xf numFmtId="0" fontId="3918" fillId="0" borderId="1" xfId="0" applyFont="1" applyBorder="1" applyAlignment="1">
      <alignment horizontal="left" vertical="top"/>
    </xf>
    <xf numFmtId="0" fontId="3919" fillId="0" borderId="1" xfId="0" applyFont="1" applyBorder="1" applyAlignment="1">
      <alignment horizontal="left" vertical="top"/>
    </xf>
    <xf numFmtId="0" fontId="3920" fillId="0" borderId="1" xfId="0" applyFont="1" applyBorder="1" applyAlignment="1">
      <alignment horizontal="left" vertical="top"/>
    </xf>
    <xf numFmtId="0" fontId="3921" fillId="0" borderId="1" xfId="0" applyFont="1" applyBorder="1" applyAlignment="1">
      <alignment horizontal="left" vertical="top"/>
    </xf>
    <xf numFmtId="0" fontId="3927" fillId="0" borderId="1" xfId="0" applyFont="1" applyBorder="1" applyAlignment="1">
      <alignment horizontal="left" vertical="top"/>
    </xf>
    <xf numFmtId="0" fontId="3928" fillId="0" borderId="1" xfId="0" applyFont="1" applyBorder="1" applyAlignment="1">
      <alignment horizontal="left" vertical="top"/>
    </xf>
    <xf numFmtId="0" fontId="3929" fillId="0" borderId="1" xfId="0" applyFont="1" applyBorder="1" applyAlignment="1">
      <alignment horizontal="left" vertical="top"/>
    </xf>
    <xf numFmtId="0" fontId="3930" fillId="0" borderId="1" xfId="0" applyFont="1" applyBorder="1" applyAlignment="1">
      <alignment horizontal="left" vertical="top"/>
    </xf>
    <xf numFmtId="0" fontId="3931" fillId="0" borderId="1" xfId="0" applyFont="1" applyBorder="1" applyAlignment="1">
      <alignment horizontal="left" vertical="top"/>
    </xf>
    <xf numFmtId="0" fontId="3937" fillId="0" borderId="1" xfId="0" applyFont="1" applyBorder="1" applyAlignment="1">
      <alignment horizontal="left" vertical="top"/>
    </xf>
    <xf numFmtId="0" fontId="3938" fillId="0" borderId="1" xfId="0" applyFont="1" applyBorder="1" applyAlignment="1">
      <alignment horizontal="left" vertical="top"/>
    </xf>
    <xf numFmtId="0" fontId="3939" fillId="0" borderId="1" xfId="0" applyFont="1" applyBorder="1" applyAlignment="1">
      <alignment horizontal="left" vertical="top"/>
    </xf>
    <xf numFmtId="0" fontId="3940" fillId="0" borderId="1" xfId="0" applyFont="1" applyBorder="1" applyAlignment="1">
      <alignment horizontal="left" vertical="top"/>
    </xf>
    <xf numFmtId="0" fontId="3941" fillId="0" borderId="1" xfId="0" applyFont="1" applyBorder="1" applyAlignment="1">
      <alignment horizontal="left" vertical="top"/>
    </xf>
    <xf numFmtId="0" fontId="3947" fillId="0" borderId="1" xfId="0" applyFont="1" applyBorder="1" applyAlignment="1">
      <alignment horizontal="left" vertical="top"/>
    </xf>
    <xf numFmtId="0" fontId="3948" fillId="0" borderId="1" xfId="0" applyFont="1" applyBorder="1" applyAlignment="1">
      <alignment horizontal="left" vertical="top"/>
    </xf>
    <xf numFmtId="0" fontId="3949" fillId="0" borderId="1" xfId="0" applyFont="1" applyBorder="1" applyAlignment="1">
      <alignment horizontal="left" vertical="top"/>
    </xf>
    <xf numFmtId="0" fontId="3950" fillId="0" borderId="1" xfId="0" applyFont="1" applyBorder="1" applyAlignment="1">
      <alignment horizontal="left" vertical="top"/>
    </xf>
    <xf numFmtId="0" fontId="3951" fillId="0" borderId="1" xfId="0" applyFont="1" applyBorder="1" applyAlignment="1">
      <alignment horizontal="left" vertical="top"/>
    </xf>
    <xf numFmtId="0" fontId="3955" fillId="0" borderId="1" xfId="0" applyFont="1" applyBorder="1" applyAlignment="1">
      <alignment horizontal="left" vertical="top"/>
    </xf>
    <xf numFmtId="0" fontId="3956" fillId="0" borderId="1" xfId="0" applyFont="1" applyBorder="1" applyAlignment="1">
      <alignment horizontal="left" vertical="top"/>
    </xf>
    <xf numFmtId="0" fontId="3957" fillId="0" borderId="1" xfId="0" applyFont="1" applyBorder="1" applyAlignment="1">
      <alignment horizontal="left" vertical="top"/>
    </xf>
    <xf numFmtId="0" fontId="3960" fillId="0" borderId="1" xfId="0" applyFont="1" applyBorder="1" applyAlignment="1">
      <alignment horizontal="left" vertical="top"/>
    </xf>
    <xf numFmtId="0" fontId="3961" fillId="0" borderId="1" xfId="0" applyFont="1" applyBorder="1" applyAlignment="1">
      <alignment horizontal="left" vertical="top"/>
    </xf>
    <xf numFmtId="0" fontId="3962" fillId="0" borderId="1" xfId="0" applyFont="1" applyBorder="1" applyAlignment="1">
      <alignment horizontal="left" vertical="top"/>
    </xf>
    <xf numFmtId="0" fontId="3965" fillId="0" borderId="1" xfId="0" applyFont="1" applyBorder="1" applyAlignment="1">
      <alignment horizontal="left" vertical="top"/>
    </xf>
    <xf numFmtId="0" fontId="3966" fillId="0" borderId="1" xfId="0" applyFont="1" applyBorder="1" applyAlignment="1">
      <alignment horizontal="left" vertical="top"/>
    </xf>
    <xf numFmtId="0" fontId="3967" fillId="0" borderId="1" xfId="0" applyFont="1" applyBorder="1" applyAlignment="1">
      <alignment horizontal="left" vertical="top"/>
    </xf>
    <xf numFmtId="0" fontId="3969" fillId="0" borderId="1" xfId="0" applyFont="1" applyBorder="1" applyAlignment="1">
      <alignment horizontal="left" vertical="top"/>
    </xf>
    <xf numFmtId="0" fontId="3970" fillId="0" borderId="1" xfId="0" applyFont="1" applyBorder="1" applyAlignment="1">
      <alignment horizontal="left" vertical="top"/>
    </xf>
    <xf numFmtId="0" fontId="3971" fillId="0" borderId="1" xfId="0" applyFont="1" applyBorder="1" applyAlignment="1">
      <alignment horizontal="left" vertical="top"/>
    </xf>
    <xf numFmtId="0" fontId="3974" fillId="0" borderId="1" xfId="0" applyFont="1" applyBorder="1" applyAlignment="1">
      <alignment horizontal="left" vertical="top"/>
    </xf>
    <xf numFmtId="0" fontId="3975" fillId="0" borderId="1" xfId="0" applyFont="1" applyBorder="1" applyAlignment="1">
      <alignment horizontal="left" vertical="top"/>
    </xf>
    <xf numFmtId="0" fontId="3976" fillId="0" borderId="1" xfId="0" applyFont="1" applyBorder="1" applyAlignment="1">
      <alignment horizontal="left" vertical="top"/>
    </xf>
    <xf numFmtId="0" fontId="3978" fillId="0" borderId="2" xfId="0" applyFont="1" applyBorder="1" applyAlignment="1">
      <alignment horizontal="center" vertical="top"/>
    </xf>
    <xf numFmtId="165" fontId="3979" fillId="0" borderId="0" xfId="0" applyNumberFormat="1" applyFont="1" applyAlignment="1">
      <alignment horizontal="center" vertical="top"/>
    </xf>
    <xf numFmtId="0" fontId="3980" fillId="0" borderId="0" xfId="0" applyFont="1" applyAlignment="1">
      <alignment horizontal="left" vertical="top"/>
    </xf>
    <xf numFmtId="167" fontId="3982" fillId="0" borderId="0" xfId="0" applyNumberFormat="1" applyFont="1" applyAlignment="1">
      <alignment horizontal="left" vertical="top"/>
    </xf>
    <xf numFmtId="164" fontId="3981" fillId="0" borderId="0" xfId="0" applyNumberFormat="1" applyFont="1" applyAlignment="1">
      <alignment horizontal="left" vertical="top"/>
    </xf>
    <xf numFmtId="0" fontId="3987" fillId="3" borderId="1" xfId="0" applyFont="1" applyFill="1" applyBorder="1" applyAlignment="1">
      <alignment horizontal="left"/>
    </xf>
    <xf numFmtId="0" fontId="3988" fillId="3" borderId="1" xfId="0" applyFont="1" applyFill="1" applyBorder="1" applyAlignment="1">
      <alignment horizontal="left"/>
    </xf>
    <xf numFmtId="0" fontId="3989" fillId="3" borderId="1" xfId="0" applyFont="1" applyFill="1" applyBorder="1" applyAlignment="1">
      <alignment horizontal="left"/>
    </xf>
    <xf numFmtId="0" fontId="3990" fillId="3" borderId="1" xfId="0" applyFont="1" applyFill="1" applyBorder="1" applyAlignment="1">
      <alignment horizontal="left"/>
    </xf>
    <xf numFmtId="0" fontId="3991" fillId="3" borderId="1" xfId="0" applyFont="1" applyFill="1" applyBorder="1" applyAlignment="1">
      <alignment horizontal="left"/>
    </xf>
    <xf numFmtId="0" fontId="3996" fillId="0" borderId="1" xfId="0" applyFont="1" applyBorder="1" applyAlignment="1">
      <alignment horizontal="left" vertical="top"/>
    </xf>
    <xf numFmtId="0" fontId="3997" fillId="0" borderId="1" xfId="0" applyFont="1" applyBorder="1" applyAlignment="1">
      <alignment horizontal="left" vertical="top"/>
    </xf>
    <xf numFmtId="0" fontId="3998" fillId="0" borderId="1" xfId="0" applyFont="1" applyBorder="1" applyAlignment="1">
      <alignment horizontal="left" vertical="top"/>
    </xf>
    <xf numFmtId="0" fontId="3999" fillId="0" borderId="1" xfId="0" applyFont="1" applyBorder="1" applyAlignment="1">
      <alignment horizontal="left" vertical="top"/>
    </xf>
    <xf numFmtId="0" fontId="4000" fillId="0" borderId="1" xfId="0" applyFont="1" applyBorder="1" applyAlignment="1">
      <alignment horizontal="left" vertical="top"/>
    </xf>
    <xf numFmtId="0" fontId="4006" fillId="0" borderId="1" xfId="0" applyFont="1" applyBorder="1" applyAlignment="1">
      <alignment horizontal="left" vertical="top"/>
    </xf>
    <xf numFmtId="0" fontId="4007" fillId="0" borderId="1" xfId="0" applyFont="1" applyBorder="1" applyAlignment="1">
      <alignment horizontal="left" vertical="top"/>
    </xf>
    <xf numFmtId="0" fontId="4008" fillId="0" borderId="1" xfId="0" applyFont="1" applyBorder="1" applyAlignment="1">
      <alignment horizontal="left" vertical="top"/>
    </xf>
    <xf numFmtId="0" fontId="4009" fillId="0" borderId="1" xfId="0" applyFont="1" applyBorder="1" applyAlignment="1">
      <alignment horizontal="left" vertical="top"/>
    </xf>
    <xf numFmtId="0" fontId="4010" fillId="0" borderId="1" xfId="0" applyFont="1" applyBorder="1" applyAlignment="1">
      <alignment horizontal="left" vertical="top"/>
    </xf>
    <xf numFmtId="0" fontId="4016" fillId="0" borderId="1" xfId="0" applyFont="1" applyBorder="1" applyAlignment="1">
      <alignment horizontal="left" vertical="top"/>
    </xf>
    <xf numFmtId="0" fontId="4017" fillId="0" borderId="1" xfId="0" applyFont="1" applyBorder="1" applyAlignment="1">
      <alignment horizontal="left" vertical="top"/>
    </xf>
    <xf numFmtId="0" fontId="4018" fillId="0" borderId="1" xfId="0" applyFont="1" applyBorder="1" applyAlignment="1">
      <alignment horizontal="left" vertical="top"/>
    </xf>
    <xf numFmtId="0" fontId="4019" fillId="0" borderId="1" xfId="0" applyFont="1" applyBorder="1" applyAlignment="1">
      <alignment horizontal="left" vertical="top"/>
    </xf>
    <xf numFmtId="0" fontId="4020" fillId="0" borderId="1" xfId="0" applyFont="1" applyBorder="1" applyAlignment="1">
      <alignment horizontal="left" vertical="top"/>
    </xf>
    <xf numFmtId="0" fontId="4026" fillId="0" borderId="1" xfId="0" applyFont="1" applyBorder="1" applyAlignment="1">
      <alignment horizontal="left" vertical="top"/>
    </xf>
    <xf numFmtId="0" fontId="4027" fillId="0" borderId="1" xfId="0" applyFont="1" applyBorder="1" applyAlignment="1">
      <alignment horizontal="left" vertical="top"/>
    </xf>
    <xf numFmtId="0" fontId="4028" fillId="0" borderId="1" xfId="0" applyFont="1" applyBorder="1" applyAlignment="1">
      <alignment horizontal="left" vertical="top"/>
    </xf>
    <xf numFmtId="0" fontId="4029" fillId="0" borderId="1" xfId="0" applyFont="1" applyBorder="1" applyAlignment="1">
      <alignment horizontal="left" vertical="top"/>
    </xf>
    <xf numFmtId="0" fontId="4030" fillId="0" borderId="1" xfId="0" applyFont="1" applyBorder="1" applyAlignment="1">
      <alignment horizontal="left" vertical="top"/>
    </xf>
    <xf numFmtId="0" fontId="4036" fillId="0" borderId="1" xfId="0" applyFont="1" applyBorder="1" applyAlignment="1">
      <alignment horizontal="left" vertical="top"/>
    </xf>
    <xf numFmtId="0" fontId="4037" fillId="0" borderId="1" xfId="0" applyFont="1" applyBorder="1" applyAlignment="1">
      <alignment horizontal="left" vertical="top"/>
    </xf>
    <xf numFmtId="0" fontId="4038" fillId="0" borderId="1" xfId="0" applyFont="1" applyBorder="1" applyAlignment="1">
      <alignment horizontal="left" vertical="top"/>
    </xf>
    <xf numFmtId="0" fontId="4039" fillId="0" borderId="1" xfId="0" applyFont="1" applyBorder="1" applyAlignment="1">
      <alignment horizontal="left" vertical="top"/>
    </xf>
    <xf numFmtId="0" fontId="4040" fillId="0" borderId="1" xfId="0" applyFont="1" applyBorder="1" applyAlignment="1">
      <alignment horizontal="left" vertical="top"/>
    </xf>
    <xf numFmtId="0" fontId="4046" fillId="0" borderId="1" xfId="0" applyFont="1" applyBorder="1" applyAlignment="1">
      <alignment horizontal="left" vertical="top"/>
    </xf>
    <xf numFmtId="0" fontId="4047" fillId="0" borderId="1" xfId="0" applyFont="1" applyBorder="1" applyAlignment="1">
      <alignment horizontal="left" vertical="top"/>
    </xf>
    <xf numFmtId="0" fontId="4048" fillId="0" borderId="1" xfId="0" applyFont="1" applyBorder="1" applyAlignment="1">
      <alignment horizontal="left" vertical="top"/>
    </xf>
    <xf numFmtId="0" fontId="4049" fillId="0" borderId="1" xfId="0" applyFont="1" applyBorder="1" applyAlignment="1">
      <alignment horizontal="left" vertical="top"/>
    </xf>
    <xf numFmtId="0" fontId="4050" fillId="0" borderId="1" xfId="0" applyFont="1" applyBorder="1" applyAlignment="1">
      <alignment horizontal="left" vertical="top"/>
    </xf>
    <xf numFmtId="0" fontId="4054" fillId="0" borderId="1" xfId="0" applyFont="1" applyBorder="1" applyAlignment="1">
      <alignment horizontal="left" vertical="top"/>
    </xf>
    <xf numFmtId="0" fontId="4055" fillId="0" borderId="1" xfId="0" applyFont="1" applyBorder="1" applyAlignment="1">
      <alignment horizontal="left" vertical="top"/>
    </xf>
    <xf numFmtId="0" fontId="4056" fillId="0" borderId="1" xfId="0" applyFont="1" applyBorder="1" applyAlignment="1">
      <alignment horizontal="left" vertical="top"/>
    </xf>
    <xf numFmtId="0" fontId="4059" fillId="0" borderId="1" xfId="0" applyFont="1" applyBorder="1" applyAlignment="1">
      <alignment horizontal="left" vertical="top"/>
    </xf>
    <xf numFmtId="0" fontId="4060" fillId="0" borderId="1" xfId="0" applyFont="1" applyBorder="1" applyAlignment="1">
      <alignment horizontal="left" vertical="top"/>
    </xf>
    <xf numFmtId="0" fontId="4061" fillId="0" borderId="1" xfId="0" applyFont="1" applyBorder="1" applyAlignment="1">
      <alignment horizontal="left" vertical="top"/>
    </xf>
    <xf numFmtId="0" fontId="4063" fillId="0" borderId="2" xfId="0" applyFont="1" applyBorder="1" applyAlignment="1">
      <alignment horizontal="center" vertical="top"/>
    </xf>
    <xf numFmtId="165" fontId="4064" fillId="0" borderId="0" xfId="0" applyNumberFormat="1" applyFont="1" applyAlignment="1">
      <alignment horizontal="center" vertical="top"/>
    </xf>
    <xf numFmtId="0" fontId="4065" fillId="0" borderId="0" xfId="0" applyFont="1" applyAlignment="1">
      <alignment horizontal="left" vertical="top"/>
    </xf>
    <xf numFmtId="167" fontId="4067" fillId="0" borderId="0" xfId="0" applyNumberFormat="1" applyFont="1" applyAlignment="1">
      <alignment horizontal="left" vertical="top"/>
    </xf>
    <xf numFmtId="164" fontId="4066" fillId="0" borderId="0" xfId="0" applyNumberFormat="1" applyFont="1" applyAlignment="1">
      <alignment horizontal="left" vertical="top"/>
    </xf>
    <xf numFmtId="0" fontId="4070" fillId="0" borderId="1" xfId="0" applyFont="1" applyBorder="1" applyAlignment="1">
      <alignment horizontal="left" vertical="top"/>
    </xf>
    <xf numFmtId="0" fontId="4071" fillId="0" borderId="1" xfId="0" applyFont="1" applyBorder="1" applyAlignment="1">
      <alignment horizontal="left" vertical="top"/>
    </xf>
    <xf numFmtId="0" fontId="4072" fillId="0" borderId="1" xfId="0" applyFont="1" applyBorder="1" applyAlignment="1">
      <alignment horizontal="left" vertical="top"/>
    </xf>
    <xf numFmtId="0" fontId="4073" fillId="0" borderId="1" xfId="0" applyFont="1" applyBorder="1" applyAlignment="1">
      <alignment horizontal="left" vertical="top"/>
    </xf>
    <xf numFmtId="0" fontId="4074" fillId="0" borderId="1" xfId="0" applyFont="1" applyBorder="1" applyAlignment="1">
      <alignment horizontal="left" vertical="top"/>
    </xf>
    <xf numFmtId="0" fontId="4075" fillId="0" borderId="1" xfId="0" applyFont="1" applyBorder="1" applyAlignment="1">
      <alignment horizontal="left" vertical="top"/>
    </xf>
    <xf numFmtId="0" fontId="4076" fillId="0" borderId="1" xfId="0" applyFont="1" applyBorder="1" applyAlignment="1">
      <alignment horizontal="left" vertical="top"/>
    </xf>
    <xf numFmtId="0" fontId="4079" fillId="0" borderId="1" xfId="0" applyFont="1" applyBorder="1" applyAlignment="1">
      <alignment horizontal="left" vertical="top"/>
    </xf>
    <xf numFmtId="0" fontId="4080" fillId="0" borderId="1" xfId="0" applyFont="1" applyBorder="1" applyAlignment="1">
      <alignment horizontal="left" vertical="top"/>
    </xf>
    <xf numFmtId="0" fontId="4081" fillId="0" borderId="1" xfId="0" applyFont="1" applyBorder="1" applyAlignment="1">
      <alignment horizontal="left" vertical="top"/>
    </xf>
    <xf numFmtId="0" fontId="4082" fillId="0" borderId="1" xfId="0" applyFont="1" applyBorder="1" applyAlignment="1">
      <alignment horizontal="left" vertical="top"/>
    </xf>
    <xf numFmtId="0" fontId="4083" fillId="0" borderId="1" xfId="0" applyFont="1" applyBorder="1" applyAlignment="1">
      <alignment horizontal="left" vertical="top"/>
    </xf>
    <xf numFmtId="0" fontId="4084" fillId="0" borderId="1" xfId="0" applyFont="1" applyBorder="1" applyAlignment="1">
      <alignment horizontal="left" vertical="top"/>
    </xf>
    <xf numFmtId="0" fontId="4085" fillId="0" borderId="1" xfId="0" applyFont="1" applyBorder="1" applyAlignment="1">
      <alignment horizontal="left" vertical="top"/>
    </xf>
    <xf numFmtId="0" fontId="4088" fillId="0" borderId="1" xfId="0" applyFont="1" applyBorder="1" applyAlignment="1">
      <alignment horizontal="left" vertical="top"/>
    </xf>
    <xf numFmtId="0" fontId="4089" fillId="0" borderId="1" xfId="0" applyFont="1" applyBorder="1" applyAlignment="1">
      <alignment horizontal="left" vertical="top"/>
    </xf>
    <xf numFmtId="0" fontId="4090" fillId="0" borderId="1" xfId="0" applyFont="1" applyBorder="1" applyAlignment="1">
      <alignment horizontal="left" vertical="top"/>
    </xf>
    <xf numFmtId="0" fontId="4091" fillId="0" borderId="1" xfId="0" applyFont="1" applyBorder="1" applyAlignment="1">
      <alignment horizontal="left" vertical="top"/>
    </xf>
    <xf numFmtId="0" fontId="4092" fillId="0" borderId="1" xfId="0" applyFont="1" applyBorder="1" applyAlignment="1">
      <alignment horizontal="left" vertical="top"/>
    </xf>
    <xf numFmtId="0" fontId="4093" fillId="0" borderId="1" xfId="0" applyFont="1" applyBorder="1" applyAlignment="1">
      <alignment horizontal="left" vertical="top"/>
    </xf>
    <xf numFmtId="0" fontId="4094" fillId="0" borderId="1" xfId="0" applyFont="1" applyBorder="1" applyAlignment="1">
      <alignment horizontal="left" vertical="top"/>
    </xf>
    <xf numFmtId="0" fontId="4097" fillId="0" borderId="1" xfId="0" applyFont="1" applyBorder="1" applyAlignment="1">
      <alignment horizontal="left" vertical="top"/>
    </xf>
    <xf numFmtId="0" fontId="4098" fillId="0" borderId="1" xfId="0" applyFont="1" applyBorder="1" applyAlignment="1">
      <alignment horizontal="left" vertical="top"/>
    </xf>
    <xf numFmtId="0" fontId="4099" fillId="0" borderId="1" xfId="0" applyFont="1" applyBorder="1" applyAlignment="1">
      <alignment horizontal="left" vertical="top"/>
    </xf>
    <xf numFmtId="0" fontId="4100" fillId="0" borderId="1" xfId="0" applyFont="1" applyBorder="1" applyAlignment="1">
      <alignment horizontal="left" vertical="top"/>
    </xf>
    <xf numFmtId="0" fontId="4101" fillId="0" borderId="1" xfId="0" applyFont="1" applyBorder="1" applyAlignment="1">
      <alignment horizontal="left" vertical="top"/>
    </xf>
    <xf numFmtId="0" fontId="4102" fillId="0" borderId="1" xfId="0" applyFont="1" applyBorder="1" applyAlignment="1">
      <alignment horizontal="left" vertical="top"/>
    </xf>
    <xf numFmtId="0" fontId="4103" fillId="0" borderId="1" xfId="0" applyFont="1" applyBorder="1" applyAlignment="1">
      <alignment horizontal="left" vertical="top"/>
    </xf>
    <xf numFmtId="0" fontId="4108" fillId="0" borderId="2" xfId="0" applyFont="1" applyBorder="1" applyAlignment="1">
      <alignment horizontal="center" vertical="top"/>
    </xf>
    <xf numFmtId="165" fontId="4109" fillId="0" borderId="0" xfId="0" applyNumberFormat="1" applyFont="1" applyAlignment="1">
      <alignment horizontal="center" vertical="top"/>
    </xf>
    <xf numFmtId="0" fontId="4110" fillId="0" borderId="0" xfId="0" applyFont="1" applyAlignment="1">
      <alignment horizontal="left" vertical="top"/>
    </xf>
    <xf numFmtId="167" fontId="4112" fillId="0" borderId="0" xfId="0" applyNumberFormat="1" applyFont="1" applyAlignment="1">
      <alignment horizontal="left" vertical="top"/>
    </xf>
    <xf numFmtId="164" fontId="4111" fillId="0" borderId="0" xfId="0" applyNumberFormat="1" applyFont="1" applyAlignment="1">
      <alignment horizontal="left" vertical="top"/>
    </xf>
    <xf numFmtId="0" fontId="4115" fillId="3" borderId="1" xfId="0" applyFont="1" applyFill="1" applyBorder="1" applyAlignment="1">
      <alignment horizontal="left"/>
    </xf>
    <xf numFmtId="0" fontId="4116" fillId="3" borderId="1" xfId="0" applyFont="1" applyFill="1" applyBorder="1" applyAlignment="1">
      <alignment horizontal="left"/>
    </xf>
    <xf numFmtId="0" fontId="4117" fillId="3" borderId="1" xfId="0" applyFont="1" applyFill="1" applyBorder="1" applyAlignment="1">
      <alignment horizontal="left"/>
    </xf>
    <xf numFmtId="0" fontId="4118" fillId="3" borderId="1" xfId="0" applyFont="1" applyFill="1" applyBorder="1" applyAlignment="1">
      <alignment horizontal="left"/>
    </xf>
    <xf numFmtId="0" fontId="4119" fillId="3" borderId="1" xfId="0" applyFont="1" applyFill="1" applyBorder="1" applyAlignment="1">
      <alignment horizontal="left"/>
    </xf>
    <xf numFmtId="0" fontId="4120" fillId="3" borderId="1" xfId="0" applyFont="1" applyFill="1" applyBorder="1" applyAlignment="1">
      <alignment horizontal="left"/>
    </xf>
    <xf numFmtId="0" fontId="4196" fillId="3" borderId="1" xfId="0" applyFont="1" applyFill="1" applyBorder="1" applyAlignment="1">
      <alignment horizontal="left"/>
    </xf>
    <xf numFmtId="0" fontId="4197" fillId="3" borderId="1" xfId="0" applyFont="1" applyFill="1" applyBorder="1" applyAlignment="1">
      <alignment horizontal="left"/>
    </xf>
    <xf numFmtId="0" fontId="4198" fillId="3" borderId="1" xfId="0" applyFont="1" applyFill="1" applyBorder="1" applyAlignment="1">
      <alignment horizontal="left"/>
    </xf>
    <xf numFmtId="0" fontId="4199" fillId="3" borderId="1" xfId="0" applyFont="1" applyFill="1" applyBorder="1" applyAlignment="1">
      <alignment horizontal="left"/>
    </xf>
    <xf numFmtId="0" fontId="4200" fillId="3" borderId="1" xfId="0" applyFont="1" applyFill="1" applyBorder="1" applyAlignment="1">
      <alignment horizontal="left"/>
    </xf>
    <xf numFmtId="0" fontId="4201" fillId="3" borderId="1" xfId="0" applyFont="1" applyFill="1" applyBorder="1" applyAlignment="1">
      <alignment horizontal="left"/>
    </xf>
    <xf numFmtId="0" fontId="4277" fillId="3" borderId="1" xfId="0" applyFont="1" applyFill="1" applyBorder="1" applyAlignment="1">
      <alignment horizontal="left"/>
    </xf>
    <xf numFmtId="0" fontId="4278" fillId="3" borderId="1" xfId="0" applyFont="1" applyFill="1" applyBorder="1" applyAlignment="1">
      <alignment horizontal="left"/>
    </xf>
    <xf numFmtId="0" fontId="4279" fillId="3" borderId="1" xfId="0" applyFont="1" applyFill="1" applyBorder="1" applyAlignment="1">
      <alignment horizontal="left"/>
    </xf>
    <xf numFmtId="0" fontId="4280" fillId="3" borderId="1" xfId="0" applyFont="1" applyFill="1" applyBorder="1" applyAlignment="1">
      <alignment horizontal="left"/>
    </xf>
    <xf numFmtId="0" fontId="4281" fillId="3" borderId="1" xfId="0" applyFont="1" applyFill="1" applyBorder="1" applyAlignment="1">
      <alignment horizontal="left"/>
    </xf>
    <xf numFmtId="0" fontId="4282" fillId="3" borderId="1" xfId="0" applyFont="1" applyFill="1" applyBorder="1" applyAlignment="1">
      <alignment horizontal="left"/>
    </xf>
    <xf numFmtId="0" fontId="4358" fillId="3" borderId="1" xfId="0" applyFont="1" applyFill="1" applyBorder="1" applyAlignment="1">
      <alignment horizontal="left"/>
    </xf>
    <xf numFmtId="0" fontId="4359" fillId="3" borderId="1" xfId="0" applyFont="1" applyFill="1" applyBorder="1" applyAlignment="1">
      <alignment horizontal="left"/>
    </xf>
    <xf numFmtId="0" fontId="4360" fillId="3" borderId="1" xfId="0" applyFont="1" applyFill="1" applyBorder="1" applyAlignment="1">
      <alignment horizontal="left"/>
    </xf>
    <xf numFmtId="0" fontId="4361" fillId="3" borderId="1" xfId="0" applyFont="1" applyFill="1" applyBorder="1" applyAlignment="1">
      <alignment horizontal="left"/>
    </xf>
    <xf numFmtId="0" fontId="4362" fillId="3" borderId="1" xfId="0" applyFont="1" applyFill="1" applyBorder="1" applyAlignment="1">
      <alignment horizontal="left"/>
    </xf>
    <xf numFmtId="0" fontId="4363" fillId="3" borderId="1" xfId="0" applyFont="1" applyFill="1" applyBorder="1" applyAlignment="1">
      <alignment horizontal="left"/>
    </xf>
    <xf numFmtId="0" fontId="4369" fillId="3" borderId="1" xfId="0" applyFont="1" applyFill="1" applyBorder="1" applyAlignment="1">
      <alignment horizontal="left"/>
    </xf>
    <xf numFmtId="0" fontId="4370" fillId="3" borderId="1" xfId="0" applyFont="1" applyFill="1" applyBorder="1" applyAlignment="1">
      <alignment horizontal="left"/>
    </xf>
    <xf numFmtId="0" fontId="4371" fillId="3" borderId="1" xfId="0" applyFont="1" applyFill="1" applyBorder="1" applyAlignment="1">
      <alignment horizontal="left"/>
    </xf>
    <xf numFmtId="0" fontId="4372" fillId="3" borderId="1" xfId="0" applyFont="1" applyFill="1" applyBorder="1" applyAlignment="1">
      <alignment horizontal="left"/>
    </xf>
    <xf numFmtId="0" fontId="4373" fillId="3" borderId="1" xfId="0" applyFont="1" applyFill="1" applyBorder="1" applyAlignment="1">
      <alignment horizontal="left"/>
    </xf>
    <xf numFmtId="0" fontId="4374" fillId="3" borderId="1" xfId="0" applyFont="1" applyFill="1" applyBorder="1" applyAlignment="1">
      <alignment horizontal="left"/>
    </xf>
    <xf numFmtId="0" fontId="4380" fillId="3" borderId="1" xfId="0" applyFont="1" applyFill="1" applyBorder="1" applyAlignment="1">
      <alignment horizontal="left"/>
    </xf>
    <xf numFmtId="0" fontId="4381" fillId="3" borderId="1" xfId="0" applyFont="1" applyFill="1" applyBorder="1" applyAlignment="1">
      <alignment horizontal="left"/>
    </xf>
    <xf numFmtId="0" fontId="4382" fillId="3" borderId="1" xfId="0" applyFont="1" applyFill="1" applyBorder="1" applyAlignment="1">
      <alignment horizontal="left"/>
    </xf>
    <xf numFmtId="0" fontId="4383" fillId="3" borderId="1" xfId="0" applyFont="1" applyFill="1" applyBorder="1" applyAlignment="1">
      <alignment horizontal="left"/>
    </xf>
    <xf numFmtId="0" fontId="4384" fillId="3" borderId="1" xfId="0" applyFont="1" applyFill="1" applyBorder="1" applyAlignment="1">
      <alignment horizontal="left"/>
    </xf>
    <xf numFmtId="0" fontId="4385" fillId="3" borderId="1" xfId="0" applyFont="1" applyFill="1" applyBorder="1" applyAlignment="1">
      <alignment horizontal="left"/>
    </xf>
    <xf numFmtId="0" fontId="4411" fillId="3" borderId="1" xfId="0" applyFont="1" applyFill="1" applyBorder="1" applyAlignment="1">
      <alignment horizontal="left"/>
    </xf>
    <xf numFmtId="0" fontId="4412" fillId="3" borderId="1" xfId="0" applyFont="1" applyFill="1" applyBorder="1" applyAlignment="1">
      <alignment horizontal="left"/>
    </xf>
    <xf numFmtId="0" fontId="4413" fillId="3" borderId="1" xfId="0" applyFont="1" applyFill="1" applyBorder="1" applyAlignment="1">
      <alignment horizontal="left"/>
    </xf>
    <xf numFmtId="0" fontId="4414" fillId="3" borderId="1" xfId="0" applyFont="1" applyFill="1" applyBorder="1" applyAlignment="1">
      <alignment horizontal="left"/>
    </xf>
    <xf numFmtId="0" fontId="4415" fillId="3" borderId="1" xfId="0" applyFont="1" applyFill="1" applyBorder="1" applyAlignment="1">
      <alignment horizontal="left"/>
    </xf>
    <xf numFmtId="0" fontId="4416" fillId="3" borderId="1" xfId="0" applyFont="1" applyFill="1" applyBorder="1" applyAlignment="1">
      <alignment horizontal="left"/>
    </xf>
    <xf numFmtId="0" fontId="4542" fillId="3" borderId="1" xfId="0" applyFont="1" applyFill="1" applyBorder="1" applyAlignment="1">
      <alignment horizontal="left"/>
    </xf>
    <xf numFmtId="0" fontId="4543" fillId="3" borderId="1" xfId="0" applyFont="1" applyFill="1" applyBorder="1" applyAlignment="1">
      <alignment horizontal="left"/>
    </xf>
    <xf numFmtId="0" fontId="4544" fillId="3" borderId="1" xfId="0" applyFont="1" applyFill="1" applyBorder="1" applyAlignment="1">
      <alignment horizontal="left"/>
    </xf>
    <xf numFmtId="0" fontId="4545" fillId="3" borderId="1" xfId="0" applyFont="1" applyFill="1" applyBorder="1" applyAlignment="1">
      <alignment horizontal="left"/>
    </xf>
    <xf numFmtId="0" fontId="4546" fillId="3" borderId="1" xfId="0" applyFont="1" applyFill="1" applyBorder="1" applyAlignment="1">
      <alignment horizontal="left"/>
    </xf>
    <xf numFmtId="0" fontId="4547" fillId="3" borderId="1" xfId="0" applyFont="1" applyFill="1" applyBorder="1" applyAlignment="1">
      <alignment horizontal="left"/>
    </xf>
    <xf numFmtId="0" fontId="4573" fillId="3" borderId="1" xfId="0" applyFont="1" applyFill="1" applyBorder="1" applyAlignment="1">
      <alignment horizontal="left"/>
    </xf>
    <xf numFmtId="0" fontId="4574" fillId="3" borderId="1" xfId="0" applyFont="1" applyFill="1" applyBorder="1" applyAlignment="1">
      <alignment horizontal="left"/>
    </xf>
    <xf numFmtId="0" fontId="4575" fillId="3" borderId="1" xfId="0" applyFont="1" applyFill="1" applyBorder="1" applyAlignment="1">
      <alignment horizontal="left"/>
    </xf>
    <xf numFmtId="0" fontId="4576" fillId="3" borderId="1" xfId="0" applyFont="1" applyFill="1" applyBorder="1" applyAlignment="1">
      <alignment horizontal="left"/>
    </xf>
    <xf numFmtId="0" fontId="4577" fillId="3" borderId="1" xfId="0" applyFont="1" applyFill="1" applyBorder="1" applyAlignment="1">
      <alignment horizontal="left"/>
    </xf>
    <xf numFmtId="0" fontId="4578" fillId="3" borderId="1" xfId="0" applyFont="1" applyFill="1" applyBorder="1" applyAlignment="1">
      <alignment horizontal="left"/>
    </xf>
    <xf numFmtId="0" fontId="4624" fillId="3" borderId="1" xfId="0" applyFont="1" applyFill="1" applyBorder="1" applyAlignment="1">
      <alignment horizontal="left"/>
    </xf>
    <xf numFmtId="0" fontId="4625" fillId="3" borderId="1" xfId="0" applyFont="1" applyFill="1" applyBorder="1" applyAlignment="1">
      <alignment horizontal="left"/>
    </xf>
    <xf numFmtId="0" fontId="4626" fillId="3" borderId="1" xfId="0" applyFont="1" applyFill="1" applyBorder="1" applyAlignment="1">
      <alignment horizontal="left"/>
    </xf>
    <xf numFmtId="0" fontId="4627" fillId="3" borderId="1" xfId="0" applyFont="1" applyFill="1" applyBorder="1" applyAlignment="1">
      <alignment horizontal="left"/>
    </xf>
    <xf numFmtId="0" fontId="4628" fillId="3" borderId="1" xfId="0" applyFont="1" applyFill="1" applyBorder="1" applyAlignment="1">
      <alignment horizontal="left"/>
    </xf>
    <xf numFmtId="0" fontId="4629" fillId="3" borderId="1" xfId="0" applyFont="1" applyFill="1" applyBorder="1" applyAlignment="1">
      <alignment horizontal="left"/>
    </xf>
    <xf numFmtId="0" fontId="4675" fillId="3" borderId="1" xfId="0" applyFont="1" applyFill="1" applyBorder="1" applyAlignment="1">
      <alignment horizontal="left"/>
    </xf>
    <xf numFmtId="0" fontId="4676" fillId="3" borderId="1" xfId="0" applyFont="1" applyFill="1" applyBorder="1" applyAlignment="1">
      <alignment horizontal="left"/>
    </xf>
    <xf numFmtId="0" fontId="4677" fillId="3" borderId="1" xfId="0" applyFont="1" applyFill="1" applyBorder="1" applyAlignment="1">
      <alignment horizontal="left"/>
    </xf>
    <xf numFmtId="0" fontId="4678" fillId="3" borderId="1" xfId="0" applyFont="1" applyFill="1" applyBorder="1" applyAlignment="1">
      <alignment horizontal="left"/>
    </xf>
    <xf numFmtId="0" fontId="4679" fillId="3" borderId="1" xfId="0" applyFont="1" applyFill="1" applyBorder="1" applyAlignment="1">
      <alignment horizontal="left"/>
    </xf>
    <xf numFmtId="0" fontId="4680" fillId="3" borderId="1" xfId="0" applyFont="1" applyFill="1" applyBorder="1" applyAlignment="1">
      <alignment horizontal="left"/>
    </xf>
    <xf numFmtId="0" fontId="4736" fillId="3" borderId="1" xfId="0" applyFont="1" applyFill="1" applyBorder="1" applyAlignment="1">
      <alignment horizontal="left"/>
    </xf>
    <xf numFmtId="0" fontId="4737" fillId="3" borderId="1" xfId="0" applyFont="1" applyFill="1" applyBorder="1" applyAlignment="1">
      <alignment horizontal="left"/>
    </xf>
    <xf numFmtId="0" fontId="4738" fillId="3" borderId="1" xfId="0" applyFont="1" applyFill="1" applyBorder="1" applyAlignment="1">
      <alignment horizontal="left"/>
    </xf>
    <xf numFmtId="0" fontId="4739" fillId="3" borderId="1" xfId="0" applyFont="1" applyFill="1" applyBorder="1" applyAlignment="1">
      <alignment horizontal="left"/>
    </xf>
    <xf numFmtId="0" fontId="4740" fillId="3" borderId="1" xfId="0" applyFont="1" applyFill="1" applyBorder="1" applyAlignment="1">
      <alignment horizontal="left"/>
    </xf>
    <xf numFmtId="0" fontId="4741" fillId="3" borderId="1" xfId="0" applyFont="1" applyFill="1" applyBorder="1" applyAlignment="1">
      <alignment horizontal="left"/>
    </xf>
    <xf numFmtId="0" fontId="4747" fillId="3" borderId="1" xfId="0" applyFont="1" applyFill="1" applyBorder="1" applyAlignment="1">
      <alignment horizontal="left"/>
    </xf>
    <xf numFmtId="0" fontId="4748" fillId="3" borderId="1" xfId="0" applyFont="1" applyFill="1" applyBorder="1" applyAlignment="1">
      <alignment horizontal="left"/>
    </xf>
    <xf numFmtId="0" fontId="4749" fillId="3" borderId="1" xfId="0" applyFont="1" applyFill="1" applyBorder="1" applyAlignment="1">
      <alignment horizontal="left"/>
    </xf>
    <xf numFmtId="0" fontId="4750" fillId="3" borderId="1" xfId="0" applyFont="1" applyFill="1" applyBorder="1" applyAlignment="1">
      <alignment horizontal="left"/>
    </xf>
    <xf numFmtId="0" fontId="4751" fillId="3" borderId="1" xfId="0" applyFont="1" applyFill="1" applyBorder="1" applyAlignment="1">
      <alignment horizontal="left"/>
    </xf>
    <xf numFmtId="0" fontId="4752" fillId="3" borderId="1" xfId="0" applyFont="1" applyFill="1" applyBorder="1" applyAlignment="1">
      <alignment horizontal="left"/>
    </xf>
    <xf numFmtId="0" fontId="4768" fillId="3" borderId="1" xfId="0" applyFont="1" applyFill="1" applyBorder="1" applyAlignment="1">
      <alignment horizontal="left"/>
    </xf>
    <xf numFmtId="0" fontId="4769" fillId="3" borderId="1" xfId="0" applyFont="1" applyFill="1" applyBorder="1" applyAlignment="1">
      <alignment horizontal="left"/>
    </xf>
    <xf numFmtId="0" fontId="4770" fillId="3" borderId="1" xfId="0" applyFont="1" applyFill="1" applyBorder="1" applyAlignment="1">
      <alignment horizontal="left"/>
    </xf>
    <xf numFmtId="0" fontId="4771" fillId="3" borderId="1" xfId="0" applyFont="1" applyFill="1" applyBorder="1" applyAlignment="1">
      <alignment horizontal="left"/>
    </xf>
    <xf numFmtId="0" fontId="4772" fillId="3" borderId="1" xfId="0" applyFont="1" applyFill="1" applyBorder="1" applyAlignment="1">
      <alignment horizontal="left"/>
    </xf>
    <xf numFmtId="0" fontId="4773" fillId="3" borderId="1" xfId="0" applyFont="1" applyFill="1" applyBorder="1" applyAlignment="1">
      <alignment horizontal="left"/>
    </xf>
    <xf numFmtId="0" fontId="4889" fillId="3" borderId="1" xfId="0" applyFont="1" applyFill="1" applyBorder="1" applyAlignment="1">
      <alignment horizontal="left"/>
    </xf>
    <xf numFmtId="0" fontId="4890" fillId="3" borderId="1" xfId="0" applyFont="1" applyFill="1" applyBorder="1" applyAlignment="1">
      <alignment horizontal="left"/>
    </xf>
    <xf numFmtId="0" fontId="4891" fillId="3" borderId="1" xfId="0" applyFont="1" applyFill="1" applyBorder="1" applyAlignment="1">
      <alignment horizontal="left"/>
    </xf>
    <xf numFmtId="0" fontId="4892" fillId="3" borderId="1" xfId="0" applyFont="1" applyFill="1" applyBorder="1" applyAlignment="1">
      <alignment horizontal="left"/>
    </xf>
    <xf numFmtId="0" fontId="4893" fillId="3" borderId="1" xfId="0" applyFont="1" applyFill="1" applyBorder="1" applyAlignment="1">
      <alignment horizontal="left"/>
    </xf>
    <xf numFmtId="0" fontId="4894" fillId="3" borderId="1" xfId="0" applyFont="1" applyFill="1" applyBorder="1" applyAlignment="1">
      <alignment horizontal="left"/>
    </xf>
    <xf numFmtId="0" fontId="4920" fillId="3" borderId="1" xfId="0" applyFont="1" applyFill="1" applyBorder="1" applyAlignment="1">
      <alignment horizontal="left"/>
    </xf>
    <xf numFmtId="0" fontId="4921" fillId="3" borderId="1" xfId="0" applyFont="1" applyFill="1" applyBorder="1" applyAlignment="1">
      <alignment horizontal="left"/>
    </xf>
    <xf numFmtId="0" fontId="4922" fillId="3" borderId="1" xfId="0" applyFont="1" applyFill="1" applyBorder="1" applyAlignment="1">
      <alignment horizontal="left"/>
    </xf>
    <xf numFmtId="0" fontId="4923" fillId="3" borderId="1" xfId="0" applyFont="1" applyFill="1" applyBorder="1" applyAlignment="1">
      <alignment horizontal="left"/>
    </xf>
    <xf numFmtId="0" fontId="4924" fillId="3" borderId="1" xfId="0" applyFont="1" applyFill="1" applyBorder="1" applyAlignment="1">
      <alignment horizontal="left"/>
    </xf>
    <xf numFmtId="0" fontId="4925" fillId="3" borderId="1" xfId="0" applyFont="1" applyFill="1" applyBorder="1" applyAlignment="1">
      <alignment horizontal="left"/>
    </xf>
    <xf numFmtId="0" fontId="5021" fillId="3" borderId="1" xfId="0" applyFont="1" applyFill="1" applyBorder="1" applyAlignment="1">
      <alignment horizontal="left"/>
    </xf>
    <xf numFmtId="0" fontId="5022" fillId="3" borderId="1" xfId="0" applyFont="1" applyFill="1" applyBorder="1" applyAlignment="1">
      <alignment horizontal="left"/>
    </xf>
    <xf numFmtId="0" fontId="5023" fillId="3" borderId="1" xfId="0" applyFont="1" applyFill="1" applyBorder="1" applyAlignment="1">
      <alignment horizontal="left"/>
    </xf>
    <xf numFmtId="0" fontId="5024" fillId="3" borderId="1" xfId="0" applyFont="1" applyFill="1" applyBorder="1" applyAlignment="1">
      <alignment horizontal="left"/>
    </xf>
    <xf numFmtId="0" fontId="5025" fillId="3" borderId="1" xfId="0" applyFont="1" applyFill="1" applyBorder="1" applyAlignment="1">
      <alignment horizontal="left"/>
    </xf>
    <xf numFmtId="0" fontId="5026" fillId="3" borderId="1" xfId="0" applyFont="1" applyFill="1" applyBorder="1" applyAlignment="1">
      <alignment horizontal="left"/>
    </xf>
    <xf numFmtId="0" fontId="5092" fillId="3" borderId="1" xfId="0" applyFont="1" applyFill="1" applyBorder="1" applyAlignment="1">
      <alignment horizontal="left"/>
    </xf>
    <xf numFmtId="0" fontId="5093" fillId="3" borderId="1" xfId="0" applyFont="1" applyFill="1" applyBorder="1" applyAlignment="1">
      <alignment horizontal="left"/>
    </xf>
    <xf numFmtId="0" fontId="5094" fillId="3" borderId="1" xfId="0" applyFont="1" applyFill="1" applyBorder="1" applyAlignment="1">
      <alignment horizontal="left"/>
    </xf>
    <xf numFmtId="0" fontId="5095" fillId="3" borderId="1" xfId="0" applyFont="1" applyFill="1" applyBorder="1" applyAlignment="1">
      <alignment horizontal="left"/>
    </xf>
    <xf numFmtId="0" fontId="5096" fillId="3" borderId="1" xfId="0" applyFont="1" applyFill="1" applyBorder="1" applyAlignment="1">
      <alignment horizontal="left"/>
    </xf>
    <xf numFmtId="0" fontId="5097" fillId="3" borderId="1" xfId="0" applyFont="1" applyFill="1" applyBorder="1" applyAlignment="1">
      <alignment horizontal="left"/>
    </xf>
    <xf numFmtId="0" fontId="5103" fillId="3" borderId="1" xfId="0" applyFont="1" applyFill="1" applyBorder="1" applyAlignment="1">
      <alignment horizontal="left"/>
    </xf>
    <xf numFmtId="0" fontId="5104" fillId="3" borderId="1" xfId="0" applyFont="1" applyFill="1" applyBorder="1" applyAlignment="1">
      <alignment horizontal="left"/>
    </xf>
    <xf numFmtId="0" fontId="5105" fillId="3" borderId="1" xfId="0" applyFont="1" applyFill="1" applyBorder="1" applyAlignment="1">
      <alignment horizontal="left"/>
    </xf>
    <xf numFmtId="0" fontId="5106" fillId="3" borderId="1" xfId="0" applyFont="1" applyFill="1" applyBorder="1" applyAlignment="1">
      <alignment horizontal="left"/>
    </xf>
    <xf numFmtId="0" fontId="5107" fillId="3" borderId="1" xfId="0" applyFont="1" applyFill="1" applyBorder="1" applyAlignment="1">
      <alignment horizontal="left"/>
    </xf>
    <xf numFmtId="0" fontId="5108" fillId="3" borderId="1" xfId="0" applyFont="1" applyFill="1" applyBorder="1" applyAlignment="1">
      <alignment horizontal="left"/>
    </xf>
    <xf numFmtId="0" fontId="5174" fillId="3" borderId="1" xfId="0" applyFont="1" applyFill="1" applyBorder="1" applyAlignment="1">
      <alignment horizontal="left"/>
    </xf>
    <xf numFmtId="0" fontId="5175" fillId="3" borderId="1" xfId="0" applyFont="1" applyFill="1" applyBorder="1" applyAlignment="1">
      <alignment horizontal="left"/>
    </xf>
    <xf numFmtId="0" fontId="5176" fillId="3" borderId="1" xfId="0" applyFont="1" applyFill="1" applyBorder="1" applyAlignment="1">
      <alignment horizontal="left"/>
    </xf>
    <xf numFmtId="0" fontId="5177" fillId="3" borderId="1" xfId="0" applyFont="1" applyFill="1" applyBorder="1" applyAlignment="1">
      <alignment horizontal="left"/>
    </xf>
    <xf numFmtId="0" fontId="5178" fillId="3" borderId="1" xfId="0" applyFont="1" applyFill="1" applyBorder="1" applyAlignment="1">
      <alignment horizontal="left"/>
    </xf>
    <xf numFmtId="0" fontId="5179" fillId="3" borderId="1" xfId="0" applyFont="1" applyFill="1" applyBorder="1" applyAlignment="1">
      <alignment horizontal="left"/>
    </xf>
    <xf numFmtId="0" fontId="5205" fillId="3" borderId="1" xfId="0" applyFont="1" applyFill="1" applyBorder="1" applyAlignment="1">
      <alignment horizontal="left"/>
    </xf>
    <xf numFmtId="0" fontId="5206" fillId="3" borderId="1" xfId="0" applyFont="1" applyFill="1" applyBorder="1" applyAlignment="1">
      <alignment horizontal="left"/>
    </xf>
    <xf numFmtId="0" fontId="5207" fillId="3" borderId="1" xfId="0" applyFont="1" applyFill="1" applyBorder="1" applyAlignment="1">
      <alignment horizontal="left"/>
    </xf>
    <xf numFmtId="0" fontId="5208" fillId="3" borderId="1" xfId="0" applyFont="1" applyFill="1" applyBorder="1" applyAlignment="1">
      <alignment horizontal="left"/>
    </xf>
    <xf numFmtId="0" fontId="5209" fillId="3" borderId="1" xfId="0" applyFont="1" applyFill="1" applyBorder="1" applyAlignment="1">
      <alignment horizontal="left"/>
    </xf>
    <xf numFmtId="0" fontId="5210" fillId="3" borderId="1" xfId="0" applyFont="1" applyFill="1" applyBorder="1" applyAlignment="1">
      <alignment horizontal="left"/>
    </xf>
    <xf numFmtId="0" fontId="5246" fillId="3" borderId="1" xfId="0" applyFont="1" applyFill="1" applyBorder="1" applyAlignment="1">
      <alignment horizontal="left"/>
    </xf>
    <xf numFmtId="0" fontId="5247" fillId="3" borderId="1" xfId="0" applyFont="1" applyFill="1" applyBorder="1" applyAlignment="1">
      <alignment horizontal="left"/>
    </xf>
    <xf numFmtId="0" fontId="5248" fillId="3" borderId="1" xfId="0" applyFont="1" applyFill="1" applyBorder="1" applyAlignment="1">
      <alignment horizontal="left"/>
    </xf>
    <xf numFmtId="0" fontId="5249" fillId="3" borderId="1" xfId="0" applyFont="1" applyFill="1" applyBorder="1" applyAlignment="1">
      <alignment horizontal="left"/>
    </xf>
    <xf numFmtId="0" fontId="5250" fillId="3" borderId="1" xfId="0" applyFont="1" applyFill="1" applyBorder="1" applyAlignment="1">
      <alignment horizontal="left"/>
    </xf>
    <xf numFmtId="0" fontId="5251" fillId="3" borderId="1" xfId="0" applyFont="1" applyFill="1" applyBorder="1" applyAlignment="1">
      <alignment horizontal="left"/>
    </xf>
    <xf numFmtId="0" fontId="5277" fillId="3" borderId="1" xfId="0" applyFont="1" applyFill="1" applyBorder="1" applyAlignment="1">
      <alignment horizontal="left"/>
    </xf>
    <xf numFmtId="0" fontId="5278" fillId="3" borderId="1" xfId="0" applyFont="1" applyFill="1" applyBorder="1" applyAlignment="1">
      <alignment horizontal="left"/>
    </xf>
    <xf numFmtId="0" fontId="5279" fillId="3" borderId="1" xfId="0" applyFont="1" applyFill="1" applyBorder="1" applyAlignment="1">
      <alignment horizontal="left"/>
    </xf>
    <xf numFmtId="0" fontId="5280" fillId="3" borderId="1" xfId="0" applyFont="1" applyFill="1" applyBorder="1" applyAlignment="1">
      <alignment horizontal="left"/>
    </xf>
    <xf numFmtId="0" fontId="5281" fillId="3" borderId="1" xfId="0" applyFont="1" applyFill="1" applyBorder="1" applyAlignment="1">
      <alignment horizontal="left"/>
    </xf>
    <xf numFmtId="0" fontId="5282" fillId="3" borderId="1" xfId="0" applyFont="1" applyFill="1" applyBorder="1" applyAlignment="1">
      <alignment horizontal="left"/>
    </xf>
    <xf numFmtId="0" fontId="5308" fillId="3" borderId="1" xfId="0" applyFont="1" applyFill="1" applyBorder="1" applyAlignment="1">
      <alignment horizontal="left"/>
    </xf>
    <xf numFmtId="0" fontId="5309" fillId="3" borderId="1" xfId="0" applyFont="1" applyFill="1" applyBorder="1" applyAlignment="1">
      <alignment horizontal="left"/>
    </xf>
    <xf numFmtId="0" fontId="5310" fillId="3" borderId="1" xfId="0" applyFont="1" applyFill="1" applyBorder="1" applyAlignment="1">
      <alignment horizontal="left"/>
    </xf>
    <xf numFmtId="0" fontId="5311" fillId="3" borderId="1" xfId="0" applyFont="1" applyFill="1" applyBorder="1" applyAlignment="1">
      <alignment horizontal="left"/>
    </xf>
    <xf numFmtId="0" fontId="5312" fillId="3" borderId="1" xfId="0" applyFont="1" applyFill="1" applyBorder="1" applyAlignment="1">
      <alignment horizontal="left"/>
    </xf>
    <xf numFmtId="0" fontId="5313" fillId="3" borderId="1" xfId="0" applyFont="1" applyFill="1" applyBorder="1" applyAlignment="1">
      <alignment horizontal="left"/>
    </xf>
    <xf numFmtId="0" fontId="5329" fillId="3" borderId="1" xfId="0" applyFont="1" applyFill="1" applyBorder="1" applyAlignment="1">
      <alignment horizontal="left"/>
    </xf>
    <xf numFmtId="0" fontId="5330" fillId="3" borderId="1" xfId="0" applyFont="1" applyFill="1" applyBorder="1" applyAlignment="1">
      <alignment horizontal="left"/>
    </xf>
    <xf numFmtId="0" fontId="5331" fillId="3" borderId="1" xfId="0" applyFont="1" applyFill="1" applyBorder="1" applyAlignment="1">
      <alignment horizontal="left"/>
    </xf>
    <xf numFmtId="0" fontId="5332" fillId="3" borderId="1" xfId="0" applyFont="1" applyFill="1" applyBorder="1" applyAlignment="1">
      <alignment horizontal="left"/>
    </xf>
    <xf numFmtId="0" fontId="5333" fillId="3" borderId="1" xfId="0" applyFont="1" applyFill="1" applyBorder="1" applyAlignment="1">
      <alignment horizontal="left"/>
    </xf>
    <xf numFmtId="0" fontId="5334" fillId="3" borderId="1" xfId="0" applyFont="1" applyFill="1" applyBorder="1" applyAlignment="1">
      <alignment horizontal="left"/>
    </xf>
    <xf numFmtId="0" fontId="5340" fillId="3" borderId="1" xfId="0" applyFont="1" applyFill="1" applyBorder="1" applyAlignment="1">
      <alignment horizontal="left"/>
    </xf>
    <xf numFmtId="0" fontId="5341" fillId="3" borderId="1" xfId="0" applyFont="1" applyFill="1" applyBorder="1" applyAlignment="1">
      <alignment horizontal="left"/>
    </xf>
    <xf numFmtId="0" fontId="5342" fillId="3" borderId="1" xfId="0" applyFont="1" applyFill="1" applyBorder="1" applyAlignment="1">
      <alignment horizontal="left"/>
    </xf>
    <xf numFmtId="0" fontId="5343" fillId="3" borderId="1" xfId="0" applyFont="1" applyFill="1" applyBorder="1" applyAlignment="1">
      <alignment horizontal="left"/>
    </xf>
    <xf numFmtId="0" fontId="5344" fillId="3" borderId="1" xfId="0" applyFont="1" applyFill="1" applyBorder="1" applyAlignment="1">
      <alignment horizontal="left"/>
    </xf>
    <xf numFmtId="0" fontId="5345" fillId="3" borderId="1" xfId="0" applyFont="1" applyFill="1" applyBorder="1" applyAlignment="1">
      <alignment horizontal="left"/>
    </xf>
    <xf numFmtId="0" fontId="5351" fillId="3" borderId="1" xfId="0" applyFont="1" applyFill="1" applyBorder="1" applyAlignment="1">
      <alignment horizontal="left"/>
    </xf>
    <xf numFmtId="0" fontId="5352" fillId="3" borderId="1" xfId="0" applyFont="1" applyFill="1" applyBorder="1" applyAlignment="1">
      <alignment horizontal="left"/>
    </xf>
    <xf numFmtId="0" fontId="5353" fillId="3" borderId="1" xfId="0" applyFont="1" applyFill="1" applyBorder="1" applyAlignment="1">
      <alignment horizontal="left"/>
    </xf>
    <xf numFmtId="0" fontId="5354" fillId="3" borderId="1" xfId="0" applyFont="1" applyFill="1" applyBorder="1" applyAlignment="1">
      <alignment horizontal="left"/>
    </xf>
    <xf numFmtId="0" fontId="5355" fillId="3" borderId="1" xfId="0" applyFont="1" applyFill="1" applyBorder="1" applyAlignment="1">
      <alignment horizontal="left"/>
    </xf>
    <xf numFmtId="0" fontId="5356" fillId="3" borderId="1" xfId="0" applyFont="1" applyFill="1" applyBorder="1" applyAlignment="1">
      <alignment horizontal="left"/>
    </xf>
    <xf numFmtId="0" fontId="5382" fillId="3" borderId="1" xfId="0" applyFont="1" applyFill="1" applyBorder="1" applyAlignment="1">
      <alignment horizontal="left"/>
    </xf>
    <xf numFmtId="0" fontId="5383" fillId="3" borderId="1" xfId="0" applyFont="1" applyFill="1" applyBorder="1" applyAlignment="1">
      <alignment horizontal="left"/>
    </xf>
    <xf numFmtId="0" fontId="5384" fillId="3" borderId="1" xfId="0" applyFont="1" applyFill="1" applyBorder="1" applyAlignment="1">
      <alignment horizontal="left"/>
    </xf>
    <xf numFmtId="0" fontId="5385" fillId="3" borderId="1" xfId="0" applyFont="1" applyFill="1" applyBorder="1" applyAlignment="1">
      <alignment horizontal="left"/>
    </xf>
    <xf numFmtId="0" fontId="5386" fillId="3" borderId="1" xfId="0" applyFont="1" applyFill="1" applyBorder="1" applyAlignment="1">
      <alignment horizontal="left"/>
    </xf>
    <xf numFmtId="0" fontId="5387" fillId="3" borderId="1" xfId="0" applyFont="1" applyFill="1" applyBorder="1" applyAlignment="1">
      <alignment horizontal="left"/>
    </xf>
    <xf numFmtId="0" fontId="5523" fillId="3" borderId="1" xfId="0" applyFont="1" applyFill="1" applyBorder="1" applyAlignment="1">
      <alignment horizontal="left"/>
    </xf>
    <xf numFmtId="0" fontId="5524" fillId="3" borderId="1" xfId="0" applyFont="1" applyFill="1" applyBorder="1" applyAlignment="1">
      <alignment horizontal="left"/>
    </xf>
    <xf numFmtId="0" fontId="5525" fillId="3" borderId="1" xfId="0" applyFont="1" applyFill="1" applyBorder="1" applyAlignment="1">
      <alignment horizontal="left"/>
    </xf>
    <xf numFmtId="0" fontId="5526" fillId="3" borderId="1" xfId="0" applyFont="1" applyFill="1" applyBorder="1" applyAlignment="1">
      <alignment horizontal="left"/>
    </xf>
    <xf numFmtId="0" fontId="5527" fillId="3" borderId="1" xfId="0" applyFont="1" applyFill="1" applyBorder="1" applyAlignment="1">
      <alignment horizontal="left"/>
    </xf>
    <xf numFmtId="0" fontId="5528" fillId="3" borderId="1" xfId="0" applyFont="1" applyFill="1" applyBorder="1" applyAlignment="1">
      <alignment horizontal="left"/>
    </xf>
    <xf numFmtId="0" fontId="5554" fillId="3" borderId="1" xfId="0" applyFont="1" applyFill="1" applyBorder="1" applyAlignment="1">
      <alignment horizontal="left"/>
    </xf>
    <xf numFmtId="0" fontId="5555" fillId="3" borderId="1" xfId="0" applyFont="1" applyFill="1" applyBorder="1" applyAlignment="1">
      <alignment horizontal="left"/>
    </xf>
    <xf numFmtId="0" fontId="5556" fillId="3" borderId="1" xfId="0" applyFont="1" applyFill="1" applyBorder="1" applyAlignment="1">
      <alignment horizontal="left"/>
    </xf>
    <xf numFmtId="0" fontId="5557" fillId="3" borderId="1" xfId="0" applyFont="1" applyFill="1" applyBorder="1" applyAlignment="1">
      <alignment horizontal="left"/>
    </xf>
    <xf numFmtId="0" fontId="5558" fillId="3" borderId="1" xfId="0" applyFont="1" applyFill="1" applyBorder="1" applyAlignment="1">
      <alignment horizontal="left"/>
    </xf>
    <xf numFmtId="0" fontId="5559" fillId="3" borderId="1" xfId="0" applyFont="1" applyFill="1" applyBorder="1" applyAlignment="1">
      <alignment horizontal="left"/>
    </xf>
    <xf numFmtId="0" fontId="5605" fillId="3" borderId="1" xfId="0" applyFont="1" applyFill="1" applyBorder="1" applyAlignment="1">
      <alignment horizontal="left"/>
    </xf>
    <xf numFmtId="0" fontId="5606" fillId="3" borderId="1" xfId="0" applyFont="1" applyFill="1" applyBorder="1" applyAlignment="1">
      <alignment horizontal="left"/>
    </xf>
    <xf numFmtId="0" fontId="5607" fillId="3" borderId="1" xfId="0" applyFont="1" applyFill="1" applyBorder="1" applyAlignment="1">
      <alignment horizontal="left"/>
    </xf>
    <xf numFmtId="0" fontId="5608" fillId="3" borderId="1" xfId="0" applyFont="1" applyFill="1" applyBorder="1" applyAlignment="1">
      <alignment horizontal="left"/>
    </xf>
    <xf numFmtId="0" fontId="5609" fillId="3" borderId="1" xfId="0" applyFont="1" applyFill="1" applyBorder="1" applyAlignment="1">
      <alignment horizontal="left"/>
    </xf>
    <xf numFmtId="0" fontId="5610" fillId="3" borderId="1" xfId="0" applyFont="1" applyFill="1" applyBorder="1" applyAlignment="1">
      <alignment horizontal="left"/>
    </xf>
    <xf numFmtId="0" fontId="5656" fillId="3" borderId="1" xfId="0" applyFont="1" applyFill="1" applyBorder="1" applyAlignment="1">
      <alignment horizontal="left"/>
    </xf>
    <xf numFmtId="0" fontId="5657" fillId="3" borderId="1" xfId="0" applyFont="1" applyFill="1" applyBorder="1" applyAlignment="1">
      <alignment horizontal="left"/>
    </xf>
    <xf numFmtId="0" fontId="5658" fillId="3" borderId="1" xfId="0" applyFont="1" applyFill="1" applyBorder="1" applyAlignment="1">
      <alignment horizontal="left"/>
    </xf>
    <xf numFmtId="0" fontId="5659" fillId="3" borderId="1" xfId="0" applyFont="1" applyFill="1" applyBorder="1" applyAlignment="1">
      <alignment horizontal="left"/>
    </xf>
    <xf numFmtId="0" fontId="5660" fillId="3" borderId="1" xfId="0" applyFont="1" applyFill="1" applyBorder="1" applyAlignment="1">
      <alignment horizontal="left"/>
    </xf>
    <xf numFmtId="0" fontId="5661" fillId="3" borderId="1" xfId="0" applyFont="1" applyFill="1" applyBorder="1" applyAlignment="1">
      <alignment horizontal="left"/>
    </xf>
    <xf numFmtId="0" fontId="5717" fillId="3" borderId="1" xfId="0" applyFont="1" applyFill="1" applyBorder="1" applyAlignment="1">
      <alignment horizontal="left"/>
    </xf>
    <xf numFmtId="0" fontId="5718" fillId="3" borderId="1" xfId="0" applyFont="1" applyFill="1" applyBorder="1" applyAlignment="1">
      <alignment horizontal="left"/>
    </xf>
    <xf numFmtId="0" fontId="5719" fillId="3" borderId="1" xfId="0" applyFont="1" applyFill="1" applyBorder="1" applyAlignment="1">
      <alignment horizontal="left"/>
    </xf>
    <xf numFmtId="0" fontId="5720" fillId="3" borderId="1" xfId="0" applyFont="1" applyFill="1" applyBorder="1" applyAlignment="1">
      <alignment horizontal="left"/>
    </xf>
    <xf numFmtId="0" fontId="5721" fillId="3" borderId="1" xfId="0" applyFont="1" applyFill="1" applyBorder="1" applyAlignment="1">
      <alignment horizontal="left"/>
    </xf>
    <xf numFmtId="0" fontId="5722" fillId="3" borderId="1" xfId="0" applyFont="1" applyFill="1" applyBorder="1" applyAlignment="1">
      <alignment horizontal="left"/>
    </xf>
    <xf numFmtId="0" fontId="5728" fillId="3" borderId="1" xfId="0" applyFont="1" applyFill="1" applyBorder="1" applyAlignment="1">
      <alignment horizontal="left"/>
    </xf>
    <xf numFmtId="0" fontId="5729" fillId="3" borderId="1" xfId="0" applyFont="1" applyFill="1" applyBorder="1" applyAlignment="1">
      <alignment horizontal="left"/>
    </xf>
    <xf numFmtId="0" fontId="5730" fillId="3" borderId="1" xfId="0" applyFont="1" applyFill="1" applyBorder="1" applyAlignment="1">
      <alignment horizontal="left"/>
    </xf>
    <xf numFmtId="0" fontId="5731" fillId="3" borderId="1" xfId="0" applyFont="1" applyFill="1" applyBorder="1" applyAlignment="1">
      <alignment horizontal="left"/>
    </xf>
    <xf numFmtId="0" fontId="5732" fillId="3" borderId="1" xfId="0" applyFont="1" applyFill="1" applyBorder="1" applyAlignment="1">
      <alignment horizontal="left"/>
    </xf>
    <xf numFmtId="0" fontId="5733" fillId="3" borderId="1" xfId="0" applyFont="1" applyFill="1" applyBorder="1" applyAlignment="1">
      <alignment horizontal="left"/>
    </xf>
    <xf numFmtId="0" fontId="5749" fillId="3" borderId="1" xfId="0" applyFont="1" applyFill="1" applyBorder="1" applyAlignment="1">
      <alignment horizontal="left"/>
    </xf>
    <xf numFmtId="0" fontId="5750" fillId="3" borderId="1" xfId="0" applyFont="1" applyFill="1" applyBorder="1" applyAlignment="1">
      <alignment horizontal="left"/>
    </xf>
    <xf numFmtId="0" fontId="5751" fillId="3" borderId="1" xfId="0" applyFont="1" applyFill="1" applyBorder="1" applyAlignment="1">
      <alignment horizontal="left"/>
    </xf>
    <xf numFmtId="0" fontId="5752" fillId="3" borderId="1" xfId="0" applyFont="1" applyFill="1" applyBorder="1" applyAlignment="1">
      <alignment horizontal="left"/>
    </xf>
    <xf numFmtId="0" fontId="5753" fillId="3" borderId="1" xfId="0" applyFont="1" applyFill="1" applyBorder="1" applyAlignment="1">
      <alignment horizontal="left"/>
    </xf>
    <xf numFmtId="0" fontId="5754" fillId="3" borderId="1" xfId="0" applyFont="1" applyFill="1" applyBorder="1" applyAlignment="1">
      <alignment horizontal="left"/>
    </xf>
    <xf numFmtId="0" fontId="5870" fillId="3" borderId="1" xfId="0" applyFont="1" applyFill="1" applyBorder="1" applyAlignment="1">
      <alignment horizontal="left"/>
    </xf>
    <xf numFmtId="0" fontId="5871" fillId="3" borderId="1" xfId="0" applyFont="1" applyFill="1" applyBorder="1" applyAlignment="1">
      <alignment horizontal="left"/>
    </xf>
    <xf numFmtId="0" fontId="5872" fillId="3" borderId="1" xfId="0" applyFont="1" applyFill="1" applyBorder="1" applyAlignment="1">
      <alignment horizontal="left"/>
    </xf>
    <xf numFmtId="0" fontId="5873" fillId="3" borderId="1" xfId="0" applyFont="1" applyFill="1" applyBorder="1" applyAlignment="1">
      <alignment horizontal="left"/>
    </xf>
    <xf numFmtId="0" fontId="5874" fillId="3" borderId="1" xfId="0" applyFont="1" applyFill="1" applyBorder="1" applyAlignment="1">
      <alignment horizontal="left"/>
    </xf>
    <xf numFmtId="0" fontId="5875" fillId="3" borderId="1" xfId="0" applyFont="1" applyFill="1" applyBorder="1" applyAlignment="1">
      <alignment horizontal="left"/>
    </xf>
    <xf numFmtId="0" fontId="5901" fillId="3" borderId="1" xfId="0" applyFont="1" applyFill="1" applyBorder="1" applyAlignment="1">
      <alignment horizontal="left"/>
    </xf>
    <xf numFmtId="0" fontId="5902" fillId="3" borderId="1" xfId="0" applyFont="1" applyFill="1" applyBorder="1" applyAlignment="1">
      <alignment horizontal="left"/>
    </xf>
    <xf numFmtId="0" fontId="5903" fillId="3" borderId="1" xfId="0" applyFont="1" applyFill="1" applyBorder="1" applyAlignment="1">
      <alignment horizontal="left"/>
    </xf>
    <xf numFmtId="0" fontId="5904" fillId="3" borderId="1" xfId="0" applyFont="1" applyFill="1" applyBorder="1" applyAlignment="1">
      <alignment horizontal="left"/>
    </xf>
    <xf numFmtId="0" fontId="5905" fillId="3" borderId="1" xfId="0" applyFont="1" applyFill="1" applyBorder="1" applyAlignment="1">
      <alignment horizontal="left"/>
    </xf>
    <xf numFmtId="0" fontId="5906" fillId="3" borderId="1" xfId="0" applyFont="1" applyFill="1" applyBorder="1" applyAlignment="1">
      <alignment horizontal="left"/>
    </xf>
    <xf numFmtId="0" fontId="6002" fillId="3" borderId="1" xfId="0" applyFont="1" applyFill="1" applyBorder="1" applyAlignment="1">
      <alignment horizontal="left"/>
    </xf>
    <xf numFmtId="0" fontId="6003" fillId="3" borderId="1" xfId="0" applyFont="1" applyFill="1" applyBorder="1" applyAlignment="1">
      <alignment horizontal="left"/>
    </xf>
    <xf numFmtId="0" fontId="6004" fillId="3" borderId="1" xfId="0" applyFont="1" applyFill="1" applyBorder="1" applyAlignment="1">
      <alignment horizontal="left"/>
    </xf>
    <xf numFmtId="0" fontId="6005" fillId="3" borderId="1" xfId="0" applyFont="1" applyFill="1" applyBorder="1" applyAlignment="1">
      <alignment horizontal="left"/>
    </xf>
    <xf numFmtId="0" fontId="6006" fillId="3" borderId="1" xfId="0" applyFont="1" applyFill="1" applyBorder="1" applyAlignment="1">
      <alignment horizontal="left"/>
    </xf>
    <xf numFmtId="0" fontId="6007" fillId="3" borderId="1" xfId="0" applyFont="1" applyFill="1" applyBorder="1" applyAlignment="1">
      <alignment horizontal="left"/>
    </xf>
    <xf numFmtId="0" fontId="6073" fillId="3" borderId="1" xfId="0" applyFont="1" applyFill="1" applyBorder="1" applyAlignment="1">
      <alignment horizontal="left"/>
    </xf>
    <xf numFmtId="0" fontId="6074" fillId="3" borderId="1" xfId="0" applyFont="1" applyFill="1" applyBorder="1" applyAlignment="1">
      <alignment horizontal="left"/>
    </xf>
    <xf numFmtId="0" fontId="6075" fillId="3" borderId="1" xfId="0" applyFont="1" applyFill="1" applyBorder="1" applyAlignment="1">
      <alignment horizontal="left"/>
    </xf>
    <xf numFmtId="0" fontId="6076" fillId="3" borderId="1" xfId="0" applyFont="1" applyFill="1" applyBorder="1" applyAlignment="1">
      <alignment horizontal="left"/>
    </xf>
    <xf numFmtId="0" fontId="6077" fillId="3" borderId="1" xfId="0" applyFont="1" applyFill="1" applyBorder="1" applyAlignment="1">
      <alignment horizontal="left"/>
    </xf>
    <xf numFmtId="0" fontId="6078" fillId="3" borderId="1" xfId="0" applyFont="1" applyFill="1" applyBorder="1" applyAlignment="1">
      <alignment horizontal="left"/>
    </xf>
    <xf numFmtId="0" fontId="6084" fillId="3" borderId="1" xfId="0" applyFont="1" applyFill="1" applyBorder="1" applyAlignment="1">
      <alignment horizontal="left"/>
    </xf>
    <xf numFmtId="0" fontId="6085" fillId="3" borderId="1" xfId="0" applyFont="1" applyFill="1" applyBorder="1" applyAlignment="1">
      <alignment horizontal="left"/>
    </xf>
    <xf numFmtId="0" fontId="6086" fillId="3" borderId="1" xfId="0" applyFont="1" applyFill="1" applyBorder="1" applyAlignment="1">
      <alignment horizontal="left"/>
    </xf>
    <xf numFmtId="0" fontId="6087" fillId="3" borderId="1" xfId="0" applyFont="1" applyFill="1" applyBorder="1" applyAlignment="1">
      <alignment horizontal="left"/>
    </xf>
    <xf numFmtId="0" fontId="6088" fillId="3" borderId="1" xfId="0" applyFont="1" applyFill="1" applyBorder="1" applyAlignment="1">
      <alignment horizontal="left"/>
    </xf>
    <xf numFmtId="0" fontId="6089" fillId="3" borderId="1" xfId="0" applyFont="1" applyFill="1" applyBorder="1" applyAlignment="1">
      <alignment horizontal="left"/>
    </xf>
    <xf numFmtId="0" fontId="6155" fillId="3" borderId="1" xfId="0" applyFont="1" applyFill="1" applyBorder="1" applyAlignment="1">
      <alignment horizontal="left"/>
    </xf>
    <xf numFmtId="0" fontId="6156" fillId="3" borderId="1" xfId="0" applyFont="1" applyFill="1" applyBorder="1" applyAlignment="1">
      <alignment horizontal="left"/>
    </xf>
    <xf numFmtId="0" fontId="6157" fillId="3" borderId="1" xfId="0" applyFont="1" applyFill="1" applyBorder="1" applyAlignment="1">
      <alignment horizontal="left"/>
    </xf>
    <xf numFmtId="0" fontId="6158" fillId="3" borderId="1" xfId="0" applyFont="1" applyFill="1" applyBorder="1" applyAlignment="1">
      <alignment horizontal="left"/>
    </xf>
    <xf numFmtId="0" fontId="6159" fillId="3" borderId="1" xfId="0" applyFont="1" applyFill="1" applyBorder="1" applyAlignment="1">
      <alignment horizontal="left"/>
    </xf>
    <xf numFmtId="0" fontId="6160" fillId="3" borderId="1" xfId="0" applyFont="1" applyFill="1" applyBorder="1" applyAlignment="1">
      <alignment horizontal="left"/>
    </xf>
    <xf numFmtId="0" fontId="6186" fillId="3" borderId="1" xfId="0" applyFont="1" applyFill="1" applyBorder="1" applyAlignment="1">
      <alignment horizontal="left"/>
    </xf>
    <xf numFmtId="0" fontId="6187" fillId="3" borderId="1" xfId="0" applyFont="1" applyFill="1" applyBorder="1" applyAlignment="1">
      <alignment horizontal="left"/>
    </xf>
    <xf numFmtId="0" fontId="6188" fillId="3" borderId="1" xfId="0" applyFont="1" applyFill="1" applyBorder="1" applyAlignment="1">
      <alignment horizontal="left"/>
    </xf>
    <xf numFmtId="0" fontId="6189" fillId="3" borderId="1" xfId="0" applyFont="1" applyFill="1" applyBorder="1" applyAlignment="1">
      <alignment horizontal="left"/>
    </xf>
    <xf numFmtId="0" fontId="6190" fillId="3" borderId="1" xfId="0" applyFont="1" applyFill="1" applyBorder="1" applyAlignment="1">
      <alignment horizontal="left"/>
    </xf>
    <xf numFmtId="0" fontId="6191" fillId="3" borderId="1" xfId="0" applyFont="1" applyFill="1" applyBorder="1" applyAlignment="1">
      <alignment horizontal="left"/>
    </xf>
    <xf numFmtId="0" fontId="6227" fillId="3" borderId="1" xfId="0" applyFont="1" applyFill="1" applyBorder="1" applyAlignment="1">
      <alignment horizontal="left"/>
    </xf>
    <xf numFmtId="0" fontId="6228" fillId="3" borderId="1" xfId="0" applyFont="1" applyFill="1" applyBorder="1" applyAlignment="1">
      <alignment horizontal="left"/>
    </xf>
    <xf numFmtId="0" fontId="6229" fillId="3" borderId="1" xfId="0" applyFont="1" applyFill="1" applyBorder="1" applyAlignment="1">
      <alignment horizontal="left"/>
    </xf>
    <xf numFmtId="0" fontId="6230" fillId="3" borderId="1" xfId="0" applyFont="1" applyFill="1" applyBorder="1" applyAlignment="1">
      <alignment horizontal="left"/>
    </xf>
    <xf numFmtId="0" fontId="6231" fillId="3" borderId="1" xfId="0" applyFont="1" applyFill="1" applyBorder="1" applyAlignment="1">
      <alignment horizontal="left"/>
    </xf>
    <xf numFmtId="0" fontId="6232" fillId="3" borderId="1" xfId="0" applyFont="1" applyFill="1" applyBorder="1" applyAlignment="1">
      <alignment horizontal="left"/>
    </xf>
    <xf numFmtId="0" fontId="6258" fillId="3" borderId="1" xfId="0" applyFont="1" applyFill="1" applyBorder="1" applyAlignment="1">
      <alignment horizontal="left"/>
    </xf>
    <xf numFmtId="0" fontId="6259" fillId="3" borderId="1" xfId="0" applyFont="1" applyFill="1" applyBorder="1" applyAlignment="1">
      <alignment horizontal="left"/>
    </xf>
    <xf numFmtId="0" fontId="6260" fillId="3" borderId="1" xfId="0" applyFont="1" applyFill="1" applyBorder="1" applyAlignment="1">
      <alignment horizontal="left"/>
    </xf>
    <xf numFmtId="0" fontId="6261" fillId="3" borderId="1" xfId="0" applyFont="1" applyFill="1" applyBorder="1" applyAlignment="1">
      <alignment horizontal="left"/>
    </xf>
    <xf numFmtId="0" fontId="6262" fillId="3" borderId="1" xfId="0" applyFont="1" applyFill="1" applyBorder="1" applyAlignment="1">
      <alignment horizontal="left"/>
    </xf>
    <xf numFmtId="0" fontId="6263" fillId="3" borderId="1" xfId="0" applyFont="1" applyFill="1" applyBorder="1" applyAlignment="1">
      <alignment horizontal="left"/>
    </xf>
    <xf numFmtId="0" fontId="6289" fillId="3" borderId="1" xfId="0" applyFont="1" applyFill="1" applyBorder="1" applyAlignment="1">
      <alignment horizontal="left"/>
    </xf>
    <xf numFmtId="0" fontId="6290" fillId="3" borderId="1" xfId="0" applyFont="1" applyFill="1" applyBorder="1" applyAlignment="1">
      <alignment horizontal="left"/>
    </xf>
    <xf numFmtId="0" fontId="6291" fillId="3" borderId="1" xfId="0" applyFont="1" applyFill="1" applyBorder="1" applyAlignment="1">
      <alignment horizontal="left"/>
    </xf>
    <xf numFmtId="0" fontId="6292" fillId="3" borderId="1" xfId="0" applyFont="1" applyFill="1" applyBorder="1" applyAlignment="1">
      <alignment horizontal="left"/>
    </xf>
    <xf numFmtId="0" fontId="6293" fillId="3" borderId="1" xfId="0" applyFont="1" applyFill="1" applyBorder="1" applyAlignment="1">
      <alignment horizontal="left"/>
    </xf>
    <xf numFmtId="0" fontId="6294" fillId="3" borderId="1" xfId="0" applyFont="1" applyFill="1" applyBorder="1" applyAlignment="1">
      <alignment horizontal="left"/>
    </xf>
    <xf numFmtId="0" fontId="6310" fillId="3" borderId="1" xfId="0" applyFont="1" applyFill="1" applyBorder="1" applyAlignment="1">
      <alignment horizontal="left"/>
    </xf>
    <xf numFmtId="0" fontId="6311" fillId="3" borderId="1" xfId="0" applyFont="1" applyFill="1" applyBorder="1" applyAlignment="1">
      <alignment horizontal="left"/>
    </xf>
    <xf numFmtId="0" fontId="6312" fillId="3" borderId="1" xfId="0" applyFont="1" applyFill="1" applyBorder="1" applyAlignment="1">
      <alignment horizontal="left"/>
    </xf>
    <xf numFmtId="0" fontId="6313" fillId="3" borderId="1" xfId="0" applyFont="1" applyFill="1" applyBorder="1" applyAlignment="1">
      <alignment horizontal="left"/>
    </xf>
    <xf numFmtId="0" fontId="6314" fillId="3" borderId="1" xfId="0" applyFont="1" applyFill="1" applyBorder="1" applyAlignment="1">
      <alignment horizontal="left"/>
    </xf>
    <xf numFmtId="0" fontId="6315" fillId="3" borderId="1" xfId="0" applyFont="1" applyFill="1" applyBorder="1" applyAlignment="1">
      <alignment horizontal="left"/>
    </xf>
    <xf numFmtId="0" fontId="6321" fillId="3" borderId="1" xfId="0" applyFont="1" applyFill="1" applyBorder="1" applyAlignment="1">
      <alignment horizontal="left"/>
    </xf>
    <xf numFmtId="0" fontId="6322" fillId="3" borderId="1" xfId="0" applyFont="1" applyFill="1" applyBorder="1" applyAlignment="1">
      <alignment horizontal="left"/>
    </xf>
    <xf numFmtId="0" fontId="6323" fillId="3" borderId="1" xfId="0" applyFont="1" applyFill="1" applyBorder="1" applyAlignment="1">
      <alignment horizontal="left"/>
    </xf>
    <xf numFmtId="0" fontId="6324" fillId="3" borderId="1" xfId="0" applyFont="1" applyFill="1" applyBorder="1" applyAlignment="1">
      <alignment horizontal="left"/>
    </xf>
    <xf numFmtId="0" fontId="6325" fillId="3" borderId="1" xfId="0" applyFont="1" applyFill="1" applyBorder="1" applyAlignment="1">
      <alignment horizontal="left"/>
    </xf>
    <xf numFmtId="0" fontId="6326" fillId="3" borderId="1" xfId="0" applyFont="1" applyFill="1" applyBorder="1" applyAlignment="1">
      <alignment horizontal="left"/>
    </xf>
    <xf numFmtId="0" fontId="6332" fillId="3" borderId="1" xfId="0" applyFont="1" applyFill="1" applyBorder="1" applyAlignment="1">
      <alignment horizontal="left"/>
    </xf>
    <xf numFmtId="0" fontId="6333" fillId="3" borderId="1" xfId="0" applyFont="1" applyFill="1" applyBorder="1" applyAlignment="1">
      <alignment horizontal="left"/>
    </xf>
    <xf numFmtId="0" fontId="6334" fillId="3" borderId="1" xfId="0" applyFont="1" applyFill="1" applyBorder="1" applyAlignment="1">
      <alignment horizontal="left"/>
    </xf>
    <xf numFmtId="0" fontId="6335" fillId="3" borderId="1" xfId="0" applyFont="1" applyFill="1" applyBorder="1" applyAlignment="1">
      <alignment horizontal="left"/>
    </xf>
    <xf numFmtId="0" fontId="6336" fillId="3" borderId="1" xfId="0" applyFont="1" applyFill="1" applyBorder="1" applyAlignment="1">
      <alignment horizontal="left"/>
    </xf>
    <xf numFmtId="0" fontId="6337" fillId="3" borderId="1" xfId="0" applyFont="1" applyFill="1" applyBorder="1" applyAlignment="1">
      <alignment horizontal="left"/>
    </xf>
    <xf numFmtId="0" fontId="6363" fillId="3" borderId="1" xfId="0" applyFont="1" applyFill="1" applyBorder="1" applyAlignment="1">
      <alignment horizontal="left"/>
    </xf>
    <xf numFmtId="0" fontId="6364" fillId="3" borderId="1" xfId="0" applyFont="1" applyFill="1" applyBorder="1" applyAlignment="1">
      <alignment horizontal="left"/>
    </xf>
    <xf numFmtId="0" fontId="6365" fillId="3" borderId="1" xfId="0" applyFont="1" applyFill="1" applyBorder="1" applyAlignment="1">
      <alignment horizontal="left"/>
    </xf>
    <xf numFmtId="0" fontId="6366" fillId="3" borderId="1" xfId="0" applyFont="1" applyFill="1" applyBorder="1" applyAlignment="1">
      <alignment horizontal="left"/>
    </xf>
    <xf numFmtId="0" fontId="6367" fillId="3" borderId="1" xfId="0" applyFont="1" applyFill="1" applyBorder="1" applyAlignment="1">
      <alignment horizontal="left"/>
    </xf>
    <xf numFmtId="0" fontId="6368" fillId="3" borderId="1" xfId="0" applyFont="1" applyFill="1" applyBorder="1" applyAlignment="1">
      <alignment horizontal="left"/>
    </xf>
    <xf numFmtId="0" fontId="6474" fillId="3" borderId="1" xfId="0" applyFont="1" applyFill="1" applyBorder="1" applyAlignment="1">
      <alignment horizontal="left"/>
    </xf>
    <xf numFmtId="0" fontId="6475" fillId="3" borderId="1" xfId="0" applyFont="1" applyFill="1" applyBorder="1" applyAlignment="1">
      <alignment horizontal="left"/>
    </xf>
    <xf numFmtId="0" fontId="6476" fillId="3" borderId="1" xfId="0" applyFont="1" applyFill="1" applyBorder="1" applyAlignment="1">
      <alignment horizontal="left"/>
    </xf>
    <xf numFmtId="0" fontId="6477" fillId="3" borderId="1" xfId="0" applyFont="1" applyFill="1" applyBorder="1" applyAlignment="1">
      <alignment horizontal="left"/>
    </xf>
    <xf numFmtId="0" fontId="6478" fillId="3" borderId="1" xfId="0" applyFont="1" applyFill="1" applyBorder="1" applyAlignment="1">
      <alignment horizontal="left"/>
    </xf>
    <xf numFmtId="0" fontId="6479" fillId="3" borderId="1" xfId="0" applyFont="1" applyFill="1" applyBorder="1" applyAlignment="1">
      <alignment horizontal="left"/>
    </xf>
    <xf numFmtId="0" fontId="6505" fillId="3" borderId="1" xfId="0" applyFont="1" applyFill="1" applyBorder="1" applyAlignment="1">
      <alignment horizontal="left"/>
    </xf>
    <xf numFmtId="0" fontId="6506" fillId="3" borderId="1" xfId="0" applyFont="1" applyFill="1" applyBorder="1" applyAlignment="1">
      <alignment horizontal="left"/>
    </xf>
    <xf numFmtId="0" fontId="6507" fillId="3" borderId="1" xfId="0" applyFont="1" applyFill="1" applyBorder="1" applyAlignment="1">
      <alignment horizontal="left"/>
    </xf>
    <xf numFmtId="0" fontId="6508" fillId="3" borderId="1" xfId="0" applyFont="1" applyFill="1" applyBorder="1" applyAlignment="1">
      <alignment horizontal="left"/>
    </xf>
    <xf numFmtId="0" fontId="6509" fillId="3" borderId="1" xfId="0" applyFont="1" applyFill="1" applyBorder="1" applyAlignment="1">
      <alignment horizontal="left"/>
    </xf>
    <xf numFmtId="0" fontId="6510" fillId="3" borderId="1" xfId="0" applyFont="1" applyFill="1" applyBorder="1" applyAlignment="1">
      <alignment horizontal="left"/>
    </xf>
    <xf numFmtId="0" fontId="6556" fillId="3" borderId="1" xfId="0" applyFont="1" applyFill="1" applyBorder="1" applyAlignment="1">
      <alignment horizontal="left"/>
    </xf>
    <xf numFmtId="0" fontId="6557" fillId="3" borderId="1" xfId="0" applyFont="1" applyFill="1" applyBorder="1" applyAlignment="1">
      <alignment horizontal="left"/>
    </xf>
    <xf numFmtId="0" fontId="6558" fillId="3" borderId="1" xfId="0" applyFont="1" applyFill="1" applyBorder="1" applyAlignment="1">
      <alignment horizontal="left"/>
    </xf>
    <xf numFmtId="0" fontId="6559" fillId="3" borderId="1" xfId="0" applyFont="1" applyFill="1" applyBorder="1" applyAlignment="1">
      <alignment horizontal="left"/>
    </xf>
    <xf numFmtId="0" fontId="6560" fillId="3" borderId="1" xfId="0" applyFont="1" applyFill="1" applyBorder="1" applyAlignment="1">
      <alignment horizontal="left"/>
    </xf>
    <xf numFmtId="0" fontId="6561" fillId="3" borderId="1" xfId="0" applyFont="1" applyFill="1" applyBorder="1" applyAlignment="1">
      <alignment horizontal="left"/>
    </xf>
    <xf numFmtId="0" fontId="6597" fillId="3" borderId="1" xfId="0" applyFont="1" applyFill="1" applyBorder="1" applyAlignment="1">
      <alignment horizontal="left"/>
    </xf>
    <xf numFmtId="0" fontId="6598" fillId="3" borderId="1" xfId="0" applyFont="1" applyFill="1" applyBorder="1" applyAlignment="1">
      <alignment horizontal="left"/>
    </xf>
    <xf numFmtId="0" fontId="6599" fillId="3" borderId="1" xfId="0" applyFont="1" applyFill="1" applyBorder="1" applyAlignment="1">
      <alignment horizontal="left"/>
    </xf>
    <xf numFmtId="0" fontId="6600" fillId="3" borderId="1" xfId="0" applyFont="1" applyFill="1" applyBorder="1" applyAlignment="1">
      <alignment horizontal="left"/>
    </xf>
    <xf numFmtId="0" fontId="6601" fillId="3" borderId="1" xfId="0" applyFont="1" applyFill="1" applyBorder="1" applyAlignment="1">
      <alignment horizontal="left"/>
    </xf>
    <xf numFmtId="0" fontId="6602" fillId="3" borderId="1" xfId="0" applyFont="1" applyFill="1" applyBorder="1" applyAlignment="1">
      <alignment horizontal="left"/>
    </xf>
    <xf numFmtId="0" fontId="6648" fillId="3" borderId="1" xfId="0" applyFont="1" applyFill="1" applyBorder="1" applyAlignment="1">
      <alignment horizontal="left"/>
    </xf>
    <xf numFmtId="0" fontId="6649" fillId="3" borderId="1" xfId="0" applyFont="1" applyFill="1" applyBorder="1" applyAlignment="1">
      <alignment horizontal="left"/>
    </xf>
    <xf numFmtId="0" fontId="6650" fillId="3" borderId="1" xfId="0" applyFont="1" applyFill="1" applyBorder="1" applyAlignment="1">
      <alignment horizontal="left"/>
    </xf>
    <xf numFmtId="0" fontId="6651" fillId="3" borderId="1" xfId="0" applyFont="1" applyFill="1" applyBorder="1" applyAlignment="1">
      <alignment horizontal="left"/>
    </xf>
    <xf numFmtId="0" fontId="6652" fillId="3" borderId="1" xfId="0" applyFont="1" applyFill="1" applyBorder="1" applyAlignment="1">
      <alignment horizontal="left"/>
    </xf>
    <xf numFmtId="0" fontId="6653" fillId="3" borderId="1" xfId="0" applyFont="1" applyFill="1" applyBorder="1" applyAlignment="1">
      <alignment horizontal="left"/>
    </xf>
    <xf numFmtId="0" fontId="6709" fillId="3" borderId="1" xfId="0" applyFont="1" applyFill="1" applyBorder="1" applyAlignment="1">
      <alignment horizontal="left"/>
    </xf>
    <xf numFmtId="0" fontId="6710" fillId="3" borderId="1" xfId="0" applyFont="1" applyFill="1" applyBorder="1" applyAlignment="1">
      <alignment horizontal="left"/>
    </xf>
    <xf numFmtId="0" fontId="6711" fillId="3" borderId="1" xfId="0" applyFont="1" applyFill="1" applyBorder="1" applyAlignment="1">
      <alignment horizontal="left"/>
    </xf>
    <xf numFmtId="0" fontId="6712" fillId="3" borderId="1" xfId="0" applyFont="1" applyFill="1" applyBorder="1" applyAlignment="1">
      <alignment horizontal="left"/>
    </xf>
    <xf numFmtId="0" fontId="6713" fillId="3" borderId="1" xfId="0" applyFont="1" applyFill="1" applyBorder="1" applyAlignment="1">
      <alignment horizontal="left"/>
    </xf>
    <xf numFmtId="0" fontId="6714" fillId="3" borderId="1" xfId="0" applyFont="1" applyFill="1" applyBorder="1" applyAlignment="1">
      <alignment horizontal="left"/>
    </xf>
    <xf numFmtId="0" fontId="6720" fillId="3" borderId="1" xfId="0" applyFont="1" applyFill="1" applyBorder="1" applyAlignment="1">
      <alignment horizontal="left"/>
    </xf>
    <xf numFmtId="0" fontId="6721" fillId="3" borderId="1" xfId="0" applyFont="1" applyFill="1" applyBorder="1" applyAlignment="1">
      <alignment horizontal="left"/>
    </xf>
    <xf numFmtId="0" fontId="6722" fillId="3" borderId="1" xfId="0" applyFont="1" applyFill="1" applyBorder="1" applyAlignment="1">
      <alignment horizontal="left"/>
    </xf>
    <xf numFmtId="0" fontId="6723" fillId="3" borderId="1" xfId="0" applyFont="1" applyFill="1" applyBorder="1" applyAlignment="1">
      <alignment horizontal="left"/>
    </xf>
    <xf numFmtId="0" fontId="6724" fillId="3" borderId="1" xfId="0" applyFont="1" applyFill="1" applyBorder="1" applyAlignment="1">
      <alignment horizontal="left"/>
    </xf>
    <xf numFmtId="0" fontId="6725" fillId="3" borderId="1" xfId="0" applyFont="1" applyFill="1" applyBorder="1" applyAlignment="1">
      <alignment horizontal="left"/>
    </xf>
    <xf numFmtId="0" fontId="6741" fillId="3" borderId="1" xfId="0" applyFont="1" applyFill="1" applyBorder="1" applyAlignment="1">
      <alignment horizontal="left"/>
    </xf>
    <xf numFmtId="0" fontId="6742" fillId="3" borderId="1" xfId="0" applyFont="1" applyFill="1" applyBorder="1" applyAlignment="1">
      <alignment horizontal="left"/>
    </xf>
    <xf numFmtId="0" fontId="6743" fillId="3" borderId="1" xfId="0" applyFont="1" applyFill="1" applyBorder="1" applyAlignment="1">
      <alignment horizontal="left"/>
    </xf>
    <xf numFmtId="0" fontId="6744" fillId="3" borderId="1" xfId="0" applyFont="1" applyFill="1" applyBorder="1" applyAlignment="1">
      <alignment horizontal="left"/>
    </xf>
    <xf numFmtId="0" fontId="6745" fillId="3" borderId="1" xfId="0" applyFont="1" applyFill="1" applyBorder="1" applyAlignment="1">
      <alignment horizontal="left"/>
    </xf>
    <xf numFmtId="0" fontId="6746" fillId="3" borderId="1" xfId="0" applyFont="1" applyFill="1" applyBorder="1" applyAlignment="1">
      <alignment horizontal="left"/>
    </xf>
    <xf numFmtId="0" fontId="6862" fillId="3" borderId="1" xfId="0" applyFont="1" applyFill="1" applyBorder="1" applyAlignment="1">
      <alignment horizontal="left"/>
    </xf>
    <xf numFmtId="0" fontId="6863" fillId="3" borderId="1" xfId="0" applyFont="1" applyFill="1" applyBorder="1" applyAlignment="1">
      <alignment horizontal="left"/>
    </xf>
    <xf numFmtId="0" fontId="6864" fillId="3" borderId="1" xfId="0" applyFont="1" applyFill="1" applyBorder="1" applyAlignment="1">
      <alignment horizontal="left"/>
    </xf>
    <xf numFmtId="0" fontId="6865" fillId="3" borderId="1" xfId="0" applyFont="1" applyFill="1" applyBorder="1" applyAlignment="1">
      <alignment horizontal="left"/>
    </xf>
    <xf numFmtId="0" fontId="6866" fillId="3" borderId="1" xfId="0" applyFont="1" applyFill="1" applyBorder="1" applyAlignment="1">
      <alignment horizontal="left"/>
    </xf>
    <xf numFmtId="0" fontId="6867" fillId="3" borderId="1" xfId="0" applyFont="1" applyFill="1" applyBorder="1" applyAlignment="1">
      <alignment horizontal="left"/>
    </xf>
    <xf numFmtId="0" fontId="6893" fillId="3" borderId="1" xfId="0" applyFont="1" applyFill="1" applyBorder="1" applyAlignment="1">
      <alignment horizontal="left"/>
    </xf>
    <xf numFmtId="0" fontId="6894" fillId="3" borderId="1" xfId="0" applyFont="1" applyFill="1" applyBorder="1" applyAlignment="1">
      <alignment horizontal="left"/>
    </xf>
    <xf numFmtId="0" fontId="6895" fillId="3" borderId="1" xfId="0" applyFont="1" applyFill="1" applyBorder="1" applyAlignment="1">
      <alignment horizontal="left"/>
    </xf>
    <xf numFmtId="0" fontId="6896" fillId="3" borderId="1" xfId="0" applyFont="1" applyFill="1" applyBorder="1" applyAlignment="1">
      <alignment horizontal="left"/>
    </xf>
    <xf numFmtId="0" fontId="6897" fillId="3" borderId="1" xfId="0" applyFont="1" applyFill="1" applyBorder="1" applyAlignment="1">
      <alignment horizontal="left"/>
    </xf>
    <xf numFmtId="0" fontId="6898" fillId="3" borderId="1" xfId="0" applyFont="1" applyFill="1" applyBorder="1" applyAlignment="1">
      <alignment horizontal="left"/>
    </xf>
    <xf numFmtId="0" fontId="6994" fillId="3" borderId="1" xfId="0" applyFont="1" applyFill="1" applyBorder="1" applyAlignment="1">
      <alignment horizontal="left"/>
    </xf>
    <xf numFmtId="0" fontId="6995" fillId="3" borderId="1" xfId="0" applyFont="1" applyFill="1" applyBorder="1" applyAlignment="1">
      <alignment horizontal="left"/>
    </xf>
    <xf numFmtId="0" fontId="6996" fillId="3" borderId="1" xfId="0" applyFont="1" applyFill="1" applyBorder="1" applyAlignment="1">
      <alignment horizontal="left"/>
    </xf>
    <xf numFmtId="0" fontId="6997" fillId="3" borderId="1" xfId="0" applyFont="1" applyFill="1" applyBorder="1" applyAlignment="1">
      <alignment horizontal="left"/>
    </xf>
    <xf numFmtId="0" fontId="6998" fillId="3" borderId="1" xfId="0" applyFont="1" applyFill="1" applyBorder="1" applyAlignment="1">
      <alignment horizontal="left"/>
    </xf>
    <xf numFmtId="0" fontId="6999" fillId="3" borderId="1" xfId="0" applyFont="1" applyFill="1" applyBorder="1" applyAlignment="1">
      <alignment horizontal="left"/>
    </xf>
    <xf numFmtId="0" fontId="7065" fillId="3" borderId="1" xfId="0" applyFont="1" applyFill="1" applyBorder="1" applyAlignment="1">
      <alignment horizontal="left"/>
    </xf>
    <xf numFmtId="0" fontId="7066" fillId="3" borderId="1" xfId="0" applyFont="1" applyFill="1" applyBorder="1" applyAlignment="1">
      <alignment horizontal="left"/>
    </xf>
    <xf numFmtId="0" fontId="7067" fillId="3" borderId="1" xfId="0" applyFont="1" applyFill="1" applyBorder="1" applyAlignment="1">
      <alignment horizontal="left"/>
    </xf>
    <xf numFmtId="0" fontId="7068" fillId="3" borderId="1" xfId="0" applyFont="1" applyFill="1" applyBorder="1" applyAlignment="1">
      <alignment horizontal="left"/>
    </xf>
    <xf numFmtId="0" fontId="7069" fillId="3" borderId="1" xfId="0" applyFont="1" applyFill="1" applyBorder="1" applyAlignment="1">
      <alignment horizontal="left"/>
    </xf>
    <xf numFmtId="0" fontId="7070" fillId="3" borderId="1" xfId="0" applyFont="1" applyFill="1" applyBorder="1" applyAlignment="1">
      <alignment horizontal="left"/>
    </xf>
    <xf numFmtId="0" fontId="7076" fillId="3" borderId="1" xfId="0" applyFont="1" applyFill="1" applyBorder="1" applyAlignment="1">
      <alignment horizontal="left"/>
    </xf>
    <xf numFmtId="0" fontId="7077" fillId="3" borderId="1" xfId="0" applyFont="1" applyFill="1" applyBorder="1" applyAlignment="1">
      <alignment horizontal="left"/>
    </xf>
    <xf numFmtId="0" fontId="7078" fillId="3" borderId="1" xfId="0" applyFont="1" applyFill="1" applyBorder="1" applyAlignment="1">
      <alignment horizontal="left"/>
    </xf>
    <xf numFmtId="0" fontId="7079" fillId="3" borderId="1" xfId="0" applyFont="1" applyFill="1" applyBorder="1" applyAlignment="1">
      <alignment horizontal="left"/>
    </xf>
    <xf numFmtId="0" fontId="7080" fillId="3" borderId="1" xfId="0" applyFont="1" applyFill="1" applyBorder="1" applyAlignment="1">
      <alignment horizontal="left"/>
    </xf>
    <xf numFmtId="0" fontId="7081" fillId="3" borderId="1" xfId="0" applyFont="1" applyFill="1" applyBorder="1" applyAlignment="1">
      <alignment horizontal="left"/>
    </xf>
    <xf numFmtId="0" fontId="7147" fillId="3" borderId="1" xfId="0" applyFont="1" applyFill="1" applyBorder="1" applyAlignment="1">
      <alignment horizontal="left"/>
    </xf>
    <xf numFmtId="0" fontId="7148" fillId="3" borderId="1" xfId="0" applyFont="1" applyFill="1" applyBorder="1" applyAlignment="1">
      <alignment horizontal="left"/>
    </xf>
    <xf numFmtId="0" fontId="7149" fillId="3" borderId="1" xfId="0" applyFont="1" applyFill="1" applyBorder="1" applyAlignment="1">
      <alignment horizontal="left"/>
    </xf>
    <xf numFmtId="0" fontId="7150" fillId="3" borderId="1" xfId="0" applyFont="1" applyFill="1" applyBorder="1" applyAlignment="1">
      <alignment horizontal="left"/>
    </xf>
    <xf numFmtId="0" fontId="7151" fillId="3" borderId="1" xfId="0" applyFont="1" applyFill="1" applyBorder="1" applyAlignment="1">
      <alignment horizontal="left"/>
    </xf>
    <xf numFmtId="0" fontId="7152" fillId="3" borderId="1" xfId="0" applyFont="1" applyFill="1" applyBorder="1" applyAlignment="1">
      <alignment horizontal="left"/>
    </xf>
    <xf numFmtId="0" fontId="7178" fillId="3" borderId="1" xfId="0" applyFont="1" applyFill="1" applyBorder="1" applyAlignment="1">
      <alignment horizontal="left"/>
    </xf>
    <xf numFmtId="0" fontId="7179" fillId="3" borderId="1" xfId="0" applyFont="1" applyFill="1" applyBorder="1" applyAlignment="1">
      <alignment horizontal="left"/>
    </xf>
    <xf numFmtId="0" fontId="7180" fillId="3" borderId="1" xfId="0" applyFont="1" applyFill="1" applyBorder="1" applyAlignment="1">
      <alignment horizontal="left"/>
    </xf>
    <xf numFmtId="0" fontId="7181" fillId="3" borderId="1" xfId="0" applyFont="1" applyFill="1" applyBorder="1" applyAlignment="1">
      <alignment horizontal="left"/>
    </xf>
    <xf numFmtId="0" fontId="7182" fillId="3" borderId="1" xfId="0" applyFont="1" applyFill="1" applyBorder="1" applyAlignment="1">
      <alignment horizontal="left"/>
    </xf>
    <xf numFmtId="0" fontId="7183" fillId="3" borderId="1" xfId="0" applyFont="1" applyFill="1" applyBorder="1" applyAlignment="1">
      <alignment horizontal="left"/>
    </xf>
    <xf numFmtId="0" fontId="7219" fillId="3" borderId="1" xfId="0" applyFont="1" applyFill="1" applyBorder="1" applyAlignment="1">
      <alignment horizontal="left"/>
    </xf>
    <xf numFmtId="0" fontId="7220" fillId="3" borderId="1" xfId="0" applyFont="1" applyFill="1" applyBorder="1" applyAlignment="1">
      <alignment horizontal="left"/>
    </xf>
    <xf numFmtId="0" fontId="7221" fillId="3" borderId="1" xfId="0" applyFont="1" applyFill="1" applyBorder="1" applyAlignment="1">
      <alignment horizontal="left"/>
    </xf>
    <xf numFmtId="0" fontId="7222" fillId="3" borderId="1" xfId="0" applyFont="1" applyFill="1" applyBorder="1" applyAlignment="1">
      <alignment horizontal="left"/>
    </xf>
    <xf numFmtId="0" fontId="7223" fillId="3" borderId="1" xfId="0" applyFont="1" applyFill="1" applyBorder="1" applyAlignment="1">
      <alignment horizontal="left"/>
    </xf>
    <xf numFmtId="0" fontId="7224" fillId="3" borderId="1" xfId="0" applyFont="1" applyFill="1" applyBorder="1" applyAlignment="1">
      <alignment horizontal="left"/>
    </xf>
    <xf numFmtId="0" fontId="7250" fillId="3" borderId="1" xfId="0" applyFont="1" applyFill="1" applyBorder="1" applyAlignment="1">
      <alignment horizontal="left"/>
    </xf>
    <xf numFmtId="0" fontId="7251" fillId="3" borderId="1" xfId="0" applyFont="1" applyFill="1" applyBorder="1" applyAlignment="1">
      <alignment horizontal="left"/>
    </xf>
    <xf numFmtId="0" fontId="7252" fillId="3" borderId="1" xfId="0" applyFont="1" applyFill="1" applyBorder="1" applyAlignment="1">
      <alignment horizontal="left"/>
    </xf>
    <xf numFmtId="0" fontId="7253" fillId="3" borderId="1" xfId="0" applyFont="1" applyFill="1" applyBorder="1" applyAlignment="1">
      <alignment horizontal="left"/>
    </xf>
    <xf numFmtId="0" fontId="7254" fillId="3" borderId="1" xfId="0" applyFont="1" applyFill="1" applyBorder="1" applyAlignment="1">
      <alignment horizontal="left"/>
    </xf>
    <xf numFmtId="0" fontId="7255" fillId="3" borderId="1" xfId="0" applyFont="1" applyFill="1" applyBorder="1" applyAlignment="1">
      <alignment horizontal="left"/>
    </xf>
    <xf numFmtId="0" fontId="7281" fillId="3" borderId="1" xfId="0" applyFont="1" applyFill="1" applyBorder="1" applyAlignment="1">
      <alignment horizontal="left"/>
    </xf>
    <xf numFmtId="0" fontId="7282" fillId="3" borderId="1" xfId="0" applyFont="1" applyFill="1" applyBorder="1" applyAlignment="1">
      <alignment horizontal="left"/>
    </xf>
    <xf numFmtId="0" fontId="7283" fillId="3" borderId="1" xfId="0" applyFont="1" applyFill="1" applyBorder="1" applyAlignment="1">
      <alignment horizontal="left"/>
    </xf>
    <xf numFmtId="0" fontId="7284" fillId="3" borderId="1" xfId="0" applyFont="1" applyFill="1" applyBorder="1" applyAlignment="1">
      <alignment horizontal="left"/>
    </xf>
    <xf numFmtId="0" fontId="7285" fillId="3" borderId="1" xfId="0" applyFont="1" applyFill="1" applyBorder="1" applyAlignment="1">
      <alignment horizontal="left"/>
    </xf>
    <xf numFmtId="0" fontId="7286" fillId="3" borderId="1" xfId="0" applyFont="1" applyFill="1" applyBorder="1" applyAlignment="1">
      <alignment horizontal="left"/>
    </xf>
    <xf numFmtId="0" fontId="7301" fillId="3" borderId="0" xfId="0" applyFont="1" applyFill="1" applyAlignment="1">
      <alignment horizontal="right"/>
    </xf>
    <xf numFmtId="0" fontId="7305" fillId="0" borderId="2" xfId="0" applyFont="1" applyBorder="1" applyAlignment="1">
      <alignment horizontal="center" vertical="top"/>
    </xf>
    <xf numFmtId="165" fontId="7306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3" sqref="C3:I3"/>
    </sheetView>
  </sheetViews>
  <sheetFormatPr defaultRowHeight="15" x14ac:dyDescent="0.25"/>
  <sheetData>
    <row r="1" spans="1:9" x14ac:dyDescent="0.25">
      <c r="A1" s="6277" t="s">
        <v>0</v>
      </c>
      <c r="B1" s="6277"/>
      <c r="C1" s="6277"/>
      <c r="D1" s="6277"/>
      <c r="E1" s="6277"/>
      <c r="F1" s="6277"/>
      <c r="G1" s="6277"/>
      <c r="H1" s="6277"/>
      <c r="I1" s="6277"/>
    </row>
    <row r="2" spans="1:9" x14ac:dyDescent="0.25">
      <c r="A2" s="6277" t="s">
        <v>1</v>
      </c>
      <c r="B2" s="6277"/>
      <c r="C2" s="6277"/>
      <c r="D2" s="6277"/>
      <c r="E2" s="6277"/>
      <c r="F2" s="6277"/>
      <c r="G2" s="6277"/>
      <c r="H2" s="6277"/>
      <c r="I2" s="6277"/>
    </row>
    <row r="3" spans="1:9" x14ac:dyDescent="0.25">
      <c r="A3" s="6277" t="s">
        <v>2</v>
      </c>
      <c r="B3" s="6277"/>
      <c r="C3" s="6278" t="s">
        <v>3</v>
      </c>
      <c r="D3" s="6278"/>
      <c r="E3" s="6278"/>
      <c r="F3" s="6278"/>
      <c r="G3" s="6278"/>
      <c r="H3" s="6278"/>
      <c r="I3" s="6278"/>
    </row>
    <row r="4" spans="1:9" x14ac:dyDescent="0.25">
      <c r="A4" s="6277" t="s">
        <v>4</v>
      </c>
      <c r="B4" s="6279"/>
      <c r="C4" s="6278"/>
      <c r="D4" s="6278"/>
      <c r="E4" s="6278"/>
      <c r="F4" s="6278"/>
      <c r="G4" s="6278"/>
      <c r="H4" s="6278"/>
      <c r="I4" s="6278"/>
    </row>
    <row r="5" spans="1:9" x14ac:dyDescent="0.25">
      <c r="A5" s="6277" t="s">
        <v>5</v>
      </c>
      <c r="B5" s="6278"/>
      <c r="C5" s="6278"/>
      <c r="D5" s="6278"/>
      <c r="E5" s="6278"/>
      <c r="F5" s="6278"/>
      <c r="G5" s="6278"/>
      <c r="H5" s="6278"/>
      <c r="I5" s="6278"/>
    </row>
    <row r="6" spans="1:9" x14ac:dyDescent="0.25">
      <c r="A6" s="6277" t="s">
        <v>6</v>
      </c>
      <c r="B6" s="6277"/>
      <c r="C6" s="6277"/>
      <c r="D6" s="6277"/>
      <c r="E6" s="6277"/>
      <c r="F6" s="6277"/>
      <c r="G6" s="6277"/>
      <c r="H6" s="6277"/>
      <c r="I6" s="6277"/>
    </row>
    <row r="7" spans="1:9" x14ac:dyDescent="0.25">
      <c r="A7" s="6277" t="s">
        <v>7</v>
      </c>
      <c r="B7" s="6277"/>
      <c r="C7" s="6278"/>
      <c r="D7" s="6278"/>
      <c r="E7" s="6278"/>
      <c r="F7" s="6278"/>
      <c r="G7" s="6278"/>
      <c r="H7" s="6278"/>
      <c r="I7" s="6278"/>
    </row>
    <row r="8" spans="1:9" x14ac:dyDescent="0.25">
      <c r="A8" s="6277" t="s">
        <v>8</v>
      </c>
      <c r="B8" s="6277"/>
      <c r="C8" s="6280" t="s">
        <v>9</v>
      </c>
      <c r="D8" s="6280"/>
      <c r="E8" s="6280"/>
      <c r="F8" s="6280"/>
      <c r="G8" s="6280"/>
      <c r="H8" s="6280"/>
      <c r="I8" s="6280"/>
    </row>
    <row r="9" spans="1:9" x14ac:dyDescent="0.25">
      <c r="A9" s="6277" t="s">
        <v>10</v>
      </c>
      <c r="B9" s="6277"/>
      <c r="C9" s="6281" t="s">
        <v>9</v>
      </c>
      <c r="D9" s="6281"/>
      <c r="E9" s="6281"/>
      <c r="F9" s="6281"/>
      <c r="G9" s="6281"/>
      <c r="H9" s="6281"/>
      <c r="I9" s="6281"/>
    </row>
    <row r="10" spans="1:9" x14ac:dyDescent="0.25">
      <c r="A10" s="6277" t="s">
        <v>11</v>
      </c>
      <c r="B10" s="6277"/>
      <c r="C10" s="6278"/>
      <c r="D10" s="6278"/>
      <c r="E10" s="6278"/>
      <c r="F10" s="6278"/>
      <c r="G10" s="6278"/>
      <c r="H10" s="6278"/>
      <c r="I10" s="6278"/>
    </row>
    <row r="11" spans="1:9" x14ac:dyDescent="0.25">
      <c r="A11" s="6277" t="s">
        <v>12</v>
      </c>
      <c r="B11" s="6277"/>
      <c r="C11" s="6278"/>
      <c r="D11" s="6278"/>
      <c r="E11" s="6278"/>
      <c r="F11" s="6278"/>
      <c r="G11" s="6278"/>
      <c r="H11" s="6278"/>
      <c r="I11" s="6278"/>
    </row>
    <row r="12" spans="1:9" x14ac:dyDescent="0.25">
      <c r="A12" s="6277" t="s">
        <v>13</v>
      </c>
      <c r="B12" s="6277"/>
      <c r="C12" s="6282"/>
      <c r="D12" s="6282"/>
      <c r="E12" s="6282"/>
      <c r="F12" s="6282"/>
      <c r="G12" s="6282"/>
      <c r="H12" s="6282"/>
      <c r="I12" s="6282"/>
    </row>
    <row r="13" spans="1:9" x14ac:dyDescent="0.25">
      <c r="A13" s="6277" t="s">
        <v>14</v>
      </c>
      <c r="B13" s="6277"/>
      <c r="C13" s="6278"/>
      <c r="D13" s="6278"/>
      <c r="E13" s="6278"/>
      <c r="F13" s="6278"/>
      <c r="G13" s="6278"/>
      <c r="H13" s="6278"/>
      <c r="I13" s="6278"/>
    </row>
    <row r="14" spans="1:9" x14ac:dyDescent="0.25">
      <c r="A14" s="6277" t="s">
        <v>15</v>
      </c>
      <c r="B14" s="6277"/>
      <c r="C14" s="6278"/>
      <c r="D14" s="6278"/>
      <c r="E14" s="6278"/>
      <c r="F14" s="6278"/>
      <c r="G14" s="6278"/>
      <c r="H14" s="6278"/>
      <c r="I14" s="6278"/>
    </row>
    <row r="15" spans="1:9" x14ac:dyDescent="0.25">
      <c r="A15" s="6277"/>
      <c r="B15" s="6277"/>
      <c r="C15" s="6277"/>
      <c r="D15" s="6277"/>
      <c r="E15" s="6277"/>
      <c r="F15" s="6277"/>
      <c r="G15" s="6277"/>
      <c r="H15" s="6277"/>
      <c r="I15" s="6277"/>
    </row>
    <row r="16" spans="1:9" x14ac:dyDescent="0.25">
      <c r="A16" s="6277"/>
      <c r="B16" s="6277"/>
      <c r="C16" s="6277"/>
      <c r="D16" s="6277"/>
      <c r="E16" s="6277"/>
      <c r="F16" s="6277"/>
      <c r="G16" s="6277"/>
      <c r="H16" s="6277"/>
      <c r="I16" s="6277"/>
    </row>
    <row r="17" spans="1:9" x14ac:dyDescent="0.25">
      <c r="A17" s="6277"/>
      <c r="B17" s="6277"/>
      <c r="C17" s="6277"/>
      <c r="D17" s="6277"/>
      <c r="E17" s="6277"/>
      <c r="F17" s="6277"/>
      <c r="G17" s="6277"/>
      <c r="H17" s="6277"/>
      <c r="I17" s="6277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31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07/11/2024</v>
      </c>
    </row>
    <row r="4" spans="1:12" x14ac:dyDescent="0.25">
      <c r="A4" s="1" t="s">
        <v>18</v>
      </c>
      <c r="B4" s="6283">
        <f>DADOS!C7</f>
        <v>0</v>
      </c>
      <c r="C4" s="6279"/>
      <c r="D4" s="6279"/>
      <c r="E4" s="6279"/>
      <c r="F4" s="6279"/>
      <c r="G4" s="1" t="s">
        <v>19</v>
      </c>
      <c r="H4" s="6284" t="str">
        <f>DADOS!C9</f>
        <v/>
      </c>
      <c r="I4" s="6279"/>
    </row>
    <row r="5" spans="1:12" x14ac:dyDescent="0.25">
      <c r="A5" s="1" t="s">
        <v>20</v>
      </c>
      <c r="B5" s="6285" t="str">
        <f>DADOS!C8</f>
        <v/>
      </c>
      <c r="C5" s="6283" t="s">
        <v>9</v>
      </c>
      <c r="D5" s="1" t="s">
        <v>21</v>
      </c>
      <c r="E5" s="6283">
        <f>DADOS!C13</f>
        <v>0</v>
      </c>
      <c r="F5" s="6283" t="s">
        <v>9</v>
      </c>
      <c r="G5" s="6283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6286" t="s">
        <v>35</v>
      </c>
      <c r="C8" s="6287"/>
      <c r="D8" s="6288"/>
      <c r="E8" s="6289"/>
      <c r="F8" s="6290"/>
      <c r="G8" s="6291"/>
      <c r="H8" s="6292"/>
      <c r="I8" s="5"/>
      <c r="J8" s="6"/>
      <c r="K8" s="7">
        <f>SUM(K9:K15)</f>
        <v>0</v>
      </c>
      <c r="L8" s="8" t="s">
        <v>36</v>
      </c>
    </row>
    <row r="9" spans="1:12" ht="56.25" x14ac:dyDescent="0.25">
      <c r="A9" s="9" t="s">
        <v>37</v>
      </c>
      <c r="B9" s="10" t="s">
        <v>38</v>
      </c>
      <c r="C9" s="11" t="s">
        <v>39</v>
      </c>
      <c r="D9" s="12">
        <v>65</v>
      </c>
      <c r="E9" s="13">
        <v>1499.4</v>
      </c>
      <c r="F9" s="14">
        <v>22.9</v>
      </c>
      <c r="G9" s="15">
        <v>1842.76</v>
      </c>
      <c r="H9" s="16"/>
      <c r="I9" s="17">
        <f>ROUND('BDI Principal'!D14,2)</f>
        <v>22.9</v>
      </c>
      <c r="J9" s="18">
        <f t="shared" ref="J9:J15" si="0">ROUND((ROUND(H9,2)*I9/100)+ROUND(H9,2),2)</f>
        <v>0</v>
      </c>
      <c r="K9" s="19">
        <f t="shared" ref="K9:K15" si="1">ROUND(D9*J9,2)</f>
        <v>0</v>
      </c>
      <c r="L9" s="20" t="s">
        <v>23</v>
      </c>
    </row>
    <row r="10" spans="1:12" ht="67.5" x14ac:dyDescent="0.25">
      <c r="A10" s="21" t="s">
        <v>40</v>
      </c>
      <c r="B10" s="22" t="s">
        <v>41</v>
      </c>
      <c r="C10" s="23" t="s">
        <v>42</v>
      </c>
      <c r="D10" s="24">
        <v>75</v>
      </c>
      <c r="E10" s="25">
        <v>1077.56</v>
      </c>
      <c r="F10" s="26">
        <v>22.9</v>
      </c>
      <c r="G10" s="27">
        <v>1324.32</v>
      </c>
      <c r="H10" s="28"/>
      <c r="I10" s="29">
        <f>ROUND('BDI Principal'!D14,2)</f>
        <v>22.9</v>
      </c>
      <c r="J10" s="30">
        <f t="shared" si="0"/>
        <v>0</v>
      </c>
      <c r="K10" s="31">
        <f t="shared" si="1"/>
        <v>0</v>
      </c>
      <c r="L10" s="32" t="s">
        <v>23</v>
      </c>
    </row>
    <row r="11" spans="1:12" ht="56.25" x14ac:dyDescent="0.25">
      <c r="A11" s="33" t="s">
        <v>43</v>
      </c>
      <c r="B11" s="34" t="s">
        <v>44</v>
      </c>
      <c r="C11" s="35" t="s">
        <v>42</v>
      </c>
      <c r="D11" s="36">
        <v>30</v>
      </c>
      <c r="E11" s="37">
        <v>1384.86</v>
      </c>
      <c r="F11" s="38">
        <v>22.9</v>
      </c>
      <c r="G11" s="39">
        <v>1701.99</v>
      </c>
      <c r="H11" s="40"/>
      <c r="I11" s="41">
        <f>ROUND('BDI Principal'!D14,2)</f>
        <v>22.9</v>
      </c>
      <c r="J11" s="42">
        <f t="shared" si="0"/>
        <v>0</v>
      </c>
      <c r="K11" s="43">
        <f t="shared" si="1"/>
        <v>0</v>
      </c>
      <c r="L11" s="44" t="s">
        <v>23</v>
      </c>
    </row>
    <row r="12" spans="1:12" ht="67.5" x14ac:dyDescent="0.25">
      <c r="A12" s="45" t="s">
        <v>45</v>
      </c>
      <c r="B12" s="46" t="s">
        <v>46</v>
      </c>
      <c r="C12" s="47" t="s">
        <v>42</v>
      </c>
      <c r="D12" s="48">
        <v>25</v>
      </c>
      <c r="E12" s="49">
        <v>1008.86</v>
      </c>
      <c r="F12" s="50">
        <v>22.9</v>
      </c>
      <c r="G12" s="51">
        <v>1239.8900000000001</v>
      </c>
      <c r="H12" s="52"/>
      <c r="I12" s="53">
        <f>ROUND('BDI Principal'!D14,2)</f>
        <v>22.9</v>
      </c>
      <c r="J12" s="54">
        <f t="shared" si="0"/>
        <v>0</v>
      </c>
      <c r="K12" s="55">
        <f t="shared" si="1"/>
        <v>0</v>
      </c>
      <c r="L12" s="56" t="s">
        <v>23</v>
      </c>
    </row>
    <row r="13" spans="1:12" ht="45" x14ac:dyDescent="0.25">
      <c r="A13" s="57" t="s">
        <v>47</v>
      </c>
      <c r="B13" s="58" t="s">
        <v>48</v>
      </c>
      <c r="C13" s="59" t="s">
        <v>49</v>
      </c>
      <c r="D13" s="60">
        <v>2.88</v>
      </c>
      <c r="E13" s="61">
        <v>400</v>
      </c>
      <c r="F13" s="62">
        <v>22.9</v>
      </c>
      <c r="G13" s="63">
        <v>491.6</v>
      </c>
      <c r="H13" s="64"/>
      <c r="I13" s="65">
        <f>ROUND('BDI Principal'!D14,2)</f>
        <v>22.9</v>
      </c>
      <c r="J13" s="66">
        <f t="shared" si="0"/>
        <v>0</v>
      </c>
      <c r="K13" s="67">
        <f t="shared" si="1"/>
        <v>0</v>
      </c>
      <c r="L13" s="68" t="s">
        <v>23</v>
      </c>
    </row>
    <row r="14" spans="1:12" ht="22.5" x14ac:dyDescent="0.25">
      <c r="A14" s="69" t="s">
        <v>50</v>
      </c>
      <c r="B14" s="70" t="s">
        <v>51</v>
      </c>
      <c r="C14" s="71" t="s">
        <v>42</v>
      </c>
      <c r="D14" s="72">
        <v>205</v>
      </c>
      <c r="E14" s="73">
        <v>98.8</v>
      </c>
      <c r="F14" s="74">
        <v>22.9</v>
      </c>
      <c r="G14" s="75">
        <v>121.43</v>
      </c>
      <c r="H14" s="76"/>
      <c r="I14" s="77">
        <f>ROUND('BDI Principal'!D14,2)</f>
        <v>22.9</v>
      </c>
      <c r="J14" s="78">
        <f t="shared" si="0"/>
        <v>0</v>
      </c>
      <c r="K14" s="79">
        <f t="shared" si="1"/>
        <v>0</v>
      </c>
      <c r="L14" s="80" t="s">
        <v>23</v>
      </c>
    </row>
    <row r="15" spans="1:12" ht="33.75" x14ac:dyDescent="0.25">
      <c r="A15" s="81" t="s">
        <v>52</v>
      </c>
      <c r="B15" s="82" t="s">
        <v>53</v>
      </c>
      <c r="C15" s="83" t="s">
        <v>54</v>
      </c>
      <c r="D15" s="84">
        <v>12</v>
      </c>
      <c r="E15" s="85">
        <v>1760</v>
      </c>
      <c r="F15" s="86">
        <v>15.29</v>
      </c>
      <c r="G15" s="87">
        <v>2029.1</v>
      </c>
      <c r="H15" s="88"/>
      <c r="I15" s="89">
        <f>'BDI Diferenciado'!D14</f>
        <v>15.29</v>
      </c>
      <c r="J15" s="90">
        <f t="shared" si="0"/>
        <v>0</v>
      </c>
      <c r="K15" s="91">
        <f t="shared" si="1"/>
        <v>0</v>
      </c>
      <c r="L15" s="92" t="s">
        <v>23</v>
      </c>
    </row>
    <row r="16" spans="1:12" x14ac:dyDescent="0.25">
      <c r="A16" s="93" t="s">
        <v>55</v>
      </c>
      <c r="B16" s="6293" t="s">
        <v>56</v>
      </c>
      <c r="C16" s="6294"/>
      <c r="D16" s="6295"/>
      <c r="E16" s="6296"/>
      <c r="F16" s="6297"/>
      <c r="G16" s="6298"/>
      <c r="H16" s="6299"/>
      <c r="I16" s="94"/>
      <c r="J16" s="95"/>
      <c r="K16" s="96">
        <f>SUM(K17:K23)</f>
        <v>0</v>
      </c>
      <c r="L16" s="97" t="s">
        <v>36</v>
      </c>
    </row>
    <row r="17" spans="1:12" ht="22.5" x14ac:dyDescent="0.25">
      <c r="A17" s="98" t="s">
        <v>57</v>
      </c>
      <c r="B17" s="99" t="s">
        <v>58</v>
      </c>
      <c r="C17" s="100" t="s">
        <v>39</v>
      </c>
      <c r="D17" s="101">
        <v>6</v>
      </c>
      <c r="E17" s="102">
        <v>23173.599999999999</v>
      </c>
      <c r="F17" s="103">
        <v>22.9</v>
      </c>
      <c r="G17" s="104">
        <v>28480.35</v>
      </c>
      <c r="H17" s="105"/>
      <c r="I17" s="106">
        <f>ROUND('BDI Principal'!D14,2)</f>
        <v>22.9</v>
      </c>
      <c r="J17" s="107">
        <f t="shared" ref="J17:J23" si="2">ROUND((ROUND(H17,2)*I17/100)+ROUND(H17,2),2)</f>
        <v>0</v>
      </c>
      <c r="K17" s="108">
        <f t="shared" ref="K17:K23" si="3">ROUND(D17*J17,2)</f>
        <v>0</v>
      </c>
      <c r="L17" s="109" t="s">
        <v>23</v>
      </c>
    </row>
    <row r="18" spans="1:12" ht="22.5" x14ac:dyDescent="0.25">
      <c r="A18" s="110" t="s">
        <v>59</v>
      </c>
      <c r="B18" s="111" t="s">
        <v>60</v>
      </c>
      <c r="C18" s="112" t="s">
        <v>39</v>
      </c>
      <c r="D18" s="113">
        <v>6</v>
      </c>
      <c r="E18" s="114">
        <v>11270.15</v>
      </c>
      <c r="F18" s="115">
        <v>22.9</v>
      </c>
      <c r="G18" s="116">
        <v>13851.01</v>
      </c>
      <c r="H18" s="117"/>
      <c r="I18" s="118">
        <f>ROUND('BDI Principal'!D14,2)</f>
        <v>22.9</v>
      </c>
      <c r="J18" s="119">
        <f t="shared" si="2"/>
        <v>0</v>
      </c>
      <c r="K18" s="120">
        <f t="shared" si="3"/>
        <v>0</v>
      </c>
      <c r="L18" s="121" t="s">
        <v>23</v>
      </c>
    </row>
    <row r="19" spans="1:12" ht="22.5" x14ac:dyDescent="0.25">
      <c r="A19" s="122" t="s">
        <v>61</v>
      </c>
      <c r="B19" s="123" t="s">
        <v>62</v>
      </c>
      <c r="C19" s="124" t="s">
        <v>39</v>
      </c>
      <c r="D19" s="125">
        <v>6</v>
      </c>
      <c r="E19" s="126">
        <v>6934.27</v>
      </c>
      <c r="F19" s="127">
        <v>22.9</v>
      </c>
      <c r="G19" s="128">
        <v>8522.2199999999993</v>
      </c>
      <c r="H19" s="129"/>
      <c r="I19" s="130">
        <f>ROUND('BDI Principal'!D14,2)</f>
        <v>22.9</v>
      </c>
      <c r="J19" s="131">
        <f t="shared" si="2"/>
        <v>0</v>
      </c>
      <c r="K19" s="132">
        <f t="shared" si="3"/>
        <v>0</v>
      </c>
      <c r="L19" s="133" t="s">
        <v>23</v>
      </c>
    </row>
    <row r="20" spans="1:12" ht="22.5" x14ac:dyDescent="0.25">
      <c r="A20" s="134" t="s">
        <v>63</v>
      </c>
      <c r="B20" s="135" t="s">
        <v>64</v>
      </c>
      <c r="C20" s="136" t="s">
        <v>39</v>
      </c>
      <c r="D20" s="137">
        <v>6</v>
      </c>
      <c r="E20" s="138">
        <v>5829.9</v>
      </c>
      <c r="F20" s="139">
        <v>22.9</v>
      </c>
      <c r="G20" s="140">
        <v>7164.95</v>
      </c>
      <c r="H20" s="141"/>
      <c r="I20" s="142">
        <f>ROUND('BDI Principal'!D14,2)</f>
        <v>22.9</v>
      </c>
      <c r="J20" s="143">
        <f t="shared" si="2"/>
        <v>0</v>
      </c>
      <c r="K20" s="144">
        <f t="shared" si="3"/>
        <v>0</v>
      </c>
      <c r="L20" s="145" t="s">
        <v>23</v>
      </c>
    </row>
    <row r="21" spans="1:12" ht="33.75" x14ac:dyDescent="0.25">
      <c r="A21" s="146" t="s">
        <v>65</v>
      </c>
      <c r="B21" s="147" t="s">
        <v>66</v>
      </c>
      <c r="C21" s="148" t="s">
        <v>39</v>
      </c>
      <c r="D21" s="149">
        <v>6</v>
      </c>
      <c r="E21" s="150">
        <v>5678.92</v>
      </c>
      <c r="F21" s="151">
        <v>22.9</v>
      </c>
      <c r="G21" s="152">
        <v>6979.39</v>
      </c>
      <c r="H21" s="153"/>
      <c r="I21" s="154">
        <f>ROUND('BDI Principal'!D14,2)</f>
        <v>22.9</v>
      </c>
      <c r="J21" s="155">
        <f t="shared" si="2"/>
        <v>0</v>
      </c>
      <c r="K21" s="156">
        <f t="shared" si="3"/>
        <v>0</v>
      </c>
      <c r="L21" s="157" t="s">
        <v>23</v>
      </c>
    </row>
    <row r="22" spans="1:12" ht="22.5" x14ac:dyDescent="0.25">
      <c r="A22" s="158" t="s">
        <v>67</v>
      </c>
      <c r="B22" s="159" t="s">
        <v>68</v>
      </c>
      <c r="C22" s="160" t="s">
        <v>39</v>
      </c>
      <c r="D22" s="161">
        <v>6</v>
      </c>
      <c r="E22" s="162">
        <v>7885.53</v>
      </c>
      <c r="F22" s="163">
        <v>22.9</v>
      </c>
      <c r="G22" s="164">
        <v>9691.32</v>
      </c>
      <c r="H22" s="165"/>
      <c r="I22" s="166">
        <f>ROUND('BDI Principal'!D14,2)</f>
        <v>22.9</v>
      </c>
      <c r="J22" s="167">
        <f t="shared" si="2"/>
        <v>0</v>
      </c>
      <c r="K22" s="168">
        <f t="shared" si="3"/>
        <v>0</v>
      </c>
      <c r="L22" s="169" t="s">
        <v>23</v>
      </c>
    </row>
    <row r="23" spans="1:12" x14ac:dyDescent="0.25">
      <c r="A23" s="170" t="s">
        <v>69</v>
      </c>
      <c r="B23" s="171" t="s">
        <v>70</v>
      </c>
      <c r="C23" s="172" t="s">
        <v>71</v>
      </c>
      <c r="D23" s="173">
        <v>6</v>
      </c>
      <c r="E23" s="174">
        <v>3260</v>
      </c>
      <c r="F23" s="175">
        <v>15.29</v>
      </c>
      <c r="G23" s="176">
        <v>3758.45</v>
      </c>
      <c r="H23" s="177"/>
      <c r="I23" s="178">
        <f>'BDI Diferenciado'!D14</f>
        <v>15.29</v>
      </c>
      <c r="J23" s="179">
        <f t="shared" si="2"/>
        <v>0</v>
      </c>
      <c r="K23" s="180">
        <f t="shared" si="3"/>
        <v>0</v>
      </c>
      <c r="L23" s="181" t="s">
        <v>23</v>
      </c>
    </row>
    <row r="24" spans="1:12" x14ac:dyDescent="0.25">
      <c r="A24" s="182" t="s">
        <v>72</v>
      </c>
      <c r="B24" s="6300" t="s">
        <v>73</v>
      </c>
      <c r="C24" s="6301"/>
      <c r="D24" s="6302"/>
      <c r="E24" s="6303"/>
      <c r="F24" s="6304"/>
      <c r="G24" s="6305"/>
      <c r="H24" s="6306"/>
      <c r="I24" s="183"/>
      <c r="J24" s="184"/>
      <c r="K24" s="185">
        <f>SUM(K25:K31)</f>
        <v>0</v>
      </c>
      <c r="L24" s="186" t="s">
        <v>36</v>
      </c>
    </row>
    <row r="25" spans="1:12" ht="33.75" x14ac:dyDescent="0.25">
      <c r="A25" s="187" t="s">
        <v>74</v>
      </c>
      <c r="B25" s="188" t="s">
        <v>75</v>
      </c>
      <c r="C25" s="189" t="s">
        <v>76</v>
      </c>
      <c r="D25" s="190">
        <v>100</v>
      </c>
      <c r="E25" s="191">
        <v>2.2799999999999998</v>
      </c>
      <c r="F25" s="192">
        <v>15.29</v>
      </c>
      <c r="G25" s="193">
        <v>2.63</v>
      </c>
      <c r="H25" s="194"/>
      <c r="I25" s="195">
        <f>'BDI Diferenciado'!D14</f>
        <v>15.29</v>
      </c>
      <c r="J25" s="196">
        <f t="shared" ref="J25:J31" si="4">ROUND((ROUND(H25,2)*I25/100)+ROUND(H25,2),2)</f>
        <v>0</v>
      </c>
      <c r="K25" s="197">
        <f t="shared" ref="K25:K31" si="5">ROUND(D25*J25,2)</f>
        <v>0</v>
      </c>
      <c r="L25" s="198" t="s">
        <v>23</v>
      </c>
    </row>
    <row r="26" spans="1:12" ht="22.5" x14ac:dyDescent="0.25">
      <c r="A26" s="199" t="s">
        <v>77</v>
      </c>
      <c r="B26" s="200" t="s">
        <v>51</v>
      </c>
      <c r="C26" s="201" t="s">
        <v>42</v>
      </c>
      <c r="D26" s="202">
        <v>80</v>
      </c>
      <c r="E26" s="203">
        <v>98.8</v>
      </c>
      <c r="F26" s="204">
        <v>22.9</v>
      </c>
      <c r="G26" s="205">
        <v>121.43</v>
      </c>
      <c r="H26" s="206"/>
      <c r="I26" s="207">
        <f>ROUND('BDI Principal'!D14,2)</f>
        <v>22.9</v>
      </c>
      <c r="J26" s="208">
        <f t="shared" si="4"/>
        <v>0</v>
      </c>
      <c r="K26" s="209">
        <f t="shared" si="5"/>
        <v>0</v>
      </c>
      <c r="L26" s="210" t="s">
        <v>23</v>
      </c>
    </row>
    <row r="27" spans="1:12" ht="22.5" x14ac:dyDescent="0.25">
      <c r="A27" s="211" t="s">
        <v>78</v>
      </c>
      <c r="B27" s="212" t="s">
        <v>79</v>
      </c>
      <c r="C27" s="213" t="s">
        <v>80</v>
      </c>
      <c r="D27" s="214">
        <v>80</v>
      </c>
      <c r="E27" s="215">
        <v>27.7</v>
      </c>
      <c r="F27" s="216">
        <v>22.9</v>
      </c>
      <c r="G27" s="217">
        <v>34.04</v>
      </c>
      <c r="H27" s="218"/>
      <c r="I27" s="219">
        <f>ROUND('BDI Principal'!D14,2)</f>
        <v>22.9</v>
      </c>
      <c r="J27" s="220">
        <f t="shared" si="4"/>
        <v>0</v>
      </c>
      <c r="K27" s="221">
        <f t="shared" si="5"/>
        <v>0</v>
      </c>
      <c r="L27" s="222" t="s">
        <v>23</v>
      </c>
    </row>
    <row r="28" spans="1:12" ht="22.5" x14ac:dyDescent="0.25">
      <c r="A28" s="223" t="s">
        <v>81</v>
      </c>
      <c r="B28" s="224" t="s">
        <v>82</v>
      </c>
      <c r="C28" s="225" t="s">
        <v>80</v>
      </c>
      <c r="D28" s="226">
        <v>80</v>
      </c>
      <c r="E28" s="227">
        <v>27.13</v>
      </c>
      <c r="F28" s="228">
        <v>22.9</v>
      </c>
      <c r="G28" s="229">
        <v>33.340000000000003</v>
      </c>
      <c r="H28" s="230"/>
      <c r="I28" s="231">
        <f>ROUND('BDI Principal'!D14,2)</f>
        <v>22.9</v>
      </c>
      <c r="J28" s="232">
        <f t="shared" si="4"/>
        <v>0</v>
      </c>
      <c r="K28" s="233">
        <f t="shared" si="5"/>
        <v>0</v>
      </c>
      <c r="L28" s="234" t="s">
        <v>23</v>
      </c>
    </row>
    <row r="29" spans="1:12" x14ac:dyDescent="0.25">
      <c r="A29" s="235" t="s">
        <v>83</v>
      </c>
      <c r="B29" s="236" t="s">
        <v>84</v>
      </c>
      <c r="C29" s="237" t="s">
        <v>80</v>
      </c>
      <c r="D29" s="238">
        <v>80</v>
      </c>
      <c r="E29" s="239">
        <v>19.100000000000001</v>
      </c>
      <c r="F29" s="240">
        <v>22.9</v>
      </c>
      <c r="G29" s="241">
        <v>23.47</v>
      </c>
      <c r="H29" s="242"/>
      <c r="I29" s="243">
        <f>ROUND('BDI Principal'!D14,2)</f>
        <v>22.9</v>
      </c>
      <c r="J29" s="244">
        <f t="shared" si="4"/>
        <v>0</v>
      </c>
      <c r="K29" s="245">
        <f t="shared" si="5"/>
        <v>0</v>
      </c>
      <c r="L29" s="246" t="s">
        <v>23</v>
      </c>
    </row>
    <row r="30" spans="1:12" x14ac:dyDescent="0.25">
      <c r="A30" s="247" t="s">
        <v>85</v>
      </c>
      <c r="B30" s="248" t="s">
        <v>86</v>
      </c>
      <c r="C30" s="249" t="s">
        <v>87</v>
      </c>
      <c r="D30" s="250">
        <v>5102</v>
      </c>
      <c r="E30" s="251">
        <v>3.71</v>
      </c>
      <c r="F30" s="252">
        <v>22.9</v>
      </c>
      <c r="G30" s="253">
        <v>4.5599999999999996</v>
      </c>
      <c r="H30" s="254"/>
      <c r="I30" s="255">
        <f>ROUND('BDI Principal'!D14,2)</f>
        <v>22.9</v>
      </c>
      <c r="J30" s="256">
        <f t="shared" si="4"/>
        <v>0</v>
      </c>
      <c r="K30" s="257">
        <f t="shared" si="5"/>
        <v>0</v>
      </c>
      <c r="L30" s="258" t="s">
        <v>23</v>
      </c>
    </row>
    <row r="31" spans="1:12" ht="22.5" x14ac:dyDescent="0.25">
      <c r="A31" s="259" t="s">
        <v>88</v>
      </c>
      <c r="B31" s="260" t="s">
        <v>89</v>
      </c>
      <c r="C31" s="261" t="s">
        <v>49</v>
      </c>
      <c r="D31" s="262">
        <v>80</v>
      </c>
      <c r="E31" s="263">
        <v>924</v>
      </c>
      <c r="F31" s="264">
        <v>15.29</v>
      </c>
      <c r="G31" s="265">
        <v>1065.28</v>
      </c>
      <c r="H31" s="266"/>
      <c r="I31" s="267">
        <f>'BDI Diferenciado'!D14</f>
        <v>15.29</v>
      </c>
      <c r="J31" s="268">
        <f t="shared" si="4"/>
        <v>0</v>
      </c>
      <c r="K31" s="269">
        <f t="shared" si="5"/>
        <v>0</v>
      </c>
      <c r="L31" s="270" t="s">
        <v>23</v>
      </c>
    </row>
    <row r="32" spans="1:12" x14ac:dyDescent="0.25">
      <c r="A32" s="271" t="s">
        <v>90</v>
      </c>
      <c r="B32" s="6307" t="s">
        <v>91</v>
      </c>
      <c r="C32" s="6308"/>
      <c r="D32" s="6309"/>
      <c r="E32" s="6310"/>
      <c r="F32" s="6311"/>
      <c r="G32" s="6312"/>
      <c r="H32" s="6313"/>
      <c r="I32" s="272"/>
      <c r="J32" s="273"/>
      <c r="K32" s="6276">
        <f>K33+K69+K104</f>
        <v>0</v>
      </c>
      <c r="L32" s="274" t="s">
        <v>36</v>
      </c>
    </row>
    <row r="33" spans="1:12" x14ac:dyDescent="0.25">
      <c r="A33" s="275" t="s">
        <v>92</v>
      </c>
      <c r="B33" s="6314" t="s">
        <v>93</v>
      </c>
      <c r="C33" s="6315"/>
      <c r="D33" s="6316"/>
      <c r="E33" s="6317"/>
      <c r="F33" s="6318"/>
      <c r="G33" s="6319"/>
      <c r="H33" s="6320"/>
      <c r="I33" s="276"/>
      <c r="J33" s="277"/>
      <c r="K33" s="6276">
        <f>K34+K37+K50+K53+K58+K63</f>
        <v>0</v>
      </c>
      <c r="L33" s="278" t="s">
        <v>36</v>
      </c>
    </row>
    <row r="34" spans="1:12" x14ac:dyDescent="0.25">
      <c r="A34" s="279" t="s">
        <v>94</v>
      </c>
      <c r="B34" s="6321" t="s">
        <v>95</v>
      </c>
      <c r="C34" s="6322"/>
      <c r="D34" s="6323"/>
      <c r="E34" s="6324"/>
      <c r="F34" s="6325"/>
      <c r="G34" s="6326"/>
      <c r="H34" s="6327"/>
      <c r="I34" s="280"/>
      <c r="J34" s="281"/>
      <c r="K34" s="282">
        <f>SUM(K35:K36)</f>
        <v>0</v>
      </c>
      <c r="L34" s="283" t="s">
        <v>36</v>
      </c>
    </row>
    <row r="35" spans="1:12" ht="22.5" x14ac:dyDescent="0.25">
      <c r="A35" s="284" t="s">
        <v>96</v>
      </c>
      <c r="B35" s="285" t="s">
        <v>97</v>
      </c>
      <c r="C35" s="286" t="s">
        <v>87</v>
      </c>
      <c r="D35" s="287">
        <v>1525</v>
      </c>
      <c r="E35" s="288">
        <v>1.41</v>
      </c>
      <c r="F35" s="289">
        <v>22.9</v>
      </c>
      <c r="G35" s="290">
        <v>1.73</v>
      </c>
      <c r="H35" s="291"/>
      <c r="I35" s="292">
        <f>ROUND('BDI Principal'!D14,2)</f>
        <v>22.9</v>
      </c>
      <c r="J35" s="293">
        <f>ROUND((ROUND(H35,2)*I35/100)+ROUND(H35,2),2)</f>
        <v>0</v>
      </c>
      <c r="K35" s="294">
        <f>ROUND(D35*J35,2)</f>
        <v>0</v>
      </c>
      <c r="L35" s="295" t="s">
        <v>23</v>
      </c>
    </row>
    <row r="36" spans="1:12" ht="22.5" x14ac:dyDescent="0.25">
      <c r="A36" s="296" t="s">
        <v>98</v>
      </c>
      <c r="B36" s="297" t="s">
        <v>99</v>
      </c>
      <c r="C36" s="298" t="s">
        <v>87</v>
      </c>
      <c r="D36" s="299">
        <v>1525</v>
      </c>
      <c r="E36" s="300">
        <v>1.93</v>
      </c>
      <c r="F36" s="301">
        <v>22.9</v>
      </c>
      <c r="G36" s="302">
        <v>2.37</v>
      </c>
      <c r="H36" s="303"/>
      <c r="I36" s="304">
        <f>ROUND('BDI Principal'!D14,2)</f>
        <v>22.9</v>
      </c>
      <c r="J36" s="305">
        <f>ROUND((ROUND(H36,2)*I36/100)+ROUND(H36,2),2)</f>
        <v>0</v>
      </c>
      <c r="K36" s="306">
        <f>ROUND(D36*J36,2)</f>
        <v>0</v>
      </c>
      <c r="L36" s="307" t="s">
        <v>23</v>
      </c>
    </row>
    <row r="37" spans="1:12" x14ac:dyDescent="0.25">
      <c r="A37" s="308" t="s">
        <v>100</v>
      </c>
      <c r="B37" s="6328" t="s">
        <v>101</v>
      </c>
      <c r="C37" s="6329"/>
      <c r="D37" s="6330"/>
      <c r="E37" s="6331"/>
      <c r="F37" s="6332"/>
      <c r="G37" s="6333"/>
      <c r="H37" s="6334"/>
      <c r="I37" s="309"/>
      <c r="J37" s="310"/>
      <c r="K37" s="311">
        <f>SUM(K38:K49)</f>
        <v>0</v>
      </c>
      <c r="L37" s="312" t="s">
        <v>36</v>
      </c>
    </row>
    <row r="38" spans="1:12" ht="78.75" x14ac:dyDescent="0.25">
      <c r="A38" s="313" t="s">
        <v>102</v>
      </c>
      <c r="B38" s="314" t="s">
        <v>103</v>
      </c>
      <c r="C38" s="315" t="s">
        <v>104</v>
      </c>
      <c r="D38" s="316">
        <v>668.59</v>
      </c>
      <c r="E38" s="317">
        <v>9.2200000000000006</v>
      </c>
      <c r="F38" s="318">
        <v>22.9</v>
      </c>
      <c r="G38" s="319">
        <v>11.33</v>
      </c>
      <c r="H38" s="320"/>
      <c r="I38" s="321">
        <f>ROUND('BDI Principal'!D14,2)</f>
        <v>22.9</v>
      </c>
      <c r="J38" s="322">
        <f t="shared" ref="J38:J49" si="6">ROUND((ROUND(H38,2)*I38/100)+ROUND(H38,2),2)</f>
        <v>0</v>
      </c>
      <c r="K38" s="323">
        <f t="shared" ref="K38:K49" si="7">ROUND(D38*J38,2)</f>
        <v>0</v>
      </c>
      <c r="L38" s="324" t="s">
        <v>23</v>
      </c>
    </row>
    <row r="39" spans="1:12" ht="78.75" x14ac:dyDescent="0.25">
      <c r="A39" s="325" t="s">
        <v>105</v>
      </c>
      <c r="B39" s="326" t="s">
        <v>106</v>
      </c>
      <c r="C39" s="327" t="s">
        <v>104</v>
      </c>
      <c r="D39" s="328">
        <v>555.21</v>
      </c>
      <c r="E39" s="329">
        <v>15.55</v>
      </c>
      <c r="F39" s="330">
        <v>22.9</v>
      </c>
      <c r="G39" s="331">
        <v>19.11</v>
      </c>
      <c r="H39" s="332"/>
      <c r="I39" s="333">
        <f>ROUND('BDI Principal'!D14,2)</f>
        <v>22.9</v>
      </c>
      <c r="J39" s="334">
        <f t="shared" si="6"/>
        <v>0</v>
      </c>
      <c r="K39" s="335">
        <f t="shared" si="7"/>
        <v>0</v>
      </c>
      <c r="L39" s="336" t="s">
        <v>23</v>
      </c>
    </row>
    <row r="40" spans="1:12" ht="78.75" x14ac:dyDescent="0.25">
      <c r="A40" s="337" t="s">
        <v>107</v>
      </c>
      <c r="B40" s="338" t="s">
        <v>108</v>
      </c>
      <c r="C40" s="339" t="s">
        <v>104</v>
      </c>
      <c r="D40" s="340">
        <v>165.77</v>
      </c>
      <c r="E40" s="341">
        <v>8.2799999999999994</v>
      </c>
      <c r="F40" s="342">
        <v>22.9</v>
      </c>
      <c r="G40" s="343">
        <v>10.18</v>
      </c>
      <c r="H40" s="344"/>
      <c r="I40" s="345">
        <f>ROUND('BDI Principal'!D14,2)</f>
        <v>22.9</v>
      </c>
      <c r="J40" s="346">
        <f t="shared" si="6"/>
        <v>0</v>
      </c>
      <c r="K40" s="347">
        <f t="shared" si="7"/>
        <v>0</v>
      </c>
      <c r="L40" s="348" t="s">
        <v>23</v>
      </c>
    </row>
    <row r="41" spans="1:12" ht="78.75" x14ac:dyDescent="0.25">
      <c r="A41" s="349" t="s">
        <v>109</v>
      </c>
      <c r="B41" s="350" t="s">
        <v>110</v>
      </c>
      <c r="C41" s="351" t="s">
        <v>104</v>
      </c>
      <c r="D41" s="352">
        <v>145.44</v>
      </c>
      <c r="E41" s="353">
        <v>13.16</v>
      </c>
      <c r="F41" s="354">
        <v>22.9</v>
      </c>
      <c r="G41" s="355">
        <v>16.170000000000002</v>
      </c>
      <c r="H41" s="356"/>
      <c r="I41" s="357">
        <f>ROUND('BDI Principal'!D14,2)</f>
        <v>22.9</v>
      </c>
      <c r="J41" s="358">
        <f t="shared" si="6"/>
        <v>0</v>
      </c>
      <c r="K41" s="359">
        <f t="shared" si="7"/>
        <v>0</v>
      </c>
      <c r="L41" s="360" t="s">
        <v>23</v>
      </c>
    </row>
    <row r="42" spans="1:12" ht="22.5" x14ac:dyDescent="0.25">
      <c r="A42" s="361" t="s">
        <v>111</v>
      </c>
      <c r="B42" s="362" t="s">
        <v>112</v>
      </c>
      <c r="C42" s="363" t="s">
        <v>104</v>
      </c>
      <c r="D42" s="364">
        <v>237.84</v>
      </c>
      <c r="E42" s="365">
        <v>41.5</v>
      </c>
      <c r="F42" s="366">
        <v>15.29</v>
      </c>
      <c r="G42" s="367">
        <v>47.85</v>
      </c>
      <c r="H42" s="368"/>
      <c r="I42" s="369">
        <f>'BDI Diferenciado'!D14</f>
        <v>15.29</v>
      </c>
      <c r="J42" s="370">
        <f t="shared" si="6"/>
        <v>0</v>
      </c>
      <c r="K42" s="371">
        <f t="shared" si="7"/>
        <v>0</v>
      </c>
      <c r="L42" s="372" t="s">
        <v>23</v>
      </c>
    </row>
    <row r="43" spans="1:12" ht="67.5" x14ac:dyDescent="0.25">
      <c r="A43" s="373" t="s">
        <v>113</v>
      </c>
      <c r="B43" s="374" t="s">
        <v>114</v>
      </c>
      <c r="C43" s="375" t="s">
        <v>104</v>
      </c>
      <c r="D43" s="376">
        <v>719.12</v>
      </c>
      <c r="E43" s="377">
        <v>9.08</v>
      </c>
      <c r="F43" s="378">
        <v>22.9</v>
      </c>
      <c r="G43" s="379">
        <v>11.16</v>
      </c>
      <c r="H43" s="380"/>
      <c r="I43" s="381">
        <f>ROUND('BDI Principal'!D14,2)</f>
        <v>22.9</v>
      </c>
      <c r="J43" s="382">
        <f t="shared" si="6"/>
        <v>0</v>
      </c>
      <c r="K43" s="383">
        <f t="shared" si="7"/>
        <v>0</v>
      </c>
      <c r="L43" s="384" t="s">
        <v>23</v>
      </c>
    </row>
    <row r="44" spans="1:12" ht="67.5" x14ac:dyDescent="0.25">
      <c r="A44" s="385" t="s">
        <v>115</v>
      </c>
      <c r="B44" s="386" t="s">
        <v>116</v>
      </c>
      <c r="C44" s="387" t="s">
        <v>104</v>
      </c>
      <c r="D44" s="388">
        <v>1223.8</v>
      </c>
      <c r="E44" s="389">
        <v>19.760000000000002</v>
      </c>
      <c r="F44" s="390">
        <v>22.9</v>
      </c>
      <c r="G44" s="391">
        <v>24.29</v>
      </c>
      <c r="H44" s="392"/>
      <c r="I44" s="393">
        <f>ROUND('BDI Principal'!D14,2)</f>
        <v>22.9</v>
      </c>
      <c r="J44" s="394">
        <f t="shared" si="6"/>
        <v>0</v>
      </c>
      <c r="K44" s="395">
        <f t="shared" si="7"/>
        <v>0</v>
      </c>
      <c r="L44" s="396" t="s">
        <v>23</v>
      </c>
    </row>
    <row r="45" spans="1:12" ht="78.75" x14ac:dyDescent="0.25">
      <c r="A45" s="397" t="s">
        <v>117</v>
      </c>
      <c r="B45" s="398" t="s">
        <v>118</v>
      </c>
      <c r="C45" s="399" t="s">
        <v>104</v>
      </c>
      <c r="D45" s="400">
        <v>311.22000000000003</v>
      </c>
      <c r="E45" s="401">
        <v>11.7</v>
      </c>
      <c r="F45" s="402">
        <v>22.9</v>
      </c>
      <c r="G45" s="403">
        <v>14.38</v>
      </c>
      <c r="H45" s="404"/>
      <c r="I45" s="405">
        <f>ROUND('BDI Principal'!D14,2)</f>
        <v>22.9</v>
      </c>
      <c r="J45" s="406">
        <f t="shared" si="6"/>
        <v>0</v>
      </c>
      <c r="K45" s="407">
        <f t="shared" si="7"/>
        <v>0</v>
      </c>
      <c r="L45" s="408" t="s">
        <v>23</v>
      </c>
    </row>
    <row r="46" spans="1:12" ht="22.5" x14ac:dyDescent="0.25">
      <c r="A46" s="409" t="s">
        <v>119</v>
      </c>
      <c r="B46" s="410" t="s">
        <v>120</v>
      </c>
      <c r="C46" s="411" t="s">
        <v>121</v>
      </c>
      <c r="D46" s="412">
        <v>1.87</v>
      </c>
      <c r="E46" s="413">
        <v>105.71</v>
      </c>
      <c r="F46" s="414">
        <v>15.29</v>
      </c>
      <c r="G46" s="415">
        <v>121.87</v>
      </c>
      <c r="H46" s="416"/>
      <c r="I46" s="417">
        <f>'BDI Diferenciado'!D14</f>
        <v>15.29</v>
      </c>
      <c r="J46" s="418">
        <f t="shared" si="6"/>
        <v>0</v>
      </c>
      <c r="K46" s="419">
        <f t="shared" si="7"/>
        <v>0</v>
      </c>
      <c r="L46" s="420" t="s">
        <v>23</v>
      </c>
    </row>
    <row r="47" spans="1:12" ht="33.75" x14ac:dyDescent="0.25">
      <c r="A47" s="421" t="s">
        <v>122</v>
      </c>
      <c r="B47" s="422" t="s">
        <v>123</v>
      </c>
      <c r="C47" s="423" t="s">
        <v>121</v>
      </c>
      <c r="D47" s="424">
        <v>484.02</v>
      </c>
      <c r="E47" s="425">
        <v>67.5</v>
      </c>
      <c r="F47" s="426">
        <v>15.29</v>
      </c>
      <c r="G47" s="427">
        <v>77.819999999999993</v>
      </c>
      <c r="H47" s="428"/>
      <c r="I47" s="429">
        <f>'BDI Diferenciado'!D14</f>
        <v>15.29</v>
      </c>
      <c r="J47" s="430">
        <f t="shared" si="6"/>
        <v>0</v>
      </c>
      <c r="K47" s="431">
        <f t="shared" si="7"/>
        <v>0</v>
      </c>
      <c r="L47" s="432" t="s">
        <v>23</v>
      </c>
    </row>
    <row r="48" spans="1:12" x14ac:dyDescent="0.25">
      <c r="A48" s="433" t="s">
        <v>124</v>
      </c>
      <c r="B48" s="434" t="s">
        <v>125</v>
      </c>
      <c r="C48" s="435" t="s">
        <v>104</v>
      </c>
      <c r="D48" s="436">
        <v>719.12</v>
      </c>
      <c r="E48" s="437">
        <v>100.7</v>
      </c>
      <c r="F48" s="438">
        <v>15.29</v>
      </c>
      <c r="G48" s="439">
        <v>116.1</v>
      </c>
      <c r="H48" s="440"/>
      <c r="I48" s="441">
        <f>'BDI Diferenciado'!D14</f>
        <v>15.29</v>
      </c>
      <c r="J48" s="442">
        <f t="shared" si="6"/>
        <v>0</v>
      </c>
      <c r="K48" s="443">
        <f t="shared" si="7"/>
        <v>0</v>
      </c>
      <c r="L48" s="444" t="s">
        <v>23</v>
      </c>
    </row>
    <row r="49" spans="1:12" ht="45" x14ac:dyDescent="0.25">
      <c r="A49" s="445" t="s">
        <v>126</v>
      </c>
      <c r="B49" s="446" t="s">
        <v>127</v>
      </c>
      <c r="C49" s="447" t="s">
        <v>128</v>
      </c>
      <c r="D49" s="448">
        <v>27381.79</v>
      </c>
      <c r="E49" s="449">
        <v>2.39</v>
      </c>
      <c r="F49" s="450">
        <v>22.9</v>
      </c>
      <c r="G49" s="451">
        <v>2.94</v>
      </c>
      <c r="H49" s="452"/>
      <c r="I49" s="453">
        <f>ROUND('BDI Principal'!D14,2)</f>
        <v>22.9</v>
      </c>
      <c r="J49" s="454">
        <f t="shared" si="6"/>
        <v>0</v>
      </c>
      <c r="K49" s="455">
        <f t="shared" si="7"/>
        <v>0</v>
      </c>
      <c r="L49" s="456" t="s">
        <v>23</v>
      </c>
    </row>
    <row r="50" spans="1:12" x14ac:dyDescent="0.25">
      <c r="A50" s="457" t="s">
        <v>129</v>
      </c>
      <c r="B50" s="6335" t="s">
        <v>130</v>
      </c>
      <c r="C50" s="6336"/>
      <c r="D50" s="6337"/>
      <c r="E50" s="6338"/>
      <c r="F50" s="6339"/>
      <c r="G50" s="6340"/>
      <c r="H50" s="6341"/>
      <c r="I50" s="458"/>
      <c r="J50" s="459"/>
      <c r="K50" s="460">
        <f>SUM(K51:K52)</f>
        <v>0</v>
      </c>
      <c r="L50" s="461" t="s">
        <v>36</v>
      </c>
    </row>
    <row r="51" spans="1:12" ht="45" x14ac:dyDescent="0.25">
      <c r="A51" s="462" t="s">
        <v>131</v>
      </c>
      <c r="B51" s="463" t="s">
        <v>132</v>
      </c>
      <c r="C51" s="464" t="s">
        <v>42</v>
      </c>
      <c r="D51" s="465">
        <v>2265.65</v>
      </c>
      <c r="E51" s="466">
        <v>18.579999999999998</v>
      </c>
      <c r="F51" s="467">
        <v>22.9</v>
      </c>
      <c r="G51" s="468">
        <v>22.83</v>
      </c>
      <c r="H51" s="469"/>
      <c r="I51" s="470">
        <f>ROUND('BDI Principal'!D14,2)</f>
        <v>22.9</v>
      </c>
      <c r="J51" s="471">
        <f>ROUND((ROUND(H51,2)*I51/100)+ROUND(H51,2),2)</f>
        <v>0</v>
      </c>
      <c r="K51" s="472">
        <f>ROUND(D51*J51,2)</f>
        <v>0</v>
      </c>
      <c r="L51" s="473" t="s">
        <v>23</v>
      </c>
    </row>
    <row r="52" spans="1:12" ht="45" x14ac:dyDescent="0.25">
      <c r="A52" s="474" t="s">
        <v>133</v>
      </c>
      <c r="B52" s="475" t="s">
        <v>134</v>
      </c>
      <c r="C52" s="476" t="s">
        <v>42</v>
      </c>
      <c r="D52" s="477">
        <v>829.92</v>
      </c>
      <c r="E52" s="478">
        <v>13.77</v>
      </c>
      <c r="F52" s="479">
        <v>22.9</v>
      </c>
      <c r="G52" s="480">
        <v>16.920000000000002</v>
      </c>
      <c r="H52" s="481"/>
      <c r="I52" s="482">
        <f>ROUND('BDI Principal'!D14,2)</f>
        <v>22.9</v>
      </c>
      <c r="J52" s="483">
        <f>ROUND((ROUND(H52,2)*I52/100)+ROUND(H52,2),2)</f>
        <v>0</v>
      </c>
      <c r="K52" s="484">
        <f>ROUND(D52*J52,2)</f>
        <v>0</v>
      </c>
      <c r="L52" s="485" t="s">
        <v>23</v>
      </c>
    </row>
    <row r="53" spans="1:12" x14ac:dyDescent="0.25">
      <c r="A53" s="486" t="s">
        <v>135</v>
      </c>
      <c r="B53" s="6342" t="s">
        <v>136</v>
      </c>
      <c r="C53" s="6343"/>
      <c r="D53" s="6344"/>
      <c r="E53" s="6345"/>
      <c r="F53" s="6346"/>
      <c r="G53" s="6347"/>
      <c r="H53" s="6348"/>
      <c r="I53" s="487"/>
      <c r="J53" s="488"/>
      <c r="K53" s="489">
        <f>SUM(K54:K57)</f>
        <v>0</v>
      </c>
      <c r="L53" s="490" t="s">
        <v>36</v>
      </c>
    </row>
    <row r="54" spans="1:12" ht="33.75" x14ac:dyDescent="0.25">
      <c r="A54" s="491" t="s">
        <v>137</v>
      </c>
      <c r="B54" s="492" t="s">
        <v>138</v>
      </c>
      <c r="C54" s="493" t="s">
        <v>87</v>
      </c>
      <c r="D54" s="494">
        <v>1534.95</v>
      </c>
      <c r="E54" s="495">
        <v>1.08</v>
      </c>
      <c r="F54" s="496">
        <v>22.9</v>
      </c>
      <c r="G54" s="497">
        <v>1.33</v>
      </c>
      <c r="H54" s="498"/>
      <c r="I54" s="499">
        <f>ROUND('BDI Principal'!D14,2)</f>
        <v>22.9</v>
      </c>
      <c r="J54" s="500">
        <f>ROUND((ROUND(H54,2)*I54/100)+ROUND(H54,2),2)</f>
        <v>0</v>
      </c>
      <c r="K54" s="501">
        <f>ROUND(D54*J54,2)</f>
        <v>0</v>
      </c>
      <c r="L54" s="502" t="s">
        <v>23</v>
      </c>
    </row>
    <row r="55" spans="1:12" ht="33.75" x14ac:dyDescent="0.25">
      <c r="A55" s="503" t="s">
        <v>139</v>
      </c>
      <c r="B55" s="504" t="s">
        <v>140</v>
      </c>
      <c r="C55" s="505" t="s">
        <v>87</v>
      </c>
      <c r="D55" s="506">
        <v>3.92</v>
      </c>
      <c r="E55" s="507">
        <v>1.43</v>
      </c>
      <c r="F55" s="508">
        <v>22.9</v>
      </c>
      <c r="G55" s="509">
        <v>1.76</v>
      </c>
      <c r="H55" s="510"/>
      <c r="I55" s="511">
        <f>ROUND('BDI Principal'!D14,2)</f>
        <v>22.9</v>
      </c>
      <c r="J55" s="512">
        <f>ROUND((ROUND(H55,2)*I55/100)+ROUND(H55,2),2)</f>
        <v>0</v>
      </c>
      <c r="K55" s="513">
        <f>ROUND(D55*J55,2)</f>
        <v>0</v>
      </c>
      <c r="L55" s="514" t="s">
        <v>23</v>
      </c>
    </row>
    <row r="56" spans="1:12" ht="45" x14ac:dyDescent="0.25">
      <c r="A56" s="515" t="s">
        <v>141</v>
      </c>
      <c r="B56" s="516" t="s">
        <v>142</v>
      </c>
      <c r="C56" s="517" t="s">
        <v>87</v>
      </c>
      <c r="D56" s="518">
        <v>1534.95</v>
      </c>
      <c r="E56" s="519">
        <v>3.6</v>
      </c>
      <c r="F56" s="520">
        <v>22.9</v>
      </c>
      <c r="G56" s="521">
        <v>4.42</v>
      </c>
      <c r="H56" s="522"/>
      <c r="I56" s="523">
        <f>ROUND('BDI Principal'!D14,2)</f>
        <v>22.9</v>
      </c>
      <c r="J56" s="524">
        <f>ROUND((ROUND(H56,2)*I56/100)+ROUND(H56,2),2)</f>
        <v>0</v>
      </c>
      <c r="K56" s="525">
        <f>ROUND(D56*J56,2)</f>
        <v>0</v>
      </c>
      <c r="L56" s="526" t="s">
        <v>23</v>
      </c>
    </row>
    <row r="57" spans="1:12" ht="45" x14ac:dyDescent="0.25">
      <c r="A57" s="527" t="s">
        <v>143</v>
      </c>
      <c r="B57" s="528" t="s">
        <v>144</v>
      </c>
      <c r="C57" s="529" t="s">
        <v>87</v>
      </c>
      <c r="D57" s="530">
        <v>3.92</v>
      </c>
      <c r="E57" s="531">
        <v>4.16</v>
      </c>
      <c r="F57" s="532">
        <v>22.9</v>
      </c>
      <c r="G57" s="533">
        <v>5.1100000000000003</v>
      </c>
      <c r="H57" s="534"/>
      <c r="I57" s="535">
        <f>ROUND('BDI Principal'!D14,2)</f>
        <v>22.9</v>
      </c>
      <c r="J57" s="536">
        <f>ROUND((ROUND(H57,2)*I57/100)+ROUND(H57,2),2)</f>
        <v>0</v>
      </c>
      <c r="K57" s="537">
        <f>ROUND(D57*J57,2)</f>
        <v>0</v>
      </c>
      <c r="L57" s="538" t="s">
        <v>23</v>
      </c>
    </row>
    <row r="58" spans="1:12" x14ac:dyDescent="0.25">
      <c r="A58" s="539" t="s">
        <v>145</v>
      </c>
      <c r="B58" s="6349" t="s">
        <v>146</v>
      </c>
      <c r="C58" s="6350"/>
      <c r="D58" s="6351"/>
      <c r="E58" s="6352"/>
      <c r="F58" s="6353"/>
      <c r="G58" s="6354"/>
      <c r="H58" s="6355"/>
      <c r="I58" s="540"/>
      <c r="J58" s="541"/>
      <c r="K58" s="542">
        <f>SUM(K59:K62)</f>
        <v>0</v>
      </c>
      <c r="L58" s="543" t="s">
        <v>36</v>
      </c>
    </row>
    <row r="59" spans="1:12" ht="67.5" x14ac:dyDescent="0.25">
      <c r="A59" s="544" t="s">
        <v>147</v>
      </c>
      <c r="B59" s="545" t="s">
        <v>148</v>
      </c>
      <c r="C59" s="546" t="s">
        <v>149</v>
      </c>
      <c r="D59" s="547">
        <v>120</v>
      </c>
      <c r="E59" s="548">
        <v>25.15</v>
      </c>
      <c r="F59" s="549">
        <v>22.9</v>
      </c>
      <c r="G59" s="550">
        <v>30.91</v>
      </c>
      <c r="H59" s="551"/>
      <c r="I59" s="552">
        <f>ROUND('BDI Principal'!D14,2)</f>
        <v>22.9</v>
      </c>
      <c r="J59" s="553">
        <f>ROUND((ROUND(H59,2)*I59/100)+ROUND(H59,2),2)</f>
        <v>0</v>
      </c>
      <c r="K59" s="554">
        <f>ROUND(D59*J59,2)</f>
        <v>0</v>
      </c>
      <c r="L59" s="555" t="s">
        <v>23</v>
      </c>
    </row>
    <row r="60" spans="1:12" ht="67.5" x14ac:dyDescent="0.25">
      <c r="A60" s="556" t="s">
        <v>150</v>
      </c>
      <c r="B60" s="557" t="s">
        <v>151</v>
      </c>
      <c r="C60" s="558" t="s">
        <v>149</v>
      </c>
      <c r="D60" s="559">
        <v>120</v>
      </c>
      <c r="E60" s="560">
        <v>316.98</v>
      </c>
      <c r="F60" s="561">
        <v>22.9</v>
      </c>
      <c r="G60" s="562">
        <v>389.57</v>
      </c>
      <c r="H60" s="563"/>
      <c r="I60" s="564">
        <f>ROUND('BDI Principal'!D14,2)</f>
        <v>22.9</v>
      </c>
      <c r="J60" s="565">
        <f>ROUND((ROUND(H60,2)*I60/100)+ROUND(H60,2),2)</f>
        <v>0</v>
      </c>
      <c r="K60" s="566">
        <f>ROUND(D60*J60,2)</f>
        <v>0</v>
      </c>
      <c r="L60" s="567" t="s">
        <v>23</v>
      </c>
    </row>
    <row r="61" spans="1:12" ht="56.25" x14ac:dyDescent="0.25">
      <c r="A61" s="568" t="s">
        <v>152</v>
      </c>
      <c r="B61" s="569" t="s">
        <v>153</v>
      </c>
      <c r="C61" s="570" t="s">
        <v>149</v>
      </c>
      <c r="D61" s="571">
        <v>46</v>
      </c>
      <c r="E61" s="572">
        <v>337.92</v>
      </c>
      <c r="F61" s="573">
        <v>22.9</v>
      </c>
      <c r="G61" s="574">
        <v>415.3</v>
      </c>
      <c r="H61" s="575"/>
      <c r="I61" s="576">
        <f>ROUND('BDI Principal'!D14,2)</f>
        <v>22.9</v>
      </c>
      <c r="J61" s="577">
        <f>ROUND((ROUND(H61,2)*I61/100)+ROUND(H61,2),2)</f>
        <v>0</v>
      </c>
      <c r="K61" s="578">
        <f>ROUND(D61*J61,2)</f>
        <v>0</v>
      </c>
      <c r="L61" s="579" t="s">
        <v>23</v>
      </c>
    </row>
    <row r="62" spans="1:12" ht="45" x14ac:dyDescent="0.25">
      <c r="A62" s="580" t="s">
        <v>154</v>
      </c>
      <c r="B62" s="581" t="s">
        <v>155</v>
      </c>
      <c r="C62" s="582" t="s">
        <v>149</v>
      </c>
      <c r="D62" s="583">
        <v>120</v>
      </c>
      <c r="E62" s="584">
        <v>144.99</v>
      </c>
      <c r="F62" s="585">
        <v>22.9</v>
      </c>
      <c r="G62" s="586">
        <v>178.19</v>
      </c>
      <c r="H62" s="587"/>
      <c r="I62" s="588">
        <f>ROUND('BDI Principal'!D14,2)</f>
        <v>22.9</v>
      </c>
      <c r="J62" s="589">
        <f>ROUND((ROUND(H62,2)*I62/100)+ROUND(H62,2),2)</f>
        <v>0</v>
      </c>
      <c r="K62" s="590">
        <f>ROUND(D62*J62,2)</f>
        <v>0</v>
      </c>
      <c r="L62" s="591" t="s">
        <v>23</v>
      </c>
    </row>
    <row r="63" spans="1:12" x14ac:dyDescent="0.25">
      <c r="A63" s="592" t="s">
        <v>156</v>
      </c>
      <c r="B63" s="6356" t="s">
        <v>157</v>
      </c>
      <c r="C63" s="6357"/>
      <c r="D63" s="6358"/>
      <c r="E63" s="6359"/>
      <c r="F63" s="6360"/>
      <c r="G63" s="6361"/>
      <c r="H63" s="6362"/>
      <c r="I63" s="593"/>
      <c r="J63" s="594"/>
      <c r="K63" s="595">
        <f>SUM(K64:K68)</f>
        <v>0</v>
      </c>
      <c r="L63" s="596" t="s">
        <v>36</v>
      </c>
    </row>
    <row r="64" spans="1:12" ht="22.5" x14ac:dyDescent="0.25">
      <c r="A64" s="597" t="s">
        <v>158</v>
      </c>
      <c r="B64" s="598" t="s">
        <v>159</v>
      </c>
      <c r="C64" s="599" t="s">
        <v>76</v>
      </c>
      <c r="D64" s="600">
        <v>1534.95</v>
      </c>
      <c r="E64" s="601">
        <v>69.3</v>
      </c>
      <c r="F64" s="602">
        <v>15.29</v>
      </c>
      <c r="G64" s="603">
        <v>79.900000000000006</v>
      </c>
      <c r="H64" s="604"/>
      <c r="I64" s="605">
        <f>'BDI Diferenciado'!D14</f>
        <v>15.29</v>
      </c>
      <c r="J64" s="606">
        <f>ROUND((ROUND(H64,2)*I64/100)+ROUND(H64,2),2)</f>
        <v>0</v>
      </c>
      <c r="K64" s="607">
        <f>ROUND(D64*J64,2)</f>
        <v>0</v>
      </c>
      <c r="L64" s="608" t="s">
        <v>23</v>
      </c>
    </row>
    <row r="65" spans="1:12" ht="22.5" x14ac:dyDescent="0.25">
      <c r="A65" s="609" t="s">
        <v>160</v>
      </c>
      <c r="B65" s="610" t="s">
        <v>161</v>
      </c>
      <c r="C65" s="611" t="s">
        <v>76</v>
      </c>
      <c r="D65" s="612">
        <v>3.92</v>
      </c>
      <c r="E65" s="613">
        <v>117.69</v>
      </c>
      <c r="F65" s="614">
        <v>15.29</v>
      </c>
      <c r="G65" s="615">
        <v>135.68</v>
      </c>
      <c r="H65" s="616"/>
      <c r="I65" s="617">
        <f>'BDI Diferenciado'!D14</f>
        <v>15.29</v>
      </c>
      <c r="J65" s="618">
        <f>ROUND((ROUND(H65,2)*I65/100)+ROUND(H65,2),2)</f>
        <v>0</v>
      </c>
      <c r="K65" s="619">
        <f>ROUND(D65*J65,2)</f>
        <v>0</v>
      </c>
      <c r="L65" s="620" t="s">
        <v>23</v>
      </c>
    </row>
    <row r="66" spans="1:12" ht="33.75" x14ac:dyDescent="0.25">
      <c r="A66" s="621" t="s">
        <v>162</v>
      </c>
      <c r="B66" s="622" t="s">
        <v>163</v>
      </c>
      <c r="C66" s="623" t="s">
        <v>87</v>
      </c>
      <c r="D66" s="624">
        <v>1525</v>
      </c>
      <c r="E66" s="625">
        <v>1.43</v>
      </c>
      <c r="F66" s="626">
        <v>15.29</v>
      </c>
      <c r="G66" s="627">
        <v>1.65</v>
      </c>
      <c r="H66" s="628"/>
      <c r="I66" s="629">
        <f>'BDI Diferenciado'!D14</f>
        <v>15.29</v>
      </c>
      <c r="J66" s="630">
        <f>ROUND((ROUND(H66,2)*I66/100)+ROUND(H66,2),2)</f>
        <v>0</v>
      </c>
      <c r="K66" s="631">
        <f>ROUND(D66*J66,2)</f>
        <v>0</v>
      </c>
      <c r="L66" s="632" t="s">
        <v>23</v>
      </c>
    </row>
    <row r="67" spans="1:12" ht="33.75" x14ac:dyDescent="0.25">
      <c r="A67" s="633" t="s">
        <v>164</v>
      </c>
      <c r="B67" s="634" t="s">
        <v>165</v>
      </c>
      <c r="C67" s="635" t="s">
        <v>71</v>
      </c>
      <c r="D67" s="636">
        <v>4</v>
      </c>
      <c r="E67" s="637">
        <v>586.97</v>
      </c>
      <c r="F67" s="638">
        <v>15.29</v>
      </c>
      <c r="G67" s="639">
        <v>676.72</v>
      </c>
      <c r="H67" s="640"/>
      <c r="I67" s="641">
        <f>'BDI Diferenciado'!D14</f>
        <v>15.29</v>
      </c>
      <c r="J67" s="642">
        <f>ROUND((ROUND(H67,2)*I67/100)+ROUND(H67,2),2)</f>
        <v>0</v>
      </c>
      <c r="K67" s="643">
        <f>ROUND(D67*J67,2)</f>
        <v>0</v>
      </c>
      <c r="L67" s="644" t="s">
        <v>23</v>
      </c>
    </row>
    <row r="68" spans="1:12" ht="33.75" x14ac:dyDescent="0.25">
      <c r="A68" s="645" t="s">
        <v>166</v>
      </c>
      <c r="B68" s="646" t="s">
        <v>167</v>
      </c>
      <c r="C68" s="647" t="s">
        <v>168</v>
      </c>
      <c r="D68" s="648">
        <v>13</v>
      </c>
      <c r="E68" s="649">
        <v>134.12</v>
      </c>
      <c r="F68" s="650">
        <v>15.29</v>
      </c>
      <c r="G68" s="651">
        <v>154.63</v>
      </c>
      <c r="H68" s="652"/>
      <c r="I68" s="653">
        <f>'BDI Diferenciado'!D14</f>
        <v>15.29</v>
      </c>
      <c r="J68" s="654">
        <f>ROUND((ROUND(H68,2)*I68/100)+ROUND(H68,2),2)</f>
        <v>0</v>
      </c>
      <c r="K68" s="655">
        <f>ROUND(D68*J68,2)</f>
        <v>0</v>
      </c>
      <c r="L68" s="656" t="s">
        <v>23</v>
      </c>
    </row>
    <row r="69" spans="1:12" x14ac:dyDescent="0.25">
      <c r="A69" s="657" t="s">
        <v>169</v>
      </c>
      <c r="B69" s="6363" t="s">
        <v>170</v>
      </c>
      <c r="C69" s="6364"/>
      <c r="D69" s="6365"/>
      <c r="E69" s="6366"/>
      <c r="F69" s="6367"/>
      <c r="G69" s="6368"/>
      <c r="H69" s="6369"/>
      <c r="I69" s="658"/>
      <c r="J69" s="659"/>
      <c r="K69" s="6276">
        <f>K70+K72+K84+K87+K97</f>
        <v>0</v>
      </c>
      <c r="L69" s="660" t="s">
        <v>36</v>
      </c>
    </row>
    <row r="70" spans="1:12" x14ac:dyDescent="0.25">
      <c r="A70" s="661" t="s">
        <v>171</v>
      </c>
      <c r="B70" s="6370" t="s">
        <v>95</v>
      </c>
      <c r="C70" s="6371"/>
      <c r="D70" s="6372"/>
      <c r="E70" s="6373"/>
      <c r="F70" s="6374"/>
      <c r="G70" s="6375"/>
      <c r="H70" s="6376"/>
      <c r="I70" s="662"/>
      <c r="J70" s="663"/>
      <c r="K70" s="664">
        <f>SUM(K71:K71)</f>
        <v>0</v>
      </c>
      <c r="L70" s="665" t="s">
        <v>36</v>
      </c>
    </row>
    <row r="71" spans="1:12" x14ac:dyDescent="0.25">
      <c r="A71" s="666" t="s">
        <v>172</v>
      </c>
      <c r="B71" s="667" t="s">
        <v>173</v>
      </c>
      <c r="C71" s="668" t="s">
        <v>71</v>
      </c>
      <c r="D71" s="669">
        <v>150</v>
      </c>
      <c r="E71" s="670">
        <v>9.6999999999999993</v>
      </c>
      <c r="F71" s="671">
        <v>22.9</v>
      </c>
      <c r="G71" s="672">
        <v>11.92</v>
      </c>
      <c r="H71" s="673"/>
      <c r="I71" s="674">
        <f>ROUND('BDI Principal'!D14,2)</f>
        <v>22.9</v>
      </c>
      <c r="J71" s="675">
        <f>ROUND((ROUND(H71,2)*I71/100)+ROUND(H71,2),2)</f>
        <v>0</v>
      </c>
      <c r="K71" s="676">
        <f>ROUND(D71*J71,2)</f>
        <v>0</v>
      </c>
      <c r="L71" s="677" t="s">
        <v>23</v>
      </c>
    </row>
    <row r="72" spans="1:12" x14ac:dyDescent="0.25">
      <c r="A72" s="678" t="s">
        <v>174</v>
      </c>
      <c r="B72" s="6377" t="s">
        <v>101</v>
      </c>
      <c r="C72" s="6378"/>
      <c r="D72" s="6379"/>
      <c r="E72" s="6380"/>
      <c r="F72" s="6381"/>
      <c r="G72" s="6382"/>
      <c r="H72" s="6383"/>
      <c r="I72" s="679"/>
      <c r="J72" s="680"/>
      <c r="K72" s="681">
        <f>SUM(K73:K83)</f>
        <v>0</v>
      </c>
      <c r="L72" s="682" t="s">
        <v>36</v>
      </c>
    </row>
    <row r="73" spans="1:12" ht="33.75" x14ac:dyDescent="0.25">
      <c r="A73" s="683" t="s">
        <v>175</v>
      </c>
      <c r="B73" s="684" t="s">
        <v>176</v>
      </c>
      <c r="C73" s="685" t="s">
        <v>104</v>
      </c>
      <c r="D73" s="686">
        <v>28.35</v>
      </c>
      <c r="E73" s="687">
        <v>91.73</v>
      </c>
      <c r="F73" s="688">
        <v>22.9</v>
      </c>
      <c r="G73" s="689">
        <v>112.74</v>
      </c>
      <c r="H73" s="690"/>
      <c r="I73" s="691">
        <f>ROUND('BDI Principal'!D14,2)</f>
        <v>22.9</v>
      </c>
      <c r="J73" s="692">
        <f t="shared" ref="J73:J83" si="8">ROUND((ROUND(H73,2)*I73/100)+ROUND(H73,2),2)</f>
        <v>0</v>
      </c>
      <c r="K73" s="693">
        <f t="shared" ref="K73:K83" si="9">ROUND(D73*J73,2)</f>
        <v>0</v>
      </c>
      <c r="L73" s="694" t="s">
        <v>23</v>
      </c>
    </row>
    <row r="74" spans="1:12" ht="78.75" x14ac:dyDescent="0.25">
      <c r="A74" s="695" t="s">
        <v>177</v>
      </c>
      <c r="B74" s="696" t="s">
        <v>103</v>
      </c>
      <c r="C74" s="697" t="s">
        <v>104</v>
      </c>
      <c r="D74" s="698">
        <v>313.74</v>
      </c>
      <c r="E74" s="699">
        <v>9.2200000000000006</v>
      </c>
      <c r="F74" s="700">
        <v>22.9</v>
      </c>
      <c r="G74" s="701">
        <v>11.33</v>
      </c>
      <c r="H74" s="702"/>
      <c r="I74" s="703">
        <f>ROUND('BDI Principal'!D14,2)</f>
        <v>22.9</v>
      </c>
      <c r="J74" s="704">
        <f t="shared" si="8"/>
        <v>0</v>
      </c>
      <c r="K74" s="705">
        <f t="shared" si="9"/>
        <v>0</v>
      </c>
      <c r="L74" s="706" t="s">
        <v>23</v>
      </c>
    </row>
    <row r="75" spans="1:12" ht="78.75" x14ac:dyDescent="0.25">
      <c r="A75" s="707" t="s">
        <v>178</v>
      </c>
      <c r="B75" s="708" t="s">
        <v>106</v>
      </c>
      <c r="C75" s="709" t="s">
        <v>104</v>
      </c>
      <c r="D75" s="710">
        <v>253.26</v>
      </c>
      <c r="E75" s="711">
        <v>15.55</v>
      </c>
      <c r="F75" s="712">
        <v>22.9</v>
      </c>
      <c r="G75" s="713">
        <v>19.11</v>
      </c>
      <c r="H75" s="714"/>
      <c r="I75" s="715">
        <f>ROUND('BDI Principal'!D14,2)</f>
        <v>22.9</v>
      </c>
      <c r="J75" s="716">
        <f t="shared" si="8"/>
        <v>0</v>
      </c>
      <c r="K75" s="717">
        <f t="shared" si="9"/>
        <v>0</v>
      </c>
      <c r="L75" s="718" t="s">
        <v>23</v>
      </c>
    </row>
    <row r="76" spans="1:12" ht="67.5" x14ac:dyDescent="0.25">
      <c r="A76" s="719" t="s">
        <v>179</v>
      </c>
      <c r="B76" s="720" t="s">
        <v>180</v>
      </c>
      <c r="C76" s="721" t="s">
        <v>104</v>
      </c>
      <c r="D76" s="722">
        <v>252.12</v>
      </c>
      <c r="E76" s="723">
        <v>8.8800000000000008</v>
      </c>
      <c r="F76" s="724">
        <v>22.9</v>
      </c>
      <c r="G76" s="725">
        <v>10.91</v>
      </c>
      <c r="H76" s="726"/>
      <c r="I76" s="727">
        <f>ROUND('BDI Principal'!D14,2)</f>
        <v>22.9</v>
      </c>
      <c r="J76" s="728">
        <f t="shared" si="8"/>
        <v>0</v>
      </c>
      <c r="K76" s="729">
        <f t="shared" si="9"/>
        <v>0</v>
      </c>
      <c r="L76" s="730" t="s">
        <v>23</v>
      </c>
    </row>
    <row r="77" spans="1:12" ht="33.75" x14ac:dyDescent="0.25">
      <c r="A77" s="731" t="s">
        <v>181</v>
      </c>
      <c r="B77" s="732" t="s">
        <v>182</v>
      </c>
      <c r="C77" s="733" t="s">
        <v>128</v>
      </c>
      <c r="D77" s="734">
        <v>11623.5</v>
      </c>
      <c r="E77" s="735">
        <v>2.34</v>
      </c>
      <c r="F77" s="736">
        <v>22.9</v>
      </c>
      <c r="G77" s="737">
        <v>2.88</v>
      </c>
      <c r="H77" s="738"/>
      <c r="I77" s="739">
        <f>ROUND('BDI Principal'!D14,2)</f>
        <v>22.9</v>
      </c>
      <c r="J77" s="740">
        <f t="shared" si="8"/>
        <v>0</v>
      </c>
      <c r="K77" s="741">
        <f t="shared" si="9"/>
        <v>0</v>
      </c>
      <c r="L77" s="742" t="s">
        <v>23</v>
      </c>
    </row>
    <row r="78" spans="1:12" ht="22.5" x14ac:dyDescent="0.25">
      <c r="A78" s="743" t="s">
        <v>183</v>
      </c>
      <c r="B78" s="744" t="s">
        <v>112</v>
      </c>
      <c r="C78" s="745" t="s">
        <v>104</v>
      </c>
      <c r="D78" s="746">
        <v>30.66</v>
      </c>
      <c r="E78" s="747">
        <v>41.5</v>
      </c>
      <c r="F78" s="748">
        <v>15.29</v>
      </c>
      <c r="G78" s="749">
        <v>47.85</v>
      </c>
      <c r="H78" s="750"/>
      <c r="I78" s="751">
        <f>'BDI Diferenciado'!D14</f>
        <v>15.29</v>
      </c>
      <c r="J78" s="752">
        <f t="shared" si="8"/>
        <v>0</v>
      </c>
      <c r="K78" s="753">
        <f t="shared" si="9"/>
        <v>0</v>
      </c>
      <c r="L78" s="754" t="s">
        <v>23</v>
      </c>
    </row>
    <row r="79" spans="1:12" ht="22.5" x14ac:dyDescent="0.25">
      <c r="A79" s="755" t="s">
        <v>184</v>
      </c>
      <c r="B79" s="756" t="s">
        <v>185</v>
      </c>
      <c r="C79" s="757" t="s">
        <v>104</v>
      </c>
      <c r="D79" s="758">
        <v>28.35</v>
      </c>
      <c r="E79" s="759">
        <v>23.12</v>
      </c>
      <c r="F79" s="760">
        <v>22.9</v>
      </c>
      <c r="G79" s="761">
        <v>28.41</v>
      </c>
      <c r="H79" s="762"/>
      <c r="I79" s="763">
        <f>ROUND('BDI Principal'!D14,2)</f>
        <v>22.9</v>
      </c>
      <c r="J79" s="764">
        <f t="shared" si="8"/>
        <v>0</v>
      </c>
      <c r="K79" s="765">
        <f t="shared" si="9"/>
        <v>0</v>
      </c>
      <c r="L79" s="766" t="s">
        <v>23</v>
      </c>
    </row>
    <row r="80" spans="1:12" ht="78.75" x14ac:dyDescent="0.25">
      <c r="A80" s="767" t="s">
        <v>186</v>
      </c>
      <c r="B80" s="768" t="s">
        <v>187</v>
      </c>
      <c r="C80" s="769" t="s">
        <v>104</v>
      </c>
      <c r="D80" s="770">
        <v>567</v>
      </c>
      <c r="E80" s="771">
        <v>19.760000000000002</v>
      </c>
      <c r="F80" s="772">
        <v>22.9</v>
      </c>
      <c r="G80" s="773">
        <v>24.29</v>
      </c>
      <c r="H80" s="774"/>
      <c r="I80" s="775">
        <f>ROUND('BDI Principal'!D14,2)</f>
        <v>22.9</v>
      </c>
      <c r="J80" s="776">
        <f t="shared" si="8"/>
        <v>0</v>
      </c>
      <c r="K80" s="777">
        <f t="shared" si="9"/>
        <v>0</v>
      </c>
      <c r="L80" s="778" t="s">
        <v>23</v>
      </c>
    </row>
    <row r="81" spans="1:12" ht="22.5" x14ac:dyDescent="0.25">
      <c r="A81" s="779" t="s">
        <v>188</v>
      </c>
      <c r="B81" s="780" t="s">
        <v>189</v>
      </c>
      <c r="C81" s="781" t="s">
        <v>121</v>
      </c>
      <c r="D81" s="782">
        <v>31.5</v>
      </c>
      <c r="E81" s="783">
        <v>105.71</v>
      </c>
      <c r="F81" s="784">
        <v>15.29</v>
      </c>
      <c r="G81" s="785">
        <v>121.87</v>
      </c>
      <c r="H81" s="786"/>
      <c r="I81" s="787">
        <f>'BDI Diferenciado'!D14</f>
        <v>15.29</v>
      </c>
      <c r="J81" s="788">
        <f t="shared" si="8"/>
        <v>0</v>
      </c>
      <c r="K81" s="789">
        <f t="shared" si="9"/>
        <v>0</v>
      </c>
      <c r="L81" s="790" t="s">
        <v>23</v>
      </c>
    </row>
    <row r="82" spans="1:12" ht="33.75" x14ac:dyDescent="0.25">
      <c r="A82" s="791" t="s">
        <v>190</v>
      </c>
      <c r="B82" s="792" t="s">
        <v>123</v>
      </c>
      <c r="C82" s="793" t="s">
        <v>121</v>
      </c>
      <c r="D82" s="794">
        <v>314.87</v>
      </c>
      <c r="E82" s="795">
        <v>67.5</v>
      </c>
      <c r="F82" s="796">
        <v>15.29</v>
      </c>
      <c r="G82" s="797">
        <v>77.819999999999993</v>
      </c>
      <c r="H82" s="798"/>
      <c r="I82" s="799">
        <f>'BDI Diferenciado'!D14</f>
        <v>15.29</v>
      </c>
      <c r="J82" s="800">
        <f t="shared" si="8"/>
        <v>0</v>
      </c>
      <c r="K82" s="801">
        <f t="shared" si="9"/>
        <v>0</v>
      </c>
      <c r="L82" s="802" t="s">
        <v>23</v>
      </c>
    </row>
    <row r="83" spans="1:12" x14ac:dyDescent="0.25">
      <c r="A83" s="803" t="s">
        <v>191</v>
      </c>
      <c r="B83" s="804" t="s">
        <v>125</v>
      </c>
      <c r="C83" s="805" t="s">
        <v>104</v>
      </c>
      <c r="D83" s="806">
        <v>252.12</v>
      </c>
      <c r="E83" s="807">
        <v>100.7</v>
      </c>
      <c r="F83" s="808">
        <v>15.29</v>
      </c>
      <c r="G83" s="809">
        <v>116.1</v>
      </c>
      <c r="H83" s="810"/>
      <c r="I83" s="811">
        <f>'BDI Diferenciado'!D14</f>
        <v>15.29</v>
      </c>
      <c r="J83" s="812">
        <f t="shared" si="8"/>
        <v>0</v>
      </c>
      <c r="K83" s="813">
        <f t="shared" si="9"/>
        <v>0</v>
      </c>
      <c r="L83" s="814" t="s">
        <v>23</v>
      </c>
    </row>
    <row r="84" spans="1:12" x14ac:dyDescent="0.25">
      <c r="A84" s="815" t="s">
        <v>192</v>
      </c>
      <c r="B84" s="6384" t="s">
        <v>136</v>
      </c>
      <c r="C84" s="6385"/>
      <c r="D84" s="6386"/>
      <c r="E84" s="6387"/>
      <c r="F84" s="6388"/>
      <c r="G84" s="6389"/>
      <c r="H84" s="6390"/>
      <c r="I84" s="816"/>
      <c r="J84" s="817"/>
      <c r="K84" s="818">
        <f>SUM(K85:K86)</f>
        <v>0</v>
      </c>
      <c r="L84" s="819" t="s">
        <v>36</v>
      </c>
    </row>
    <row r="85" spans="1:12" ht="22.5" x14ac:dyDescent="0.25">
      <c r="A85" s="820" t="s">
        <v>193</v>
      </c>
      <c r="B85" s="821" t="s">
        <v>194</v>
      </c>
      <c r="C85" s="822" t="s">
        <v>71</v>
      </c>
      <c r="D85" s="823">
        <v>150</v>
      </c>
      <c r="E85" s="824">
        <v>7.4</v>
      </c>
      <c r="F85" s="825">
        <v>22.9</v>
      </c>
      <c r="G85" s="826">
        <v>9.09</v>
      </c>
      <c r="H85" s="827"/>
      <c r="I85" s="828">
        <f>ROUND('BDI Principal'!D14,2)</f>
        <v>22.9</v>
      </c>
      <c r="J85" s="829">
        <f>ROUND((ROUND(H85,2)*I85/100)+ROUND(H85,2),2)</f>
        <v>0</v>
      </c>
      <c r="K85" s="830">
        <f>ROUND(D85*J85,2)</f>
        <v>0</v>
      </c>
      <c r="L85" s="831" t="s">
        <v>23</v>
      </c>
    </row>
    <row r="86" spans="1:12" ht="45" x14ac:dyDescent="0.25">
      <c r="A86" s="832" t="s">
        <v>195</v>
      </c>
      <c r="B86" s="833" t="s">
        <v>196</v>
      </c>
      <c r="C86" s="834" t="s">
        <v>87</v>
      </c>
      <c r="D86" s="835">
        <v>1020</v>
      </c>
      <c r="E86" s="836">
        <v>3.04</v>
      </c>
      <c r="F86" s="837">
        <v>22.9</v>
      </c>
      <c r="G86" s="838">
        <v>3.74</v>
      </c>
      <c r="H86" s="839"/>
      <c r="I86" s="840">
        <f>ROUND('BDI Principal'!D14,2)</f>
        <v>22.9</v>
      </c>
      <c r="J86" s="841">
        <f>ROUND((ROUND(H86,2)*I86/100)+ROUND(H86,2),2)</f>
        <v>0</v>
      </c>
      <c r="K86" s="842">
        <f>ROUND(D86*J86,2)</f>
        <v>0</v>
      </c>
      <c r="L86" s="843" t="s">
        <v>23</v>
      </c>
    </row>
    <row r="87" spans="1:12" x14ac:dyDescent="0.25">
      <c r="A87" s="844" t="s">
        <v>197</v>
      </c>
      <c r="B87" s="6391" t="s">
        <v>146</v>
      </c>
      <c r="C87" s="6392"/>
      <c r="D87" s="6393"/>
      <c r="E87" s="6394"/>
      <c r="F87" s="6395"/>
      <c r="G87" s="6396"/>
      <c r="H87" s="6397"/>
      <c r="I87" s="845"/>
      <c r="J87" s="846"/>
      <c r="K87" s="847">
        <f>SUM(K88:K96)</f>
        <v>0</v>
      </c>
      <c r="L87" s="848" t="s">
        <v>36</v>
      </c>
    </row>
    <row r="88" spans="1:12" ht="22.5" x14ac:dyDescent="0.25">
      <c r="A88" s="849" t="s">
        <v>198</v>
      </c>
      <c r="B88" s="850" t="s">
        <v>199</v>
      </c>
      <c r="C88" s="851" t="s">
        <v>87</v>
      </c>
      <c r="D88" s="852">
        <v>6</v>
      </c>
      <c r="E88" s="853">
        <v>93.96</v>
      </c>
      <c r="F88" s="854">
        <v>22.9</v>
      </c>
      <c r="G88" s="855">
        <v>115.48</v>
      </c>
      <c r="H88" s="856"/>
      <c r="I88" s="857">
        <f>ROUND('BDI Principal'!D14,2)</f>
        <v>22.9</v>
      </c>
      <c r="J88" s="858">
        <f t="shared" ref="J88:J96" si="10">ROUND((ROUND(H88,2)*I88/100)+ROUND(H88,2),2)</f>
        <v>0</v>
      </c>
      <c r="K88" s="859">
        <f t="shared" ref="K88:K96" si="11">ROUND(D88*J88,2)</f>
        <v>0</v>
      </c>
      <c r="L88" s="860" t="s">
        <v>23</v>
      </c>
    </row>
    <row r="89" spans="1:12" ht="22.5" x14ac:dyDescent="0.25">
      <c r="A89" s="861" t="s">
        <v>200</v>
      </c>
      <c r="B89" s="862" t="s">
        <v>201</v>
      </c>
      <c r="C89" s="863" t="s">
        <v>87</v>
      </c>
      <c r="D89" s="864">
        <v>6</v>
      </c>
      <c r="E89" s="865">
        <v>34.840000000000003</v>
      </c>
      <c r="F89" s="866">
        <v>22.9</v>
      </c>
      <c r="G89" s="867">
        <v>42.82</v>
      </c>
      <c r="H89" s="868"/>
      <c r="I89" s="869">
        <f>ROUND('BDI Principal'!D14,2)</f>
        <v>22.9</v>
      </c>
      <c r="J89" s="870">
        <f t="shared" si="10"/>
        <v>0</v>
      </c>
      <c r="K89" s="871">
        <f t="shared" si="11"/>
        <v>0</v>
      </c>
      <c r="L89" s="872" t="s">
        <v>23</v>
      </c>
    </row>
    <row r="90" spans="1:12" ht="22.5" x14ac:dyDescent="0.25">
      <c r="A90" s="873" t="s">
        <v>202</v>
      </c>
      <c r="B90" s="874" t="s">
        <v>203</v>
      </c>
      <c r="C90" s="875" t="s">
        <v>87</v>
      </c>
      <c r="D90" s="876">
        <v>30</v>
      </c>
      <c r="E90" s="877">
        <v>47.96</v>
      </c>
      <c r="F90" s="878">
        <v>22.9</v>
      </c>
      <c r="G90" s="879">
        <v>58.94</v>
      </c>
      <c r="H90" s="880"/>
      <c r="I90" s="881">
        <f>ROUND('BDI Principal'!D14,2)</f>
        <v>22.9</v>
      </c>
      <c r="J90" s="882">
        <f t="shared" si="10"/>
        <v>0</v>
      </c>
      <c r="K90" s="883">
        <f t="shared" si="11"/>
        <v>0</v>
      </c>
      <c r="L90" s="884" t="s">
        <v>23</v>
      </c>
    </row>
    <row r="91" spans="1:12" ht="22.5" x14ac:dyDescent="0.25">
      <c r="A91" s="885" t="s">
        <v>204</v>
      </c>
      <c r="B91" s="886" t="s">
        <v>205</v>
      </c>
      <c r="C91" s="887" t="s">
        <v>87</v>
      </c>
      <c r="D91" s="888">
        <v>12</v>
      </c>
      <c r="E91" s="889">
        <v>59.09</v>
      </c>
      <c r="F91" s="890">
        <v>22.9</v>
      </c>
      <c r="G91" s="891">
        <v>72.62</v>
      </c>
      <c r="H91" s="892"/>
      <c r="I91" s="893">
        <f>ROUND('BDI Principal'!D14,2)</f>
        <v>22.9</v>
      </c>
      <c r="J91" s="894">
        <f t="shared" si="10"/>
        <v>0</v>
      </c>
      <c r="K91" s="895">
        <f t="shared" si="11"/>
        <v>0</v>
      </c>
      <c r="L91" s="896" t="s">
        <v>23</v>
      </c>
    </row>
    <row r="92" spans="1:12" ht="22.5" x14ac:dyDescent="0.25">
      <c r="A92" s="897" t="s">
        <v>206</v>
      </c>
      <c r="B92" s="898" t="s">
        <v>207</v>
      </c>
      <c r="C92" s="899" t="s">
        <v>87</v>
      </c>
      <c r="D92" s="900">
        <v>30</v>
      </c>
      <c r="E92" s="901">
        <v>70.42</v>
      </c>
      <c r="F92" s="902">
        <v>22.9</v>
      </c>
      <c r="G92" s="903">
        <v>86.55</v>
      </c>
      <c r="H92" s="904"/>
      <c r="I92" s="905">
        <f>ROUND('BDI Principal'!D14,2)</f>
        <v>22.9</v>
      </c>
      <c r="J92" s="906">
        <f t="shared" si="10"/>
        <v>0</v>
      </c>
      <c r="K92" s="907">
        <f t="shared" si="11"/>
        <v>0</v>
      </c>
      <c r="L92" s="908" t="s">
        <v>23</v>
      </c>
    </row>
    <row r="93" spans="1:12" ht="22.5" x14ac:dyDescent="0.25">
      <c r="A93" s="909" t="s">
        <v>208</v>
      </c>
      <c r="B93" s="910" t="s">
        <v>209</v>
      </c>
      <c r="C93" s="911" t="s">
        <v>87</v>
      </c>
      <c r="D93" s="912">
        <v>18</v>
      </c>
      <c r="E93" s="913">
        <v>93.96</v>
      </c>
      <c r="F93" s="914">
        <v>22.9</v>
      </c>
      <c r="G93" s="915">
        <v>115.48</v>
      </c>
      <c r="H93" s="916"/>
      <c r="I93" s="917">
        <f>ROUND('BDI Principal'!D14,2)</f>
        <v>22.9</v>
      </c>
      <c r="J93" s="918">
        <f t="shared" si="10"/>
        <v>0</v>
      </c>
      <c r="K93" s="919">
        <f t="shared" si="11"/>
        <v>0</v>
      </c>
      <c r="L93" s="920" t="s">
        <v>23</v>
      </c>
    </row>
    <row r="94" spans="1:12" ht="22.5" x14ac:dyDescent="0.25">
      <c r="A94" s="921" t="s">
        <v>210</v>
      </c>
      <c r="B94" s="922" t="s">
        <v>211</v>
      </c>
      <c r="C94" s="923" t="s">
        <v>87</v>
      </c>
      <c r="D94" s="924">
        <v>18</v>
      </c>
      <c r="E94" s="925">
        <v>93.96</v>
      </c>
      <c r="F94" s="926">
        <v>22.9</v>
      </c>
      <c r="G94" s="927">
        <v>115.48</v>
      </c>
      <c r="H94" s="928"/>
      <c r="I94" s="929">
        <f>ROUND('BDI Principal'!D14,2)</f>
        <v>22.9</v>
      </c>
      <c r="J94" s="930">
        <f t="shared" si="10"/>
        <v>0</v>
      </c>
      <c r="K94" s="931">
        <f t="shared" si="11"/>
        <v>0</v>
      </c>
      <c r="L94" s="932" t="s">
        <v>23</v>
      </c>
    </row>
    <row r="95" spans="1:12" ht="22.5" x14ac:dyDescent="0.25">
      <c r="A95" s="933" t="s">
        <v>212</v>
      </c>
      <c r="B95" s="934" t="s">
        <v>213</v>
      </c>
      <c r="C95" s="935" t="s">
        <v>71</v>
      </c>
      <c r="D95" s="936">
        <v>10</v>
      </c>
      <c r="E95" s="937">
        <v>159.72999999999999</v>
      </c>
      <c r="F95" s="938">
        <v>22.9</v>
      </c>
      <c r="G95" s="939">
        <v>196.31</v>
      </c>
      <c r="H95" s="940"/>
      <c r="I95" s="941">
        <f>ROUND('BDI Principal'!D14,2)</f>
        <v>22.9</v>
      </c>
      <c r="J95" s="942">
        <f t="shared" si="10"/>
        <v>0</v>
      </c>
      <c r="K95" s="943">
        <f t="shared" si="11"/>
        <v>0</v>
      </c>
      <c r="L95" s="944" t="s">
        <v>23</v>
      </c>
    </row>
    <row r="96" spans="1:12" ht="33.75" x14ac:dyDescent="0.25">
      <c r="A96" s="945" t="s">
        <v>214</v>
      </c>
      <c r="B96" s="946" t="s">
        <v>215</v>
      </c>
      <c r="C96" s="947" t="s">
        <v>71</v>
      </c>
      <c r="D96" s="948">
        <v>20</v>
      </c>
      <c r="E96" s="949">
        <v>287.89999999999998</v>
      </c>
      <c r="F96" s="950">
        <v>22.9</v>
      </c>
      <c r="G96" s="951">
        <v>353.83</v>
      </c>
      <c r="H96" s="952"/>
      <c r="I96" s="953">
        <f>ROUND('BDI Principal'!D14,2)</f>
        <v>22.9</v>
      </c>
      <c r="J96" s="954">
        <f t="shared" si="10"/>
        <v>0</v>
      </c>
      <c r="K96" s="955">
        <f t="shared" si="11"/>
        <v>0</v>
      </c>
      <c r="L96" s="956" t="s">
        <v>23</v>
      </c>
    </row>
    <row r="97" spans="1:12" x14ac:dyDescent="0.25">
      <c r="A97" s="957" t="s">
        <v>216</v>
      </c>
      <c r="B97" s="6398" t="s">
        <v>157</v>
      </c>
      <c r="C97" s="6399"/>
      <c r="D97" s="6400"/>
      <c r="E97" s="6401"/>
      <c r="F97" s="6402"/>
      <c r="G97" s="6403"/>
      <c r="H97" s="6404"/>
      <c r="I97" s="958"/>
      <c r="J97" s="959"/>
      <c r="K97" s="960">
        <f>SUM(K98:K103)</f>
        <v>0</v>
      </c>
      <c r="L97" s="961" t="s">
        <v>36</v>
      </c>
    </row>
    <row r="98" spans="1:12" ht="33.75" x14ac:dyDescent="0.25">
      <c r="A98" s="962" t="s">
        <v>217</v>
      </c>
      <c r="B98" s="963" t="s">
        <v>218</v>
      </c>
      <c r="C98" s="964" t="s">
        <v>168</v>
      </c>
      <c r="D98" s="965">
        <v>150</v>
      </c>
      <c r="E98" s="966">
        <v>28.42</v>
      </c>
      <c r="F98" s="967">
        <v>15.29</v>
      </c>
      <c r="G98" s="968">
        <v>32.770000000000003</v>
      </c>
      <c r="H98" s="969"/>
      <c r="I98" s="970">
        <f>'BDI Diferenciado'!D14</f>
        <v>15.29</v>
      </c>
      <c r="J98" s="971">
        <f t="shared" ref="J98:J103" si="12">ROUND((ROUND(H98,2)*I98/100)+ROUND(H98,2),2)</f>
        <v>0</v>
      </c>
      <c r="K98" s="972">
        <f t="shared" ref="K98:K103" si="13">ROUND(D98*J98,2)</f>
        <v>0</v>
      </c>
      <c r="L98" s="973" t="s">
        <v>23</v>
      </c>
    </row>
    <row r="99" spans="1:12" ht="22.5" x14ac:dyDescent="0.25">
      <c r="A99" s="974" t="s">
        <v>219</v>
      </c>
      <c r="B99" s="975" t="s">
        <v>220</v>
      </c>
      <c r="C99" s="976" t="s">
        <v>76</v>
      </c>
      <c r="D99" s="977">
        <v>1020</v>
      </c>
      <c r="E99" s="978">
        <v>35.33</v>
      </c>
      <c r="F99" s="979">
        <v>15.29</v>
      </c>
      <c r="G99" s="980">
        <v>40.729999999999997</v>
      </c>
      <c r="H99" s="981"/>
      <c r="I99" s="982">
        <f>'BDI Diferenciado'!D14</f>
        <v>15.29</v>
      </c>
      <c r="J99" s="983">
        <f t="shared" si="12"/>
        <v>0</v>
      </c>
      <c r="K99" s="984">
        <f t="shared" si="13"/>
        <v>0</v>
      </c>
      <c r="L99" s="985" t="s">
        <v>23</v>
      </c>
    </row>
    <row r="100" spans="1:12" ht="33.75" x14ac:dyDescent="0.25">
      <c r="A100" s="986" t="s">
        <v>221</v>
      </c>
      <c r="B100" s="987" t="s">
        <v>222</v>
      </c>
      <c r="C100" s="988" t="s">
        <v>71</v>
      </c>
      <c r="D100" s="989">
        <v>150</v>
      </c>
      <c r="E100" s="990">
        <v>90.22</v>
      </c>
      <c r="F100" s="991">
        <v>15.29</v>
      </c>
      <c r="G100" s="992">
        <v>104.01</v>
      </c>
      <c r="H100" s="993"/>
      <c r="I100" s="994">
        <f>'BDI Diferenciado'!D14</f>
        <v>15.29</v>
      </c>
      <c r="J100" s="995">
        <f t="shared" si="12"/>
        <v>0</v>
      </c>
      <c r="K100" s="996">
        <f t="shared" si="13"/>
        <v>0</v>
      </c>
      <c r="L100" s="997" t="s">
        <v>23</v>
      </c>
    </row>
    <row r="101" spans="1:12" ht="22.5" x14ac:dyDescent="0.25">
      <c r="A101" s="998" t="s">
        <v>223</v>
      </c>
      <c r="B101" s="999" t="s">
        <v>224</v>
      </c>
      <c r="C101" s="1000" t="s">
        <v>71</v>
      </c>
      <c r="D101" s="1001">
        <v>150</v>
      </c>
      <c r="E101" s="1002">
        <v>10.039999999999999</v>
      </c>
      <c r="F101" s="1003">
        <v>15.29</v>
      </c>
      <c r="G101" s="1004">
        <v>11.58</v>
      </c>
      <c r="H101" s="1005"/>
      <c r="I101" s="1006">
        <f>'BDI Diferenciado'!D14</f>
        <v>15.29</v>
      </c>
      <c r="J101" s="1007">
        <f t="shared" si="12"/>
        <v>0</v>
      </c>
      <c r="K101" s="1008">
        <f t="shared" si="13"/>
        <v>0</v>
      </c>
      <c r="L101" s="1009" t="s">
        <v>23</v>
      </c>
    </row>
    <row r="102" spans="1:12" ht="33.75" x14ac:dyDescent="0.25">
      <c r="A102" s="1010" t="s">
        <v>225</v>
      </c>
      <c r="B102" s="1011" t="s">
        <v>226</v>
      </c>
      <c r="C102" s="1012" t="s">
        <v>71</v>
      </c>
      <c r="D102" s="1013">
        <v>150</v>
      </c>
      <c r="E102" s="1014">
        <v>62.69</v>
      </c>
      <c r="F102" s="1015">
        <v>15.29</v>
      </c>
      <c r="G102" s="1016">
        <v>72.28</v>
      </c>
      <c r="H102" s="1017"/>
      <c r="I102" s="1018">
        <f>'BDI Diferenciado'!D14</f>
        <v>15.29</v>
      </c>
      <c r="J102" s="1019">
        <f t="shared" si="12"/>
        <v>0</v>
      </c>
      <c r="K102" s="1020">
        <f t="shared" si="13"/>
        <v>0</v>
      </c>
      <c r="L102" s="1021" t="s">
        <v>23</v>
      </c>
    </row>
    <row r="103" spans="1:12" ht="33.75" x14ac:dyDescent="0.25">
      <c r="A103" s="1022" t="s">
        <v>227</v>
      </c>
      <c r="B103" s="1023" t="s">
        <v>163</v>
      </c>
      <c r="C103" s="1024" t="s">
        <v>87</v>
      </c>
      <c r="D103" s="1025">
        <v>1020</v>
      </c>
      <c r="E103" s="1026">
        <v>1.43</v>
      </c>
      <c r="F103" s="1027">
        <v>15.29</v>
      </c>
      <c r="G103" s="1028">
        <v>1.65</v>
      </c>
      <c r="H103" s="1029"/>
      <c r="I103" s="1030">
        <f>'BDI Diferenciado'!D14</f>
        <v>15.29</v>
      </c>
      <c r="J103" s="1031">
        <f t="shared" si="12"/>
        <v>0</v>
      </c>
      <c r="K103" s="1032">
        <f t="shared" si="13"/>
        <v>0</v>
      </c>
      <c r="L103" s="1033" t="s">
        <v>23</v>
      </c>
    </row>
    <row r="104" spans="1:12" x14ac:dyDescent="0.25">
      <c r="A104" s="1034" t="s">
        <v>228</v>
      </c>
      <c r="B104" s="6405" t="s">
        <v>229</v>
      </c>
      <c r="C104" s="6406"/>
      <c r="D104" s="6407"/>
      <c r="E104" s="6408"/>
      <c r="F104" s="6409"/>
      <c r="G104" s="6410"/>
      <c r="H104" s="6411"/>
      <c r="I104" s="1035"/>
      <c r="J104" s="1036"/>
      <c r="K104" s="6276">
        <f>K105+K112+K115+K119+K122+K125</f>
        <v>0</v>
      </c>
      <c r="L104" s="1037" t="s">
        <v>36</v>
      </c>
    </row>
    <row r="105" spans="1:12" x14ac:dyDescent="0.25">
      <c r="A105" s="1038" t="s">
        <v>230</v>
      </c>
      <c r="B105" s="6412" t="s">
        <v>231</v>
      </c>
      <c r="C105" s="6413"/>
      <c r="D105" s="6414"/>
      <c r="E105" s="6415"/>
      <c r="F105" s="6416"/>
      <c r="G105" s="6417"/>
      <c r="H105" s="6418"/>
      <c r="I105" s="1039"/>
      <c r="J105" s="1040"/>
      <c r="K105" s="1041">
        <f>SUM(K106:K111)</f>
        <v>0</v>
      </c>
      <c r="L105" s="1042" t="s">
        <v>36</v>
      </c>
    </row>
    <row r="106" spans="1:12" ht="33.75" x14ac:dyDescent="0.25">
      <c r="A106" s="1043" t="s">
        <v>232</v>
      </c>
      <c r="B106" s="1044" t="s">
        <v>233</v>
      </c>
      <c r="C106" s="1045" t="s">
        <v>42</v>
      </c>
      <c r="D106" s="1046">
        <v>2882.6</v>
      </c>
      <c r="E106" s="1047">
        <v>7.62</v>
      </c>
      <c r="F106" s="1048">
        <v>22.9</v>
      </c>
      <c r="G106" s="1049">
        <v>9.36</v>
      </c>
      <c r="H106" s="1050"/>
      <c r="I106" s="1051">
        <f>ROUND('BDI Principal'!D14,2)</f>
        <v>22.9</v>
      </c>
      <c r="J106" s="1052">
        <f t="shared" ref="J106:J111" si="14">ROUND((ROUND(H106,2)*I106/100)+ROUND(H106,2),2)</f>
        <v>0</v>
      </c>
      <c r="K106" s="1053">
        <f t="shared" ref="K106:K111" si="15">ROUND(D106*J106,2)</f>
        <v>0</v>
      </c>
      <c r="L106" s="1054" t="s">
        <v>23</v>
      </c>
    </row>
    <row r="107" spans="1:12" ht="33.75" x14ac:dyDescent="0.25">
      <c r="A107" s="1055" t="s">
        <v>234</v>
      </c>
      <c r="B107" s="1056" t="s">
        <v>235</v>
      </c>
      <c r="C107" s="1057" t="s">
        <v>42</v>
      </c>
      <c r="D107" s="1058">
        <v>1515.05</v>
      </c>
      <c r="E107" s="1059">
        <v>24.34</v>
      </c>
      <c r="F107" s="1060">
        <v>22.9</v>
      </c>
      <c r="G107" s="1061">
        <v>29.91</v>
      </c>
      <c r="H107" s="1062"/>
      <c r="I107" s="1063">
        <f>ROUND('BDI Principal'!D14,2)</f>
        <v>22.9</v>
      </c>
      <c r="J107" s="1064">
        <f t="shared" si="14"/>
        <v>0</v>
      </c>
      <c r="K107" s="1065">
        <f t="shared" si="15"/>
        <v>0</v>
      </c>
      <c r="L107" s="1066" t="s">
        <v>23</v>
      </c>
    </row>
    <row r="108" spans="1:12" ht="45" x14ac:dyDescent="0.25">
      <c r="A108" s="1067" t="s">
        <v>236</v>
      </c>
      <c r="B108" s="1068" t="s">
        <v>237</v>
      </c>
      <c r="C108" s="1069" t="s">
        <v>104</v>
      </c>
      <c r="D108" s="1070">
        <v>515.83000000000004</v>
      </c>
      <c r="E108" s="1071">
        <v>192.02</v>
      </c>
      <c r="F108" s="1072">
        <v>22.9</v>
      </c>
      <c r="G108" s="1073">
        <v>235.99</v>
      </c>
      <c r="H108" s="1074"/>
      <c r="I108" s="1075">
        <f>ROUND('BDI Principal'!D14,2)</f>
        <v>22.9</v>
      </c>
      <c r="J108" s="1076">
        <f t="shared" si="14"/>
        <v>0</v>
      </c>
      <c r="K108" s="1077">
        <f t="shared" si="15"/>
        <v>0</v>
      </c>
      <c r="L108" s="1078" t="s">
        <v>23</v>
      </c>
    </row>
    <row r="109" spans="1:12" x14ac:dyDescent="0.25">
      <c r="A109" s="1079" t="s">
        <v>238</v>
      </c>
      <c r="B109" s="1080" t="s">
        <v>239</v>
      </c>
      <c r="C109" s="1081" t="s">
        <v>80</v>
      </c>
      <c r="D109" s="1082">
        <v>4397.6499999999996</v>
      </c>
      <c r="E109" s="1083">
        <v>0.28000000000000003</v>
      </c>
      <c r="F109" s="1084">
        <v>22.9</v>
      </c>
      <c r="G109" s="1085">
        <v>0.34</v>
      </c>
      <c r="H109" s="1086"/>
      <c r="I109" s="1087">
        <f>ROUND('BDI Principal'!D14,2)</f>
        <v>22.9</v>
      </c>
      <c r="J109" s="1088">
        <f t="shared" si="14"/>
        <v>0</v>
      </c>
      <c r="K109" s="1089">
        <f t="shared" si="15"/>
        <v>0</v>
      </c>
      <c r="L109" s="1090" t="s">
        <v>23</v>
      </c>
    </row>
    <row r="110" spans="1:12" ht="45" x14ac:dyDescent="0.25">
      <c r="A110" s="1091" t="s">
        <v>240</v>
      </c>
      <c r="B110" s="1092" t="s">
        <v>241</v>
      </c>
      <c r="C110" s="1093" t="s">
        <v>104</v>
      </c>
      <c r="D110" s="1094">
        <v>219.88</v>
      </c>
      <c r="E110" s="1095">
        <v>1663.63</v>
      </c>
      <c r="F110" s="1096">
        <v>22.9</v>
      </c>
      <c r="G110" s="1097">
        <v>2044.6</v>
      </c>
      <c r="H110" s="1098"/>
      <c r="I110" s="1099">
        <f>ROUND('BDI Principal'!D14,2)</f>
        <v>22.9</v>
      </c>
      <c r="J110" s="1100">
        <f t="shared" si="14"/>
        <v>0</v>
      </c>
      <c r="K110" s="1101">
        <f t="shared" si="15"/>
        <v>0</v>
      </c>
      <c r="L110" s="1102" t="s">
        <v>23</v>
      </c>
    </row>
    <row r="111" spans="1:12" ht="22.5" x14ac:dyDescent="0.25">
      <c r="A111" s="1103" t="s">
        <v>242</v>
      </c>
      <c r="B111" s="1104" t="s">
        <v>243</v>
      </c>
      <c r="C111" s="1105" t="s">
        <v>244</v>
      </c>
      <c r="D111" s="1106">
        <v>25279.01</v>
      </c>
      <c r="E111" s="1107">
        <v>0.78</v>
      </c>
      <c r="F111" s="1108">
        <v>22.9</v>
      </c>
      <c r="G111" s="1109">
        <v>0.96</v>
      </c>
      <c r="H111" s="1110"/>
      <c r="I111" s="1111">
        <f>ROUND('BDI Principal'!D14,2)</f>
        <v>22.9</v>
      </c>
      <c r="J111" s="1112">
        <f t="shared" si="14"/>
        <v>0</v>
      </c>
      <c r="K111" s="1113">
        <f t="shared" si="15"/>
        <v>0</v>
      </c>
      <c r="L111" s="1114" t="s">
        <v>23</v>
      </c>
    </row>
    <row r="112" spans="1:12" x14ac:dyDescent="0.25">
      <c r="A112" s="1115" t="s">
        <v>245</v>
      </c>
      <c r="B112" s="6419" t="s">
        <v>246</v>
      </c>
      <c r="C112" s="6420"/>
      <c r="D112" s="6421"/>
      <c r="E112" s="6422"/>
      <c r="F112" s="6423"/>
      <c r="G112" s="6424"/>
      <c r="H112" s="6425"/>
      <c r="I112" s="1116"/>
      <c r="J112" s="1117"/>
      <c r="K112" s="1118">
        <f>SUM(K113:K114)</f>
        <v>0</v>
      </c>
      <c r="L112" s="1119" t="s">
        <v>36</v>
      </c>
    </row>
    <row r="113" spans="1:12" ht="22.5" x14ac:dyDescent="0.25">
      <c r="A113" s="1120" t="s">
        <v>247</v>
      </c>
      <c r="B113" s="1121" t="s">
        <v>248</v>
      </c>
      <c r="C113" s="1122" t="s">
        <v>87</v>
      </c>
      <c r="D113" s="1123">
        <v>36.4</v>
      </c>
      <c r="E113" s="1124">
        <v>28.07</v>
      </c>
      <c r="F113" s="1125">
        <v>22.9</v>
      </c>
      <c r="G113" s="1126">
        <v>34.5</v>
      </c>
      <c r="H113" s="1127"/>
      <c r="I113" s="1128">
        <f>ROUND('BDI Principal'!D14,2)</f>
        <v>22.9</v>
      </c>
      <c r="J113" s="1129">
        <f>ROUND((ROUND(H113,2)*I113/100)+ROUND(H113,2),2)</f>
        <v>0</v>
      </c>
      <c r="K113" s="1130">
        <f>ROUND(D113*J113,2)</f>
        <v>0</v>
      </c>
      <c r="L113" s="1131" t="s">
        <v>23</v>
      </c>
    </row>
    <row r="114" spans="1:12" ht="56.25" x14ac:dyDescent="0.25">
      <c r="A114" s="1132" t="s">
        <v>249</v>
      </c>
      <c r="B114" s="1133" t="s">
        <v>250</v>
      </c>
      <c r="C114" s="1134" t="s">
        <v>42</v>
      </c>
      <c r="D114" s="1135">
        <v>420</v>
      </c>
      <c r="E114" s="1136">
        <v>100.98</v>
      </c>
      <c r="F114" s="1137">
        <v>22.9</v>
      </c>
      <c r="G114" s="1138">
        <v>124.1</v>
      </c>
      <c r="H114" s="1139"/>
      <c r="I114" s="1140">
        <f>ROUND('BDI Principal'!D14,2)</f>
        <v>22.9</v>
      </c>
      <c r="J114" s="1141">
        <f>ROUND((ROUND(H114,2)*I114/100)+ROUND(H114,2),2)</f>
        <v>0</v>
      </c>
      <c r="K114" s="1142">
        <f>ROUND(D114*J114,2)</f>
        <v>0</v>
      </c>
      <c r="L114" s="1143" t="s">
        <v>23</v>
      </c>
    </row>
    <row r="115" spans="1:12" x14ac:dyDescent="0.25">
      <c r="A115" s="1144" t="s">
        <v>251</v>
      </c>
      <c r="B115" s="6426" t="s">
        <v>252</v>
      </c>
      <c r="C115" s="6427"/>
      <c r="D115" s="6428"/>
      <c r="E115" s="6429"/>
      <c r="F115" s="6430"/>
      <c r="G115" s="6431"/>
      <c r="H115" s="6432"/>
      <c r="I115" s="1145"/>
      <c r="J115" s="1146"/>
      <c r="K115" s="1147">
        <f>SUM(K116:K118)</f>
        <v>0</v>
      </c>
      <c r="L115" s="1148" t="s">
        <v>36</v>
      </c>
    </row>
    <row r="116" spans="1:12" ht="67.5" x14ac:dyDescent="0.25">
      <c r="A116" s="1149" t="s">
        <v>253</v>
      </c>
      <c r="B116" s="1150" t="s">
        <v>254</v>
      </c>
      <c r="C116" s="1151" t="s">
        <v>42</v>
      </c>
      <c r="D116" s="1152">
        <v>180</v>
      </c>
      <c r="E116" s="1153">
        <v>43.69</v>
      </c>
      <c r="F116" s="1154">
        <v>22.9</v>
      </c>
      <c r="G116" s="1155">
        <v>53.7</v>
      </c>
      <c r="H116" s="1156"/>
      <c r="I116" s="1157">
        <f>ROUND('BDI Principal'!D14,2)</f>
        <v>22.9</v>
      </c>
      <c r="J116" s="1158">
        <f>ROUND((ROUND(H116,2)*I116/100)+ROUND(H116,2),2)</f>
        <v>0</v>
      </c>
      <c r="K116" s="1159">
        <f>ROUND(D116*J116,2)</f>
        <v>0</v>
      </c>
      <c r="L116" s="1160" t="s">
        <v>23</v>
      </c>
    </row>
    <row r="117" spans="1:12" ht="67.5" x14ac:dyDescent="0.25">
      <c r="A117" s="1161" t="s">
        <v>255</v>
      </c>
      <c r="B117" s="1162" t="s">
        <v>256</v>
      </c>
      <c r="C117" s="1163" t="s">
        <v>42</v>
      </c>
      <c r="D117" s="1164">
        <v>60</v>
      </c>
      <c r="E117" s="1165">
        <v>41.43</v>
      </c>
      <c r="F117" s="1166">
        <v>22.9</v>
      </c>
      <c r="G117" s="1167">
        <v>50.92</v>
      </c>
      <c r="H117" s="1168"/>
      <c r="I117" s="1169">
        <f>ROUND('BDI Principal'!D14,2)</f>
        <v>22.9</v>
      </c>
      <c r="J117" s="1170">
        <f>ROUND((ROUND(H117,2)*I117/100)+ROUND(H117,2),2)</f>
        <v>0</v>
      </c>
      <c r="K117" s="1171">
        <f>ROUND(D117*J117,2)</f>
        <v>0</v>
      </c>
      <c r="L117" s="1172" t="s">
        <v>23</v>
      </c>
    </row>
    <row r="118" spans="1:12" ht="67.5" x14ac:dyDescent="0.25">
      <c r="A118" s="1173" t="s">
        <v>257</v>
      </c>
      <c r="B118" s="1174" t="s">
        <v>258</v>
      </c>
      <c r="C118" s="1175" t="s">
        <v>42</v>
      </c>
      <c r="D118" s="1176">
        <v>60</v>
      </c>
      <c r="E118" s="1177">
        <v>45.79</v>
      </c>
      <c r="F118" s="1178">
        <v>22.9</v>
      </c>
      <c r="G118" s="1179">
        <v>56.28</v>
      </c>
      <c r="H118" s="1180"/>
      <c r="I118" s="1181">
        <f>ROUND('BDI Principal'!D14,2)</f>
        <v>22.9</v>
      </c>
      <c r="J118" s="1182">
        <f>ROUND((ROUND(H118,2)*I118/100)+ROUND(H118,2),2)</f>
        <v>0</v>
      </c>
      <c r="K118" s="1183">
        <f>ROUND(D118*J118,2)</f>
        <v>0</v>
      </c>
      <c r="L118" s="1184" t="s">
        <v>23</v>
      </c>
    </row>
    <row r="119" spans="1:12" x14ac:dyDescent="0.25">
      <c r="A119" s="1185" t="s">
        <v>259</v>
      </c>
      <c r="B119" s="6433" t="s">
        <v>260</v>
      </c>
      <c r="C119" s="6434"/>
      <c r="D119" s="6435"/>
      <c r="E119" s="6436"/>
      <c r="F119" s="6437"/>
      <c r="G119" s="6438"/>
      <c r="H119" s="6439"/>
      <c r="I119" s="1186"/>
      <c r="J119" s="1187"/>
      <c r="K119" s="1188">
        <f>SUM(K120:K121)</f>
        <v>0</v>
      </c>
      <c r="L119" s="1189" t="s">
        <v>36</v>
      </c>
    </row>
    <row r="120" spans="1:12" ht="22.5" x14ac:dyDescent="0.25">
      <c r="A120" s="1190" t="s">
        <v>261</v>
      </c>
      <c r="B120" s="1191" t="s">
        <v>262</v>
      </c>
      <c r="C120" s="1192" t="s">
        <v>42</v>
      </c>
      <c r="D120" s="1193">
        <v>60</v>
      </c>
      <c r="E120" s="1194">
        <v>466.96</v>
      </c>
      <c r="F120" s="1195">
        <v>22.9</v>
      </c>
      <c r="G120" s="1196">
        <v>573.89</v>
      </c>
      <c r="H120" s="1197"/>
      <c r="I120" s="1198">
        <f>ROUND('BDI Principal'!D14,2)</f>
        <v>22.9</v>
      </c>
      <c r="J120" s="1199">
        <f>ROUND((ROUND(H120,2)*I120/100)+ROUND(H120,2),2)</f>
        <v>0</v>
      </c>
      <c r="K120" s="1200">
        <f>ROUND(D120*J120,2)</f>
        <v>0</v>
      </c>
      <c r="L120" s="1201" t="s">
        <v>23</v>
      </c>
    </row>
    <row r="121" spans="1:12" ht="56.25" x14ac:dyDescent="0.25">
      <c r="A121" s="1202" t="s">
        <v>263</v>
      </c>
      <c r="B121" s="1203" t="s">
        <v>264</v>
      </c>
      <c r="C121" s="1204" t="s">
        <v>42</v>
      </c>
      <c r="D121" s="1205">
        <v>180</v>
      </c>
      <c r="E121" s="1206">
        <v>44.84</v>
      </c>
      <c r="F121" s="1207">
        <v>22.9</v>
      </c>
      <c r="G121" s="1208">
        <v>55.11</v>
      </c>
      <c r="H121" s="1209"/>
      <c r="I121" s="1210">
        <f>ROUND('BDI Principal'!D14,2)</f>
        <v>22.9</v>
      </c>
      <c r="J121" s="1211">
        <f>ROUND((ROUND(H121,2)*I121/100)+ROUND(H121,2),2)</f>
        <v>0</v>
      </c>
      <c r="K121" s="1212">
        <f>ROUND(D121*J121,2)</f>
        <v>0</v>
      </c>
      <c r="L121" s="1213" t="s">
        <v>23</v>
      </c>
    </row>
    <row r="122" spans="1:12" x14ac:dyDescent="0.25">
      <c r="A122" s="1214" t="s">
        <v>265</v>
      </c>
      <c r="B122" s="6440" t="s">
        <v>266</v>
      </c>
      <c r="C122" s="6441"/>
      <c r="D122" s="6442"/>
      <c r="E122" s="6443"/>
      <c r="F122" s="6444"/>
      <c r="G122" s="6445"/>
      <c r="H122" s="6446"/>
      <c r="I122" s="1215"/>
      <c r="J122" s="1216"/>
      <c r="K122" s="1217">
        <f>SUM(K123:K124)</f>
        <v>0</v>
      </c>
      <c r="L122" s="1218" t="s">
        <v>36</v>
      </c>
    </row>
    <row r="123" spans="1:12" x14ac:dyDescent="0.25">
      <c r="A123" s="1219" t="s">
        <v>267</v>
      </c>
      <c r="B123" s="1220" t="s">
        <v>268</v>
      </c>
      <c r="C123" s="1221" t="s">
        <v>87</v>
      </c>
      <c r="D123" s="1222">
        <v>300</v>
      </c>
      <c r="E123" s="1223">
        <v>6.42</v>
      </c>
      <c r="F123" s="1224">
        <v>22.9</v>
      </c>
      <c r="G123" s="1225">
        <v>7.89</v>
      </c>
      <c r="H123" s="1226"/>
      <c r="I123" s="1227">
        <f>ROUND('BDI Principal'!D14,2)</f>
        <v>22.9</v>
      </c>
      <c r="J123" s="1228">
        <f>ROUND((ROUND(H123,2)*I123/100)+ROUND(H123,2),2)</f>
        <v>0</v>
      </c>
      <c r="K123" s="1229">
        <f>ROUND(D123*J123,2)</f>
        <v>0</v>
      </c>
      <c r="L123" s="1230" t="s">
        <v>23</v>
      </c>
    </row>
    <row r="124" spans="1:12" x14ac:dyDescent="0.25">
      <c r="A124" s="1231" t="s">
        <v>269</v>
      </c>
      <c r="B124" s="1232" t="s">
        <v>270</v>
      </c>
      <c r="C124" s="1233" t="s">
        <v>87</v>
      </c>
      <c r="D124" s="1234">
        <v>300</v>
      </c>
      <c r="E124" s="1235">
        <v>20.82</v>
      </c>
      <c r="F124" s="1236">
        <v>22.9</v>
      </c>
      <c r="G124" s="1237">
        <v>25.59</v>
      </c>
      <c r="H124" s="1238"/>
      <c r="I124" s="1239">
        <f>ROUND('BDI Principal'!D14,2)</f>
        <v>22.9</v>
      </c>
      <c r="J124" s="1240">
        <f>ROUND((ROUND(H124,2)*I124/100)+ROUND(H124,2),2)</f>
        <v>0</v>
      </c>
      <c r="K124" s="1241">
        <f>ROUND(D124*J124,2)</f>
        <v>0</v>
      </c>
      <c r="L124" s="1242" t="s">
        <v>23</v>
      </c>
    </row>
    <row r="125" spans="1:12" x14ac:dyDescent="0.25">
      <c r="A125" s="1243" t="s">
        <v>271</v>
      </c>
      <c r="B125" s="6447" t="s">
        <v>272</v>
      </c>
      <c r="C125" s="6448"/>
      <c r="D125" s="6449"/>
      <c r="E125" s="6450"/>
      <c r="F125" s="6451"/>
      <c r="G125" s="6452"/>
      <c r="H125" s="6453"/>
      <c r="I125" s="1244"/>
      <c r="J125" s="1245"/>
      <c r="K125" s="1246">
        <f>SUM(K126:K126)</f>
        <v>0</v>
      </c>
      <c r="L125" s="1247" t="s">
        <v>36</v>
      </c>
    </row>
    <row r="126" spans="1:12" ht="45" x14ac:dyDescent="0.25">
      <c r="A126" s="1248" t="s">
        <v>273</v>
      </c>
      <c r="B126" s="1249" t="s">
        <v>274</v>
      </c>
      <c r="C126" s="1250" t="s">
        <v>128</v>
      </c>
      <c r="D126" s="1251">
        <v>2685.03</v>
      </c>
      <c r="E126" s="1252">
        <v>3.03</v>
      </c>
      <c r="F126" s="1253">
        <v>22.9</v>
      </c>
      <c r="G126" s="1254">
        <v>3.72</v>
      </c>
      <c r="H126" s="1255"/>
      <c r="I126" s="1256">
        <f>ROUND('BDI Principal'!D14,2)</f>
        <v>22.9</v>
      </c>
      <c r="J126" s="1257">
        <f>ROUND((ROUND(H126,2)*I126/100)+ROUND(H126,2),2)</f>
        <v>0</v>
      </c>
      <c r="K126" s="1258">
        <f>ROUND(D126*J126,2)</f>
        <v>0</v>
      </c>
      <c r="L126" s="1259" t="s">
        <v>23</v>
      </c>
    </row>
    <row r="127" spans="1:12" x14ac:dyDescent="0.25">
      <c r="A127" s="1260" t="s">
        <v>275</v>
      </c>
      <c r="B127" s="6454" t="s">
        <v>276</v>
      </c>
      <c r="C127" s="6455"/>
      <c r="D127" s="6456"/>
      <c r="E127" s="6457"/>
      <c r="F127" s="6458"/>
      <c r="G127" s="6459"/>
      <c r="H127" s="6460"/>
      <c r="I127" s="1261"/>
      <c r="J127" s="1262"/>
      <c r="K127" s="6276">
        <f>K128+K165+K200</f>
        <v>0</v>
      </c>
      <c r="L127" s="1263" t="s">
        <v>36</v>
      </c>
    </row>
    <row r="128" spans="1:12" x14ac:dyDescent="0.25">
      <c r="A128" s="1264" t="s">
        <v>277</v>
      </c>
      <c r="B128" s="6461" t="s">
        <v>93</v>
      </c>
      <c r="C128" s="6462"/>
      <c r="D128" s="6463"/>
      <c r="E128" s="6464"/>
      <c r="F128" s="6465"/>
      <c r="G128" s="6466"/>
      <c r="H128" s="6467"/>
      <c r="I128" s="1265"/>
      <c r="J128" s="1266"/>
      <c r="K128" s="6276">
        <f>K129+K132+K146+K149+K154+K159</f>
        <v>0</v>
      </c>
      <c r="L128" s="1267" t="s">
        <v>36</v>
      </c>
    </row>
    <row r="129" spans="1:12" x14ac:dyDescent="0.25">
      <c r="A129" s="1268" t="s">
        <v>278</v>
      </c>
      <c r="B129" s="6468" t="s">
        <v>95</v>
      </c>
      <c r="C129" s="6469"/>
      <c r="D129" s="6470"/>
      <c r="E129" s="6471"/>
      <c r="F129" s="6472"/>
      <c r="G129" s="6473"/>
      <c r="H129" s="6474"/>
      <c r="I129" s="1269"/>
      <c r="J129" s="1270"/>
      <c r="K129" s="1271">
        <f>SUM(K130:K131)</f>
        <v>0</v>
      </c>
      <c r="L129" s="1272" t="s">
        <v>36</v>
      </c>
    </row>
    <row r="130" spans="1:12" ht="22.5" x14ac:dyDescent="0.25">
      <c r="A130" s="1273" t="s">
        <v>279</v>
      </c>
      <c r="B130" s="1274" t="s">
        <v>97</v>
      </c>
      <c r="C130" s="1275" t="s">
        <v>87</v>
      </c>
      <c r="D130" s="1276">
        <v>2642.85</v>
      </c>
      <c r="E130" s="1277">
        <v>1.41</v>
      </c>
      <c r="F130" s="1278">
        <v>22.9</v>
      </c>
      <c r="G130" s="1279">
        <v>1.73</v>
      </c>
      <c r="H130" s="1280"/>
      <c r="I130" s="1281">
        <f>ROUND('BDI Principal'!D14,2)</f>
        <v>22.9</v>
      </c>
      <c r="J130" s="1282">
        <f>ROUND((ROUND(H130,2)*I130/100)+ROUND(H130,2),2)</f>
        <v>0</v>
      </c>
      <c r="K130" s="1283">
        <f>ROUND(D130*J130,2)</f>
        <v>0</v>
      </c>
      <c r="L130" s="1284" t="s">
        <v>23</v>
      </c>
    </row>
    <row r="131" spans="1:12" ht="22.5" x14ac:dyDescent="0.25">
      <c r="A131" s="1285" t="s">
        <v>280</v>
      </c>
      <c r="B131" s="1286" t="s">
        <v>99</v>
      </c>
      <c r="C131" s="1287" t="s">
        <v>87</v>
      </c>
      <c r="D131" s="1288">
        <v>2642.85</v>
      </c>
      <c r="E131" s="1289">
        <v>1.93</v>
      </c>
      <c r="F131" s="1290">
        <v>22.9</v>
      </c>
      <c r="G131" s="1291">
        <v>2.37</v>
      </c>
      <c r="H131" s="1292"/>
      <c r="I131" s="1293">
        <f>ROUND('BDI Principal'!D14,2)</f>
        <v>22.9</v>
      </c>
      <c r="J131" s="1294">
        <f>ROUND((ROUND(H131,2)*I131/100)+ROUND(H131,2),2)</f>
        <v>0</v>
      </c>
      <c r="K131" s="1295">
        <f>ROUND(D131*J131,2)</f>
        <v>0</v>
      </c>
      <c r="L131" s="1296" t="s">
        <v>23</v>
      </c>
    </row>
    <row r="132" spans="1:12" x14ac:dyDescent="0.25">
      <c r="A132" s="1297" t="s">
        <v>281</v>
      </c>
      <c r="B132" s="6475" t="s">
        <v>101</v>
      </c>
      <c r="C132" s="6476"/>
      <c r="D132" s="6477"/>
      <c r="E132" s="6478"/>
      <c r="F132" s="6479"/>
      <c r="G132" s="6480"/>
      <c r="H132" s="6481"/>
      <c r="I132" s="1298"/>
      <c r="J132" s="1299"/>
      <c r="K132" s="1300">
        <f>SUM(K133:K145)</f>
        <v>0</v>
      </c>
      <c r="L132" s="1301" t="s">
        <v>36</v>
      </c>
    </row>
    <row r="133" spans="1:12" ht="78.75" x14ac:dyDescent="0.25">
      <c r="A133" s="1302" t="s">
        <v>282</v>
      </c>
      <c r="B133" s="1303" t="s">
        <v>103</v>
      </c>
      <c r="C133" s="1304" t="s">
        <v>104</v>
      </c>
      <c r="D133" s="1305">
        <v>223.52</v>
      </c>
      <c r="E133" s="1306">
        <v>9.2200000000000006</v>
      </c>
      <c r="F133" s="1307">
        <v>22.9</v>
      </c>
      <c r="G133" s="1308">
        <v>11.33</v>
      </c>
      <c r="H133" s="1309"/>
      <c r="I133" s="1310">
        <f>ROUND('BDI Principal'!D14,2)</f>
        <v>22.9</v>
      </c>
      <c r="J133" s="1311">
        <f t="shared" ref="J133:J145" si="16">ROUND((ROUND(H133,2)*I133/100)+ROUND(H133,2),2)</f>
        <v>0</v>
      </c>
      <c r="K133" s="1312">
        <f t="shared" ref="K133:K145" si="17">ROUND(D133*J133,2)</f>
        <v>0</v>
      </c>
      <c r="L133" s="1313" t="s">
        <v>23</v>
      </c>
    </row>
    <row r="134" spans="1:12" ht="78.75" x14ac:dyDescent="0.25">
      <c r="A134" s="1314" t="s">
        <v>283</v>
      </c>
      <c r="B134" s="1315" t="s">
        <v>106</v>
      </c>
      <c r="C134" s="1316" t="s">
        <v>104</v>
      </c>
      <c r="D134" s="1317">
        <v>1935.03</v>
      </c>
      <c r="E134" s="1318">
        <v>15.55</v>
      </c>
      <c r="F134" s="1319">
        <v>22.9</v>
      </c>
      <c r="G134" s="1320">
        <v>19.11</v>
      </c>
      <c r="H134" s="1321"/>
      <c r="I134" s="1322">
        <f>ROUND('BDI Principal'!D14,2)</f>
        <v>22.9</v>
      </c>
      <c r="J134" s="1323">
        <f t="shared" si="16"/>
        <v>0</v>
      </c>
      <c r="K134" s="1324">
        <f t="shared" si="17"/>
        <v>0</v>
      </c>
      <c r="L134" s="1325" t="s">
        <v>23</v>
      </c>
    </row>
    <row r="135" spans="1:12" ht="78.75" x14ac:dyDescent="0.25">
      <c r="A135" s="1326" t="s">
        <v>284</v>
      </c>
      <c r="B135" s="1327" t="s">
        <v>108</v>
      </c>
      <c r="C135" s="1328" t="s">
        <v>104</v>
      </c>
      <c r="D135" s="1329">
        <v>49.43</v>
      </c>
      <c r="E135" s="1330">
        <v>8.2799999999999994</v>
      </c>
      <c r="F135" s="1331">
        <v>22.9</v>
      </c>
      <c r="G135" s="1332">
        <v>10.18</v>
      </c>
      <c r="H135" s="1333"/>
      <c r="I135" s="1334">
        <f>ROUND('BDI Principal'!D14,2)</f>
        <v>22.9</v>
      </c>
      <c r="J135" s="1335">
        <f t="shared" si="16"/>
        <v>0</v>
      </c>
      <c r="K135" s="1336">
        <f t="shared" si="17"/>
        <v>0</v>
      </c>
      <c r="L135" s="1337" t="s">
        <v>23</v>
      </c>
    </row>
    <row r="136" spans="1:12" ht="78.75" x14ac:dyDescent="0.25">
      <c r="A136" s="1338" t="s">
        <v>285</v>
      </c>
      <c r="B136" s="1339" t="s">
        <v>110</v>
      </c>
      <c r="C136" s="1340" t="s">
        <v>104</v>
      </c>
      <c r="D136" s="1341">
        <v>455.9</v>
      </c>
      <c r="E136" s="1342">
        <v>13.16</v>
      </c>
      <c r="F136" s="1343">
        <v>22.9</v>
      </c>
      <c r="G136" s="1344">
        <v>16.170000000000002</v>
      </c>
      <c r="H136" s="1345"/>
      <c r="I136" s="1346">
        <f>ROUND('BDI Principal'!D14,2)</f>
        <v>22.9</v>
      </c>
      <c r="J136" s="1347">
        <f t="shared" si="16"/>
        <v>0</v>
      </c>
      <c r="K136" s="1348">
        <f t="shared" si="17"/>
        <v>0</v>
      </c>
      <c r="L136" s="1349" t="s">
        <v>23</v>
      </c>
    </row>
    <row r="137" spans="1:12" ht="22.5" x14ac:dyDescent="0.25">
      <c r="A137" s="1350" t="s">
        <v>286</v>
      </c>
      <c r="B137" s="1351" t="s">
        <v>287</v>
      </c>
      <c r="C137" s="1352" t="s">
        <v>288</v>
      </c>
      <c r="D137" s="1353">
        <v>145.32</v>
      </c>
      <c r="E137" s="1354">
        <v>246.55</v>
      </c>
      <c r="F137" s="1355">
        <v>22.9</v>
      </c>
      <c r="G137" s="1356">
        <v>303.01</v>
      </c>
      <c r="H137" s="1357"/>
      <c r="I137" s="1358">
        <f>ROUND('BDI Principal'!D14,2)</f>
        <v>22.9</v>
      </c>
      <c r="J137" s="1359">
        <f t="shared" si="16"/>
        <v>0</v>
      </c>
      <c r="K137" s="1360">
        <f t="shared" si="17"/>
        <v>0</v>
      </c>
      <c r="L137" s="1361" t="s">
        <v>23</v>
      </c>
    </row>
    <row r="138" spans="1:12" ht="22.5" x14ac:dyDescent="0.25">
      <c r="A138" s="1362" t="s">
        <v>289</v>
      </c>
      <c r="B138" s="1363" t="s">
        <v>290</v>
      </c>
      <c r="C138" s="1364" t="s">
        <v>288</v>
      </c>
      <c r="D138" s="1365">
        <v>108.99</v>
      </c>
      <c r="E138" s="1366">
        <v>377.03</v>
      </c>
      <c r="F138" s="1367">
        <v>22.9</v>
      </c>
      <c r="G138" s="1368">
        <v>463.37</v>
      </c>
      <c r="H138" s="1369"/>
      <c r="I138" s="1370">
        <f>ROUND('BDI Principal'!D14,2)</f>
        <v>22.9</v>
      </c>
      <c r="J138" s="1371">
        <f t="shared" si="16"/>
        <v>0</v>
      </c>
      <c r="K138" s="1372">
        <f t="shared" si="17"/>
        <v>0</v>
      </c>
      <c r="L138" s="1373" t="s">
        <v>23</v>
      </c>
    </row>
    <row r="139" spans="1:12" ht="22.5" x14ac:dyDescent="0.25">
      <c r="A139" s="1374" t="s">
        <v>291</v>
      </c>
      <c r="B139" s="1375" t="s">
        <v>112</v>
      </c>
      <c r="C139" s="1376" t="s">
        <v>104</v>
      </c>
      <c r="D139" s="1377">
        <v>424.5</v>
      </c>
      <c r="E139" s="1378">
        <v>41.5</v>
      </c>
      <c r="F139" s="1379">
        <v>15.29</v>
      </c>
      <c r="G139" s="1380">
        <v>47.85</v>
      </c>
      <c r="H139" s="1381"/>
      <c r="I139" s="1382">
        <f>'BDI Diferenciado'!D14</f>
        <v>15.29</v>
      </c>
      <c r="J139" s="1383">
        <f t="shared" si="16"/>
        <v>0</v>
      </c>
      <c r="K139" s="1384">
        <f t="shared" si="17"/>
        <v>0</v>
      </c>
      <c r="L139" s="1385" t="s">
        <v>23</v>
      </c>
    </row>
    <row r="140" spans="1:12" ht="67.5" x14ac:dyDescent="0.25">
      <c r="A140" s="1386" t="s">
        <v>292</v>
      </c>
      <c r="B140" s="1387" t="s">
        <v>114</v>
      </c>
      <c r="C140" s="1388" t="s">
        <v>104</v>
      </c>
      <c r="D140" s="1389">
        <v>1225.93</v>
      </c>
      <c r="E140" s="1390">
        <v>9.08</v>
      </c>
      <c r="F140" s="1391">
        <v>22.9</v>
      </c>
      <c r="G140" s="1392">
        <v>11.16</v>
      </c>
      <c r="H140" s="1393"/>
      <c r="I140" s="1394">
        <f>ROUND('BDI Principal'!D14,2)</f>
        <v>22.9</v>
      </c>
      <c r="J140" s="1395">
        <f t="shared" si="16"/>
        <v>0</v>
      </c>
      <c r="K140" s="1396">
        <f t="shared" si="17"/>
        <v>0</v>
      </c>
      <c r="L140" s="1397" t="s">
        <v>23</v>
      </c>
    </row>
    <row r="141" spans="1:12" ht="67.5" x14ac:dyDescent="0.25">
      <c r="A141" s="1398" t="s">
        <v>293</v>
      </c>
      <c r="B141" s="1399" t="s">
        <v>116</v>
      </c>
      <c r="C141" s="1400" t="s">
        <v>104</v>
      </c>
      <c r="D141" s="1401">
        <v>2158.5500000000002</v>
      </c>
      <c r="E141" s="1402">
        <v>19.760000000000002</v>
      </c>
      <c r="F141" s="1403">
        <v>22.9</v>
      </c>
      <c r="G141" s="1404">
        <v>24.29</v>
      </c>
      <c r="H141" s="1405"/>
      <c r="I141" s="1406">
        <f>ROUND('BDI Principal'!D14,2)</f>
        <v>22.9</v>
      </c>
      <c r="J141" s="1407">
        <f t="shared" si="16"/>
        <v>0</v>
      </c>
      <c r="K141" s="1408">
        <f t="shared" si="17"/>
        <v>0</v>
      </c>
      <c r="L141" s="1409" t="s">
        <v>23</v>
      </c>
    </row>
    <row r="142" spans="1:12" ht="78.75" x14ac:dyDescent="0.25">
      <c r="A142" s="1410" t="s">
        <v>294</v>
      </c>
      <c r="B142" s="1411" t="s">
        <v>118</v>
      </c>
      <c r="C142" s="1412" t="s">
        <v>104</v>
      </c>
      <c r="D142" s="1413">
        <v>505.34</v>
      </c>
      <c r="E142" s="1414">
        <v>11.7</v>
      </c>
      <c r="F142" s="1415">
        <v>22.9</v>
      </c>
      <c r="G142" s="1416">
        <v>14.38</v>
      </c>
      <c r="H142" s="1417"/>
      <c r="I142" s="1418">
        <f>ROUND('BDI Principal'!D14,2)</f>
        <v>22.9</v>
      </c>
      <c r="J142" s="1419">
        <f t="shared" si="16"/>
        <v>0</v>
      </c>
      <c r="K142" s="1420">
        <f t="shared" si="17"/>
        <v>0</v>
      </c>
      <c r="L142" s="1421" t="s">
        <v>23</v>
      </c>
    </row>
    <row r="143" spans="1:12" ht="33.75" x14ac:dyDescent="0.25">
      <c r="A143" s="1422" t="s">
        <v>295</v>
      </c>
      <c r="B143" s="1423" t="s">
        <v>123</v>
      </c>
      <c r="C143" s="1424" t="s">
        <v>121</v>
      </c>
      <c r="D143" s="1425">
        <v>841.52</v>
      </c>
      <c r="E143" s="1426">
        <v>67.5</v>
      </c>
      <c r="F143" s="1427">
        <v>15.29</v>
      </c>
      <c r="G143" s="1428">
        <v>77.819999999999993</v>
      </c>
      <c r="H143" s="1429"/>
      <c r="I143" s="1430">
        <f>'BDI Diferenciado'!D14</f>
        <v>15.29</v>
      </c>
      <c r="J143" s="1431">
        <f t="shared" si="16"/>
        <v>0</v>
      </c>
      <c r="K143" s="1432">
        <f t="shared" si="17"/>
        <v>0</v>
      </c>
      <c r="L143" s="1433" t="s">
        <v>23</v>
      </c>
    </row>
    <row r="144" spans="1:12" x14ac:dyDescent="0.25">
      <c r="A144" s="1434" t="s">
        <v>296</v>
      </c>
      <c r="B144" s="1435" t="s">
        <v>125</v>
      </c>
      <c r="C144" s="1436" t="s">
        <v>104</v>
      </c>
      <c r="D144" s="1437">
        <v>1225.93</v>
      </c>
      <c r="E144" s="1438">
        <v>100.7</v>
      </c>
      <c r="F144" s="1439">
        <v>15.29</v>
      </c>
      <c r="G144" s="1440">
        <v>116.1</v>
      </c>
      <c r="H144" s="1441"/>
      <c r="I144" s="1442">
        <f>'BDI Diferenciado'!D14</f>
        <v>15.29</v>
      </c>
      <c r="J144" s="1443">
        <f t="shared" si="16"/>
        <v>0</v>
      </c>
      <c r="K144" s="1444">
        <f t="shared" si="17"/>
        <v>0</v>
      </c>
      <c r="L144" s="1445" t="s">
        <v>23</v>
      </c>
    </row>
    <row r="145" spans="1:12" ht="45" x14ac:dyDescent="0.25">
      <c r="A145" s="1446" t="s">
        <v>297</v>
      </c>
      <c r="B145" s="1447" t="s">
        <v>127</v>
      </c>
      <c r="C145" s="1448" t="s">
        <v>128</v>
      </c>
      <c r="D145" s="1449">
        <v>51128.41</v>
      </c>
      <c r="E145" s="1450">
        <v>2.39</v>
      </c>
      <c r="F145" s="1451">
        <v>22.9</v>
      </c>
      <c r="G145" s="1452">
        <v>2.94</v>
      </c>
      <c r="H145" s="1453"/>
      <c r="I145" s="1454">
        <f>ROUND('BDI Principal'!D14,2)</f>
        <v>22.9</v>
      </c>
      <c r="J145" s="1455">
        <f t="shared" si="16"/>
        <v>0</v>
      </c>
      <c r="K145" s="1456">
        <f t="shared" si="17"/>
        <v>0</v>
      </c>
      <c r="L145" s="1457" t="s">
        <v>23</v>
      </c>
    </row>
    <row r="146" spans="1:12" x14ac:dyDescent="0.25">
      <c r="A146" s="1458" t="s">
        <v>298</v>
      </c>
      <c r="B146" s="6482" t="s">
        <v>130</v>
      </c>
      <c r="C146" s="6483"/>
      <c r="D146" s="6484"/>
      <c r="E146" s="6485"/>
      <c r="F146" s="6486"/>
      <c r="G146" s="6487"/>
      <c r="H146" s="6488"/>
      <c r="I146" s="1459"/>
      <c r="J146" s="1460"/>
      <c r="K146" s="1461">
        <f>SUM(K147:K148)</f>
        <v>0</v>
      </c>
      <c r="L146" s="1462" t="s">
        <v>36</v>
      </c>
    </row>
    <row r="147" spans="1:12" ht="45" x14ac:dyDescent="0.25">
      <c r="A147" s="1463" t="s">
        <v>299</v>
      </c>
      <c r="B147" s="1464" t="s">
        <v>132</v>
      </c>
      <c r="C147" s="1465" t="s">
        <v>42</v>
      </c>
      <c r="D147" s="1466">
        <v>3389.02</v>
      </c>
      <c r="E147" s="1467">
        <v>18.579999999999998</v>
      </c>
      <c r="F147" s="1468">
        <v>22.9</v>
      </c>
      <c r="G147" s="1469">
        <v>22.83</v>
      </c>
      <c r="H147" s="1470"/>
      <c r="I147" s="1471">
        <f>ROUND('BDI Principal'!D14,2)</f>
        <v>22.9</v>
      </c>
      <c r="J147" s="1472">
        <f>ROUND((ROUND(H147,2)*I147/100)+ROUND(H147,2),2)</f>
        <v>0</v>
      </c>
      <c r="K147" s="1473">
        <f>ROUND(D147*J147,2)</f>
        <v>0</v>
      </c>
      <c r="L147" s="1474" t="s">
        <v>23</v>
      </c>
    </row>
    <row r="148" spans="1:12" ht="45" x14ac:dyDescent="0.25">
      <c r="A148" s="1475" t="s">
        <v>300</v>
      </c>
      <c r="B148" s="1476" t="s">
        <v>134</v>
      </c>
      <c r="C148" s="1477" t="s">
        <v>42</v>
      </c>
      <c r="D148" s="1478">
        <v>1311.55</v>
      </c>
      <c r="E148" s="1479">
        <v>13.77</v>
      </c>
      <c r="F148" s="1480">
        <v>22.9</v>
      </c>
      <c r="G148" s="1481">
        <v>16.920000000000002</v>
      </c>
      <c r="H148" s="1482"/>
      <c r="I148" s="1483">
        <f>ROUND('BDI Principal'!D14,2)</f>
        <v>22.9</v>
      </c>
      <c r="J148" s="1484">
        <f>ROUND((ROUND(H148,2)*I148/100)+ROUND(H148,2),2)</f>
        <v>0</v>
      </c>
      <c r="K148" s="1485">
        <f>ROUND(D148*J148,2)</f>
        <v>0</v>
      </c>
      <c r="L148" s="1486" t="s">
        <v>23</v>
      </c>
    </row>
    <row r="149" spans="1:12" x14ac:dyDescent="0.25">
      <c r="A149" s="1487" t="s">
        <v>301</v>
      </c>
      <c r="B149" s="6489" t="s">
        <v>136</v>
      </c>
      <c r="C149" s="6490"/>
      <c r="D149" s="6491"/>
      <c r="E149" s="6492"/>
      <c r="F149" s="6493"/>
      <c r="G149" s="6494"/>
      <c r="H149" s="6495"/>
      <c r="I149" s="1488"/>
      <c r="J149" s="1489"/>
      <c r="K149" s="1490">
        <f>SUM(K150:K153)</f>
        <v>0</v>
      </c>
      <c r="L149" s="1491" t="s">
        <v>36</v>
      </c>
    </row>
    <row r="150" spans="1:12" ht="33.75" x14ac:dyDescent="0.25">
      <c r="A150" s="1492" t="s">
        <v>302</v>
      </c>
      <c r="B150" s="1493" t="s">
        <v>138</v>
      </c>
      <c r="C150" s="1494" t="s">
        <v>87</v>
      </c>
      <c r="D150" s="1495">
        <v>2660.14</v>
      </c>
      <c r="E150" s="1496">
        <v>1.08</v>
      </c>
      <c r="F150" s="1497">
        <v>22.9</v>
      </c>
      <c r="G150" s="1498">
        <v>1.33</v>
      </c>
      <c r="H150" s="1499"/>
      <c r="I150" s="1500">
        <f>ROUND('BDI Principal'!D14,2)</f>
        <v>22.9</v>
      </c>
      <c r="J150" s="1501">
        <f>ROUND((ROUND(H150,2)*I150/100)+ROUND(H150,2),2)</f>
        <v>0</v>
      </c>
      <c r="K150" s="1502">
        <f>ROUND(D150*J150,2)</f>
        <v>0</v>
      </c>
      <c r="L150" s="1503" t="s">
        <v>23</v>
      </c>
    </row>
    <row r="151" spans="1:12" ht="33.75" x14ac:dyDescent="0.25">
      <c r="A151" s="1504" t="s">
        <v>303</v>
      </c>
      <c r="B151" s="1505" t="s">
        <v>140</v>
      </c>
      <c r="C151" s="1506" t="s">
        <v>87</v>
      </c>
      <c r="D151" s="1507">
        <v>6.67</v>
      </c>
      <c r="E151" s="1508">
        <v>1.43</v>
      </c>
      <c r="F151" s="1509">
        <v>22.9</v>
      </c>
      <c r="G151" s="1510">
        <v>1.76</v>
      </c>
      <c r="H151" s="1511"/>
      <c r="I151" s="1512">
        <f>ROUND('BDI Principal'!D14,2)</f>
        <v>22.9</v>
      </c>
      <c r="J151" s="1513">
        <f>ROUND((ROUND(H151,2)*I151/100)+ROUND(H151,2),2)</f>
        <v>0</v>
      </c>
      <c r="K151" s="1514">
        <f>ROUND(D151*J151,2)</f>
        <v>0</v>
      </c>
      <c r="L151" s="1515" t="s">
        <v>23</v>
      </c>
    </row>
    <row r="152" spans="1:12" ht="45" x14ac:dyDescent="0.25">
      <c r="A152" s="1516" t="s">
        <v>304</v>
      </c>
      <c r="B152" s="1517" t="s">
        <v>142</v>
      </c>
      <c r="C152" s="1518" t="s">
        <v>87</v>
      </c>
      <c r="D152" s="1519">
        <v>2660.14</v>
      </c>
      <c r="E152" s="1520">
        <v>3.6</v>
      </c>
      <c r="F152" s="1521">
        <v>22.9</v>
      </c>
      <c r="G152" s="1522">
        <v>4.42</v>
      </c>
      <c r="H152" s="1523"/>
      <c r="I152" s="1524">
        <f>ROUND('BDI Principal'!D14,2)</f>
        <v>22.9</v>
      </c>
      <c r="J152" s="1525">
        <f>ROUND((ROUND(H152,2)*I152/100)+ROUND(H152,2),2)</f>
        <v>0</v>
      </c>
      <c r="K152" s="1526">
        <f>ROUND(D152*J152,2)</f>
        <v>0</v>
      </c>
      <c r="L152" s="1527" t="s">
        <v>23</v>
      </c>
    </row>
    <row r="153" spans="1:12" ht="45" x14ac:dyDescent="0.25">
      <c r="A153" s="1528" t="s">
        <v>305</v>
      </c>
      <c r="B153" s="1529" t="s">
        <v>144</v>
      </c>
      <c r="C153" s="1530" t="s">
        <v>87</v>
      </c>
      <c r="D153" s="1531">
        <v>6.67</v>
      </c>
      <c r="E153" s="1532">
        <v>4.16</v>
      </c>
      <c r="F153" s="1533">
        <v>22.9</v>
      </c>
      <c r="G153" s="1534">
        <v>5.1100000000000003</v>
      </c>
      <c r="H153" s="1535"/>
      <c r="I153" s="1536">
        <f>ROUND('BDI Principal'!D14,2)</f>
        <v>22.9</v>
      </c>
      <c r="J153" s="1537">
        <f>ROUND((ROUND(H153,2)*I153/100)+ROUND(H153,2),2)</f>
        <v>0</v>
      </c>
      <c r="K153" s="1538">
        <f>ROUND(D153*J153,2)</f>
        <v>0</v>
      </c>
      <c r="L153" s="1539" t="s">
        <v>23</v>
      </c>
    </row>
    <row r="154" spans="1:12" x14ac:dyDescent="0.25">
      <c r="A154" s="1540" t="s">
        <v>306</v>
      </c>
      <c r="B154" s="6496" t="s">
        <v>146</v>
      </c>
      <c r="C154" s="6497"/>
      <c r="D154" s="6498"/>
      <c r="E154" s="6499"/>
      <c r="F154" s="6500"/>
      <c r="G154" s="6501"/>
      <c r="H154" s="6502"/>
      <c r="I154" s="1541"/>
      <c r="J154" s="1542"/>
      <c r="K154" s="1543">
        <f>SUM(K155:K158)</f>
        <v>0</v>
      </c>
      <c r="L154" s="1544" t="s">
        <v>36</v>
      </c>
    </row>
    <row r="155" spans="1:12" ht="67.5" x14ac:dyDescent="0.25">
      <c r="A155" s="1545" t="s">
        <v>307</v>
      </c>
      <c r="B155" s="1546" t="s">
        <v>148</v>
      </c>
      <c r="C155" s="1547" t="s">
        <v>149</v>
      </c>
      <c r="D155" s="1548">
        <v>160</v>
      </c>
      <c r="E155" s="1549">
        <v>25.15</v>
      </c>
      <c r="F155" s="1550">
        <v>22.9</v>
      </c>
      <c r="G155" s="1551">
        <v>30.91</v>
      </c>
      <c r="H155" s="1552"/>
      <c r="I155" s="1553">
        <f>ROUND('BDI Principal'!D14,2)</f>
        <v>22.9</v>
      </c>
      <c r="J155" s="1554">
        <f>ROUND((ROUND(H155,2)*I155/100)+ROUND(H155,2),2)</f>
        <v>0</v>
      </c>
      <c r="K155" s="1555">
        <f>ROUND(D155*J155,2)</f>
        <v>0</v>
      </c>
      <c r="L155" s="1556" t="s">
        <v>23</v>
      </c>
    </row>
    <row r="156" spans="1:12" ht="67.5" x14ac:dyDescent="0.25">
      <c r="A156" s="1557" t="s">
        <v>308</v>
      </c>
      <c r="B156" s="1558" t="s">
        <v>151</v>
      </c>
      <c r="C156" s="1559" t="s">
        <v>149</v>
      </c>
      <c r="D156" s="1560">
        <v>160</v>
      </c>
      <c r="E156" s="1561">
        <v>316.98</v>
      </c>
      <c r="F156" s="1562">
        <v>22.9</v>
      </c>
      <c r="G156" s="1563">
        <v>389.57</v>
      </c>
      <c r="H156" s="1564"/>
      <c r="I156" s="1565">
        <f>ROUND('BDI Principal'!D14,2)</f>
        <v>22.9</v>
      </c>
      <c r="J156" s="1566">
        <f>ROUND((ROUND(H156,2)*I156/100)+ROUND(H156,2),2)</f>
        <v>0</v>
      </c>
      <c r="K156" s="1567">
        <f>ROUND(D156*J156,2)</f>
        <v>0</v>
      </c>
      <c r="L156" s="1568" t="s">
        <v>23</v>
      </c>
    </row>
    <row r="157" spans="1:12" ht="56.25" x14ac:dyDescent="0.25">
      <c r="A157" s="1569" t="s">
        <v>309</v>
      </c>
      <c r="B157" s="1570" t="s">
        <v>153</v>
      </c>
      <c r="C157" s="1571" t="s">
        <v>149</v>
      </c>
      <c r="D157" s="1572">
        <v>80</v>
      </c>
      <c r="E157" s="1573">
        <v>337.92</v>
      </c>
      <c r="F157" s="1574">
        <v>22.9</v>
      </c>
      <c r="G157" s="1575">
        <v>415.3</v>
      </c>
      <c r="H157" s="1576"/>
      <c r="I157" s="1577">
        <f>ROUND('BDI Principal'!D14,2)</f>
        <v>22.9</v>
      </c>
      <c r="J157" s="1578">
        <f>ROUND((ROUND(H157,2)*I157/100)+ROUND(H157,2),2)</f>
        <v>0</v>
      </c>
      <c r="K157" s="1579">
        <f>ROUND(D157*J157,2)</f>
        <v>0</v>
      </c>
      <c r="L157" s="1580" t="s">
        <v>23</v>
      </c>
    </row>
    <row r="158" spans="1:12" ht="45" x14ac:dyDescent="0.25">
      <c r="A158" s="1581" t="s">
        <v>310</v>
      </c>
      <c r="B158" s="1582" t="s">
        <v>155</v>
      </c>
      <c r="C158" s="1583" t="s">
        <v>149</v>
      </c>
      <c r="D158" s="1584">
        <v>160</v>
      </c>
      <c r="E158" s="1585">
        <v>144.99</v>
      </c>
      <c r="F158" s="1586">
        <v>22.9</v>
      </c>
      <c r="G158" s="1587">
        <v>178.19</v>
      </c>
      <c r="H158" s="1588"/>
      <c r="I158" s="1589">
        <f>ROUND('BDI Principal'!D14,2)</f>
        <v>22.9</v>
      </c>
      <c r="J158" s="1590">
        <f>ROUND((ROUND(H158,2)*I158/100)+ROUND(H158,2),2)</f>
        <v>0</v>
      </c>
      <c r="K158" s="1591">
        <f>ROUND(D158*J158,2)</f>
        <v>0</v>
      </c>
      <c r="L158" s="1592" t="s">
        <v>23</v>
      </c>
    </row>
    <row r="159" spans="1:12" x14ac:dyDescent="0.25">
      <c r="A159" s="1593" t="s">
        <v>311</v>
      </c>
      <c r="B159" s="6503" t="s">
        <v>157</v>
      </c>
      <c r="C159" s="6504"/>
      <c r="D159" s="6505"/>
      <c r="E159" s="6506"/>
      <c r="F159" s="6507"/>
      <c r="G159" s="6508"/>
      <c r="H159" s="6509"/>
      <c r="I159" s="1594"/>
      <c r="J159" s="1595"/>
      <c r="K159" s="1596">
        <f>SUM(K160:K164)</f>
        <v>0</v>
      </c>
      <c r="L159" s="1597" t="s">
        <v>36</v>
      </c>
    </row>
    <row r="160" spans="1:12" ht="22.5" x14ac:dyDescent="0.25">
      <c r="A160" s="1598" t="s">
        <v>312</v>
      </c>
      <c r="B160" s="1599" t="s">
        <v>159</v>
      </c>
      <c r="C160" s="1600" t="s">
        <v>76</v>
      </c>
      <c r="D160" s="1601">
        <v>2660.14</v>
      </c>
      <c r="E160" s="1602">
        <v>69.3</v>
      </c>
      <c r="F160" s="1603">
        <v>15.29</v>
      </c>
      <c r="G160" s="1604">
        <v>79.900000000000006</v>
      </c>
      <c r="H160" s="1605"/>
      <c r="I160" s="1606">
        <f>'BDI Diferenciado'!D14</f>
        <v>15.29</v>
      </c>
      <c r="J160" s="1607">
        <f>ROUND((ROUND(H160,2)*I160/100)+ROUND(H160,2),2)</f>
        <v>0</v>
      </c>
      <c r="K160" s="1608">
        <f>ROUND(D160*J160,2)</f>
        <v>0</v>
      </c>
      <c r="L160" s="1609" t="s">
        <v>23</v>
      </c>
    </row>
    <row r="161" spans="1:12" ht="22.5" x14ac:dyDescent="0.25">
      <c r="A161" s="1610" t="s">
        <v>313</v>
      </c>
      <c r="B161" s="1611" t="s">
        <v>161</v>
      </c>
      <c r="C161" s="1612" t="s">
        <v>76</v>
      </c>
      <c r="D161" s="1613">
        <v>6.67</v>
      </c>
      <c r="E161" s="1614">
        <v>117.69</v>
      </c>
      <c r="F161" s="1615">
        <v>15.29</v>
      </c>
      <c r="G161" s="1616">
        <v>135.68</v>
      </c>
      <c r="H161" s="1617"/>
      <c r="I161" s="1618">
        <f>'BDI Diferenciado'!D14</f>
        <v>15.29</v>
      </c>
      <c r="J161" s="1619">
        <f>ROUND((ROUND(H161,2)*I161/100)+ROUND(H161,2),2)</f>
        <v>0</v>
      </c>
      <c r="K161" s="1620">
        <f>ROUND(D161*J161,2)</f>
        <v>0</v>
      </c>
      <c r="L161" s="1621" t="s">
        <v>23</v>
      </c>
    </row>
    <row r="162" spans="1:12" ht="33.75" x14ac:dyDescent="0.25">
      <c r="A162" s="1622" t="s">
        <v>314</v>
      </c>
      <c r="B162" s="1623" t="s">
        <v>163</v>
      </c>
      <c r="C162" s="1624" t="s">
        <v>87</v>
      </c>
      <c r="D162" s="1625">
        <v>2642.85</v>
      </c>
      <c r="E162" s="1626">
        <v>1.43</v>
      </c>
      <c r="F162" s="1627">
        <v>15.29</v>
      </c>
      <c r="G162" s="1628">
        <v>1.65</v>
      </c>
      <c r="H162" s="1629"/>
      <c r="I162" s="1630">
        <f>'BDI Diferenciado'!D14</f>
        <v>15.29</v>
      </c>
      <c r="J162" s="1631">
        <f>ROUND((ROUND(H162,2)*I162/100)+ROUND(H162,2),2)</f>
        <v>0</v>
      </c>
      <c r="K162" s="1632">
        <f>ROUND(D162*J162,2)</f>
        <v>0</v>
      </c>
      <c r="L162" s="1633" t="s">
        <v>23</v>
      </c>
    </row>
    <row r="163" spans="1:12" ht="33.75" x14ac:dyDescent="0.25">
      <c r="A163" s="1634" t="s">
        <v>315</v>
      </c>
      <c r="B163" s="1635" t="s">
        <v>316</v>
      </c>
      <c r="C163" s="1636" t="s">
        <v>71</v>
      </c>
      <c r="D163" s="1637">
        <v>19</v>
      </c>
      <c r="E163" s="1638">
        <v>586.97</v>
      </c>
      <c r="F163" s="1639">
        <v>15.29</v>
      </c>
      <c r="G163" s="1640">
        <v>676.72</v>
      </c>
      <c r="H163" s="1641"/>
      <c r="I163" s="1642">
        <f>'BDI Diferenciado'!D14</f>
        <v>15.29</v>
      </c>
      <c r="J163" s="1643">
        <f>ROUND((ROUND(H163,2)*I163/100)+ROUND(H163,2),2)</f>
        <v>0</v>
      </c>
      <c r="K163" s="1644">
        <f>ROUND(D163*J163,2)</f>
        <v>0</v>
      </c>
      <c r="L163" s="1645" t="s">
        <v>23</v>
      </c>
    </row>
    <row r="164" spans="1:12" ht="33.75" x14ac:dyDescent="0.25">
      <c r="A164" s="1646" t="s">
        <v>317</v>
      </c>
      <c r="B164" s="1647" t="s">
        <v>167</v>
      </c>
      <c r="C164" s="1648" t="s">
        <v>168</v>
      </c>
      <c r="D164" s="1649">
        <v>12</v>
      </c>
      <c r="E164" s="1650">
        <v>134.12</v>
      </c>
      <c r="F164" s="1651">
        <v>15.29</v>
      </c>
      <c r="G164" s="1652">
        <v>154.63</v>
      </c>
      <c r="H164" s="1653"/>
      <c r="I164" s="1654">
        <f>'BDI Diferenciado'!D14</f>
        <v>15.29</v>
      </c>
      <c r="J164" s="1655">
        <f>ROUND((ROUND(H164,2)*I164/100)+ROUND(H164,2),2)</f>
        <v>0</v>
      </c>
      <c r="K164" s="1656">
        <f>ROUND(D164*J164,2)</f>
        <v>0</v>
      </c>
      <c r="L164" s="1657" t="s">
        <v>23</v>
      </c>
    </row>
    <row r="165" spans="1:12" x14ac:dyDescent="0.25">
      <c r="A165" s="1658" t="s">
        <v>318</v>
      </c>
      <c r="B165" s="6510" t="s">
        <v>170</v>
      </c>
      <c r="C165" s="6511"/>
      <c r="D165" s="6512"/>
      <c r="E165" s="6513"/>
      <c r="F165" s="6514"/>
      <c r="G165" s="6515"/>
      <c r="H165" s="6516"/>
      <c r="I165" s="1659"/>
      <c r="J165" s="1660"/>
      <c r="K165" s="6276">
        <f>K166+K168+K180+K183+K193</f>
        <v>0</v>
      </c>
      <c r="L165" s="1661" t="s">
        <v>36</v>
      </c>
    </row>
    <row r="166" spans="1:12" x14ac:dyDescent="0.25">
      <c r="A166" s="1662" t="s">
        <v>319</v>
      </c>
      <c r="B166" s="6517" t="s">
        <v>95</v>
      </c>
      <c r="C166" s="6518"/>
      <c r="D166" s="6519"/>
      <c r="E166" s="6520"/>
      <c r="F166" s="6521"/>
      <c r="G166" s="6522"/>
      <c r="H166" s="6523"/>
      <c r="I166" s="1663"/>
      <c r="J166" s="1664"/>
      <c r="K166" s="1665">
        <f>SUM(K167:K167)</f>
        <v>0</v>
      </c>
      <c r="L166" s="1666" t="s">
        <v>36</v>
      </c>
    </row>
    <row r="167" spans="1:12" x14ac:dyDescent="0.25">
      <c r="A167" s="1667" t="s">
        <v>320</v>
      </c>
      <c r="B167" s="1668" t="s">
        <v>173</v>
      </c>
      <c r="C167" s="1669" t="s">
        <v>71</v>
      </c>
      <c r="D167" s="1670">
        <v>232</v>
      </c>
      <c r="E167" s="1671">
        <v>9.6999999999999993</v>
      </c>
      <c r="F167" s="1672">
        <v>22.9</v>
      </c>
      <c r="G167" s="1673">
        <v>11.92</v>
      </c>
      <c r="H167" s="1674"/>
      <c r="I167" s="1675">
        <f>ROUND('BDI Principal'!D14,2)</f>
        <v>22.9</v>
      </c>
      <c r="J167" s="1676">
        <f>ROUND((ROUND(H167,2)*I167/100)+ROUND(H167,2),2)</f>
        <v>0</v>
      </c>
      <c r="K167" s="1677">
        <f>ROUND(D167*J167,2)</f>
        <v>0</v>
      </c>
      <c r="L167" s="1678" t="s">
        <v>23</v>
      </c>
    </row>
    <row r="168" spans="1:12" x14ac:dyDescent="0.25">
      <c r="A168" s="1679" t="s">
        <v>321</v>
      </c>
      <c r="B168" s="6524" t="s">
        <v>101</v>
      </c>
      <c r="C168" s="6525"/>
      <c r="D168" s="6526"/>
      <c r="E168" s="6527"/>
      <c r="F168" s="6528"/>
      <c r="G168" s="6529"/>
      <c r="H168" s="6530"/>
      <c r="I168" s="1680"/>
      <c r="J168" s="1681"/>
      <c r="K168" s="1682">
        <f>SUM(K169:K179)</f>
        <v>0</v>
      </c>
      <c r="L168" s="1683" t="s">
        <v>36</v>
      </c>
    </row>
    <row r="169" spans="1:12" ht="33.75" x14ac:dyDescent="0.25">
      <c r="A169" s="1684" t="s">
        <v>322</v>
      </c>
      <c r="B169" s="1685" t="s">
        <v>176</v>
      </c>
      <c r="C169" s="1686" t="s">
        <v>104</v>
      </c>
      <c r="D169" s="1687">
        <v>43.84</v>
      </c>
      <c r="E169" s="1688">
        <v>91.73</v>
      </c>
      <c r="F169" s="1689">
        <v>22.9</v>
      </c>
      <c r="G169" s="1690">
        <v>112.74</v>
      </c>
      <c r="H169" s="1691"/>
      <c r="I169" s="1692">
        <f>ROUND('BDI Principal'!D14,2)</f>
        <v>22.9</v>
      </c>
      <c r="J169" s="1693">
        <f t="shared" ref="J169:J179" si="18">ROUND((ROUND(H169,2)*I169/100)+ROUND(H169,2),2)</f>
        <v>0</v>
      </c>
      <c r="K169" s="1694">
        <f t="shared" ref="K169:K179" si="19">ROUND(D169*J169,2)</f>
        <v>0</v>
      </c>
      <c r="L169" s="1695" t="s">
        <v>23</v>
      </c>
    </row>
    <row r="170" spans="1:12" ht="78.75" x14ac:dyDescent="0.25">
      <c r="A170" s="1696" t="s">
        <v>323</v>
      </c>
      <c r="B170" s="1697" t="s">
        <v>103</v>
      </c>
      <c r="C170" s="1698" t="s">
        <v>104</v>
      </c>
      <c r="D170" s="1699">
        <v>752.22</v>
      </c>
      <c r="E170" s="1700">
        <v>9.2200000000000006</v>
      </c>
      <c r="F170" s="1701">
        <v>22.9</v>
      </c>
      <c r="G170" s="1702">
        <v>11.33</v>
      </c>
      <c r="H170" s="1703"/>
      <c r="I170" s="1704">
        <f>ROUND('BDI Principal'!D14,2)</f>
        <v>22.9</v>
      </c>
      <c r="J170" s="1705">
        <f t="shared" si="18"/>
        <v>0</v>
      </c>
      <c r="K170" s="1706">
        <f t="shared" si="19"/>
        <v>0</v>
      </c>
      <c r="L170" s="1707" t="s">
        <v>23</v>
      </c>
    </row>
    <row r="171" spans="1:12" ht="78.75" x14ac:dyDescent="0.25">
      <c r="A171" s="1708" t="s">
        <v>324</v>
      </c>
      <c r="B171" s="1709" t="s">
        <v>106</v>
      </c>
      <c r="C171" s="1710" t="s">
        <v>104</v>
      </c>
      <c r="D171" s="1711">
        <v>124.74</v>
      </c>
      <c r="E171" s="1712">
        <v>15.55</v>
      </c>
      <c r="F171" s="1713">
        <v>22.9</v>
      </c>
      <c r="G171" s="1714">
        <v>19.11</v>
      </c>
      <c r="H171" s="1715"/>
      <c r="I171" s="1716">
        <f>ROUND('BDI Principal'!D14,2)</f>
        <v>22.9</v>
      </c>
      <c r="J171" s="1717">
        <f t="shared" si="18"/>
        <v>0</v>
      </c>
      <c r="K171" s="1718">
        <f t="shared" si="19"/>
        <v>0</v>
      </c>
      <c r="L171" s="1719" t="s">
        <v>23</v>
      </c>
    </row>
    <row r="172" spans="1:12" ht="67.5" x14ac:dyDescent="0.25">
      <c r="A172" s="1720" t="s">
        <v>325</v>
      </c>
      <c r="B172" s="1721" t="s">
        <v>180</v>
      </c>
      <c r="C172" s="1722" t="s">
        <v>104</v>
      </c>
      <c r="D172" s="1723">
        <v>389.93</v>
      </c>
      <c r="E172" s="1724">
        <v>8.8800000000000008</v>
      </c>
      <c r="F172" s="1725">
        <v>22.9</v>
      </c>
      <c r="G172" s="1726">
        <v>10.91</v>
      </c>
      <c r="H172" s="1727"/>
      <c r="I172" s="1728">
        <f>ROUND('BDI Principal'!D14,2)</f>
        <v>22.9</v>
      </c>
      <c r="J172" s="1729">
        <f t="shared" si="18"/>
        <v>0</v>
      </c>
      <c r="K172" s="1730">
        <f t="shared" si="19"/>
        <v>0</v>
      </c>
      <c r="L172" s="1731" t="s">
        <v>23</v>
      </c>
    </row>
    <row r="173" spans="1:12" ht="33.75" x14ac:dyDescent="0.25">
      <c r="A173" s="1732" t="s">
        <v>326</v>
      </c>
      <c r="B173" s="1733" t="s">
        <v>182</v>
      </c>
      <c r="C173" s="1734" t="s">
        <v>128</v>
      </c>
      <c r="D173" s="1735">
        <v>17977.68</v>
      </c>
      <c r="E173" s="1736">
        <v>2.34</v>
      </c>
      <c r="F173" s="1737">
        <v>22.9</v>
      </c>
      <c r="G173" s="1738">
        <v>2.88</v>
      </c>
      <c r="H173" s="1739"/>
      <c r="I173" s="1740">
        <f>ROUND('BDI Principal'!D14,2)</f>
        <v>22.9</v>
      </c>
      <c r="J173" s="1741">
        <f t="shared" si="18"/>
        <v>0</v>
      </c>
      <c r="K173" s="1742">
        <f t="shared" si="19"/>
        <v>0</v>
      </c>
      <c r="L173" s="1743" t="s">
        <v>23</v>
      </c>
    </row>
    <row r="174" spans="1:12" ht="22.5" x14ac:dyDescent="0.25">
      <c r="A174" s="1744" t="s">
        <v>327</v>
      </c>
      <c r="B174" s="1745" t="s">
        <v>112</v>
      </c>
      <c r="C174" s="1746" t="s">
        <v>104</v>
      </c>
      <c r="D174" s="1747">
        <v>48.72</v>
      </c>
      <c r="E174" s="1748">
        <v>41.5</v>
      </c>
      <c r="F174" s="1749">
        <v>15.29</v>
      </c>
      <c r="G174" s="1750">
        <v>47.85</v>
      </c>
      <c r="H174" s="1751"/>
      <c r="I174" s="1752">
        <f>'BDI Diferenciado'!D14</f>
        <v>15.29</v>
      </c>
      <c r="J174" s="1753">
        <f t="shared" si="18"/>
        <v>0</v>
      </c>
      <c r="K174" s="1754">
        <f t="shared" si="19"/>
        <v>0</v>
      </c>
      <c r="L174" s="1755" t="s">
        <v>23</v>
      </c>
    </row>
    <row r="175" spans="1:12" ht="22.5" x14ac:dyDescent="0.25">
      <c r="A175" s="1756" t="s">
        <v>328</v>
      </c>
      <c r="B175" s="1757" t="s">
        <v>185</v>
      </c>
      <c r="C175" s="1758" t="s">
        <v>104</v>
      </c>
      <c r="D175" s="1759">
        <v>43.84</v>
      </c>
      <c r="E175" s="1760">
        <v>23.12</v>
      </c>
      <c r="F175" s="1761">
        <v>22.9</v>
      </c>
      <c r="G175" s="1762">
        <v>28.41</v>
      </c>
      <c r="H175" s="1763"/>
      <c r="I175" s="1764">
        <f>ROUND('BDI Principal'!D14,2)</f>
        <v>22.9</v>
      </c>
      <c r="J175" s="1765">
        <f t="shared" si="18"/>
        <v>0</v>
      </c>
      <c r="K175" s="1766">
        <f t="shared" si="19"/>
        <v>0</v>
      </c>
      <c r="L175" s="1767" t="s">
        <v>23</v>
      </c>
    </row>
    <row r="176" spans="1:12" ht="78.75" x14ac:dyDescent="0.25">
      <c r="A176" s="1768" t="s">
        <v>329</v>
      </c>
      <c r="B176" s="1769" t="s">
        <v>187</v>
      </c>
      <c r="C176" s="1770" t="s">
        <v>104</v>
      </c>
      <c r="D176" s="1771">
        <v>876.96</v>
      </c>
      <c r="E176" s="1772">
        <v>19.760000000000002</v>
      </c>
      <c r="F176" s="1773">
        <v>22.9</v>
      </c>
      <c r="G176" s="1774">
        <v>24.29</v>
      </c>
      <c r="H176" s="1775"/>
      <c r="I176" s="1776">
        <f>ROUND('BDI Principal'!D14,2)</f>
        <v>22.9</v>
      </c>
      <c r="J176" s="1777">
        <f t="shared" si="18"/>
        <v>0</v>
      </c>
      <c r="K176" s="1778">
        <f t="shared" si="19"/>
        <v>0</v>
      </c>
      <c r="L176" s="1779" t="s">
        <v>23</v>
      </c>
    </row>
    <row r="177" spans="1:12" ht="22.5" x14ac:dyDescent="0.25">
      <c r="A177" s="1780" t="s">
        <v>330</v>
      </c>
      <c r="B177" s="1781" t="s">
        <v>189</v>
      </c>
      <c r="C177" s="1782" t="s">
        <v>121</v>
      </c>
      <c r="D177" s="1783">
        <v>48.72</v>
      </c>
      <c r="E177" s="1784">
        <v>105.71</v>
      </c>
      <c r="F177" s="1785">
        <v>15.29</v>
      </c>
      <c r="G177" s="1786">
        <v>121.87</v>
      </c>
      <c r="H177" s="1787"/>
      <c r="I177" s="1788">
        <f>'BDI Diferenciado'!D14</f>
        <v>15.29</v>
      </c>
      <c r="J177" s="1789">
        <f t="shared" si="18"/>
        <v>0</v>
      </c>
      <c r="K177" s="1790">
        <f t="shared" si="19"/>
        <v>0</v>
      </c>
      <c r="L177" s="1791" t="s">
        <v>23</v>
      </c>
    </row>
    <row r="178" spans="1:12" ht="33.75" x14ac:dyDescent="0.25">
      <c r="A178" s="1792" t="s">
        <v>331</v>
      </c>
      <c r="B178" s="1793" t="s">
        <v>123</v>
      </c>
      <c r="C178" s="1794" t="s">
        <v>121</v>
      </c>
      <c r="D178" s="1795">
        <v>487.02</v>
      </c>
      <c r="E178" s="1796">
        <v>67.5</v>
      </c>
      <c r="F178" s="1797">
        <v>15.29</v>
      </c>
      <c r="G178" s="1798">
        <v>77.819999999999993</v>
      </c>
      <c r="H178" s="1799"/>
      <c r="I178" s="1800">
        <f>'BDI Diferenciado'!D14</f>
        <v>15.29</v>
      </c>
      <c r="J178" s="1801">
        <f t="shared" si="18"/>
        <v>0</v>
      </c>
      <c r="K178" s="1802">
        <f t="shared" si="19"/>
        <v>0</v>
      </c>
      <c r="L178" s="1803" t="s">
        <v>23</v>
      </c>
    </row>
    <row r="179" spans="1:12" x14ac:dyDescent="0.25">
      <c r="A179" s="1804" t="s">
        <v>332</v>
      </c>
      <c r="B179" s="1805" t="s">
        <v>125</v>
      </c>
      <c r="C179" s="1806" t="s">
        <v>104</v>
      </c>
      <c r="D179" s="1807">
        <v>389.93</v>
      </c>
      <c r="E179" s="1808">
        <v>100.7</v>
      </c>
      <c r="F179" s="1809">
        <v>15.29</v>
      </c>
      <c r="G179" s="1810">
        <v>116.1</v>
      </c>
      <c r="H179" s="1811"/>
      <c r="I179" s="1812">
        <f>'BDI Diferenciado'!D14</f>
        <v>15.29</v>
      </c>
      <c r="J179" s="1813">
        <f t="shared" si="18"/>
        <v>0</v>
      </c>
      <c r="K179" s="1814">
        <f t="shared" si="19"/>
        <v>0</v>
      </c>
      <c r="L179" s="1815" t="s">
        <v>23</v>
      </c>
    </row>
    <row r="180" spans="1:12" x14ac:dyDescent="0.25">
      <c r="A180" s="1816" t="s">
        <v>333</v>
      </c>
      <c r="B180" s="6531" t="s">
        <v>136</v>
      </c>
      <c r="C180" s="6532"/>
      <c r="D180" s="6533"/>
      <c r="E180" s="6534"/>
      <c r="F180" s="6535"/>
      <c r="G180" s="6536"/>
      <c r="H180" s="6537"/>
      <c r="I180" s="1817"/>
      <c r="J180" s="1818"/>
      <c r="K180" s="1819">
        <f>SUM(K181:K182)</f>
        <v>0</v>
      </c>
      <c r="L180" s="1820" t="s">
        <v>36</v>
      </c>
    </row>
    <row r="181" spans="1:12" ht="22.5" x14ac:dyDescent="0.25">
      <c r="A181" s="1821" t="s">
        <v>334</v>
      </c>
      <c r="B181" s="1822" t="s">
        <v>194</v>
      </c>
      <c r="C181" s="1823" t="s">
        <v>71</v>
      </c>
      <c r="D181" s="1824">
        <v>232</v>
      </c>
      <c r="E181" s="1825">
        <v>7.4</v>
      </c>
      <c r="F181" s="1826">
        <v>22.9</v>
      </c>
      <c r="G181" s="1827">
        <v>9.09</v>
      </c>
      <c r="H181" s="1828"/>
      <c r="I181" s="1829">
        <f>ROUND('BDI Principal'!D14,2)</f>
        <v>22.9</v>
      </c>
      <c r="J181" s="1830">
        <f>ROUND((ROUND(H181,2)*I181/100)+ROUND(H181,2),2)</f>
        <v>0</v>
      </c>
      <c r="K181" s="1831">
        <f>ROUND(D181*J181,2)</f>
        <v>0</v>
      </c>
      <c r="L181" s="1832" t="s">
        <v>23</v>
      </c>
    </row>
    <row r="182" spans="1:12" ht="45" x14ac:dyDescent="0.25">
      <c r="A182" s="1833" t="s">
        <v>335</v>
      </c>
      <c r="B182" s="1834" t="s">
        <v>196</v>
      </c>
      <c r="C182" s="1835" t="s">
        <v>87</v>
      </c>
      <c r="D182" s="1836">
        <v>1577.6</v>
      </c>
      <c r="E182" s="1837">
        <v>3.04</v>
      </c>
      <c r="F182" s="1838">
        <v>22.9</v>
      </c>
      <c r="G182" s="1839">
        <v>3.74</v>
      </c>
      <c r="H182" s="1840"/>
      <c r="I182" s="1841">
        <f>ROUND('BDI Principal'!D14,2)</f>
        <v>22.9</v>
      </c>
      <c r="J182" s="1842">
        <f>ROUND((ROUND(H182,2)*I182/100)+ROUND(H182,2),2)</f>
        <v>0</v>
      </c>
      <c r="K182" s="1843">
        <f>ROUND(D182*J182,2)</f>
        <v>0</v>
      </c>
      <c r="L182" s="1844" t="s">
        <v>23</v>
      </c>
    </row>
    <row r="183" spans="1:12" x14ac:dyDescent="0.25">
      <c r="A183" s="1845" t="s">
        <v>336</v>
      </c>
      <c r="B183" s="6538" t="s">
        <v>146</v>
      </c>
      <c r="C183" s="6539"/>
      <c r="D183" s="6540"/>
      <c r="E183" s="6541"/>
      <c r="F183" s="6542"/>
      <c r="G183" s="6543"/>
      <c r="H183" s="6544"/>
      <c r="I183" s="1846"/>
      <c r="J183" s="1847"/>
      <c r="K183" s="1848">
        <f>SUM(K184:K192)</f>
        <v>0</v>
      </c>
      <c r="L183" s="1849" t="s">
        <v>36</v>
      </c>
    </row>
    <row r="184" spans="1:12" ht="22.5" x14ac:dyDescent="0.25">
      <c r="A184" s="1850" t="s">
        <v>337</v>
      </c>
      <c r="B184" s="1851" t="s">
        <v>199</v>
      </c>
      <c r="C184" s="1852" t="s">
        <v>87</v>
      </c>
      <c r="D184" s="1853">
        <v>9</v>
      </c>
      <c r="E184" s="1854">
        <v>93.96</v>
      </c>
      <c r="F184" s="1855">
        <v>22.9</v>
      </c>
      <c r="G184" s="1856">
        <v>115.48</v>
      </c>
      <c r="H184" s="1857"/>
      <c r="I184" s="1858">
        <f>ROUND('BDI Principal'!D14,2)</f>
        <v>22.9</v>
      </c>
      <c r="J184" s="1859">
        <f t="shared" ref="J184:J192" si="20">ROUND((ROUND(H184,2)*I184/100)+ROUND(H184,2),2)</f>
        <v>0</v>
      </c>
      <c r="K184" s="1860">
        <f t="shared" ref="K184:K192" si="21">ROUND(D184*J184,2)</f>
        <v>0</v>
      </c>
      <c r="L184" s="1861" t="s">
        <v>23</v>
      </c>
    </row>
    <row r="185" spans="1:12" ht="22.5" x14ac:dyDescent="0.25">
      <c r="A185" s="1862" t="s">
        <v>338</v>
      </c>
      <c r="B185" s="1863" t="s">
        <v>201</v>
      </c>
      <c r="C185" s="1864" t="s">
        <v>87</v>
      </c>
      <c r="D185" s="1865">
        <v>9</v>
      </c>
      <c r="E185" s="1866">
        <v>34.840000000000003</v>
      </c>
      <c r="F185" s="1867">
        <v>22.9</v>
      </c>
      <c r="G185" s="1868">
        <v>42.82</v>
      </c>
      <c r="H185" s="1869"/>
      <c r="I185" s="1870">
        <f>ROUND('BDI Principal'!D14,2)</f>
        <v>22.9</v>
      </c>
      <c r="J185" s="1871">
        <f t="shared" si="20"/>
        <v>0</v>
      </c>
      <c r="K185" s="1872">
        <f t="shared" si="21"/>
        <v>0</v>
      </c>
      <c r="L185" s="1873" t="s">
        <v>23</v>
      </c>
    </row>
    <row r="186" spans="1:12" ht="22.5" x14ac:dyDescent="0.25">
      <c r="A186" s="1874" t="s">
        <v>339</v>
      </c>
      <c r="B186" s="1875" t="s">
        <v>203</v>
      </c>
      <c r="C186" s="1876" t="s">
        <v>87</v>
      </c>
      <c r="D186" s="1877">
        <v>46</v>
      </c>
      <c r="E186" s="1878">
        <v>47.96</v>
      </c>
      <c r="F186" s="1879">
        <v>22.9</v>
      </c>
      <c r="G186" s="1880">
        <v>58.94</v>
      </c>
      <c r="H186" s="1881"/>
      <c r="I186" s="1882">
        <f>ROUND('BDI Principal'!D14,2)</f>
        <v>22.9</v>
      </c>
      <c r="J186" s="1883">
        <f t="shared" si="20"/>
        <v>0</v>
      </c>
      <c r="K186" s="1884">
        <f t="shared" si="21"/>
        <v>0</v>
      </c>
      <c r="L186" s="1885" t="s">
        <v>23</v>
      </c>
    </row>
    <row r="187" spans="1:12" ht="22.5" x14ac:dyDescent="0.25">
      <c r="A187" s="1886" t="s">
        <v>340</v>
      </c>
      <c r="B187" s="1887" t="s">
        <v>205</v>
      </c>
      <c r="C187" s="1888" t="s">
        <v>87</v>
      </c>
      <c r="D187" s="1889">
        <v>19</v>
      </c>
      <c r="E187" s="1890">
        <v>59.09</v>
      </c>
      <c r="F187" s="1891">
        <v>22.9</v>
      </c>
      <c r="G187" s="1892">
        <v>72.62</v>
      </c>
      <c r="H187" s="1893"/>
      <c r="I187" s="1894">
        <f>ROUND('BDI Principal'!D14,2)</f>
        <v>22.9</v>
      </c>
      <c r="J187" s="1895">
        <f t="shared" si="20"/>
        <v>0</v>
      </c>
      <c r="K187" s="1896">
        <f t="shared" si="21"/>
        <v>0</v>
      </c>
      <c r="L187" s="1897" t="s">
        <v>23</v>
      </c>
    </row>
    <row r="188" spans="1:12" ht="22.5" x14ac:dyDescent="0.25">
      <c r="A188" s="1898" t="s">
        <v>341</v>
      </c>
      <c r="B188" s="1899" t="s">
        <v>207</v>
      </c>
      <c r="C188" s="1900" t="s">
        <v>87</v>
      </c>
      <c r="D188" s="1901">
        <v>46</v>
      </c>
      <c r="E188" s="1902">
        <v>70.42</v>
      </c>
      <c r="F188" s="1903">
        <v>22.9</v>
      </c>
      <c r="G188" s="1904">
        <v>86.55</v>
      </c>
      <c r="H188" s="1905"/>
      <c r="I188" s="1906">
        <f>ROUND('BDI Principal'!D14,2)</f>
        <v>22.9</v>
      </c>
      <c r="J188" s="1907">
        <f t="shared" si="20"/>
        <v>0</v>
      </c>
      <c r="K188" s="1908">
        <f t="shared" si="21"/>
        <v>0</v>
      </c>
      <c r="L188" s="1909" t="s">
        <v>23</v>
      </c>
    </row>
    <row r="189" spans="1:12" ht="22.5" x14ac:dyDescent="0.25">
      <c r="A189" s="1910" t="s">
        <v>342</v>
      </c>
      <c r="B189" s="1911" t="s">
        <v>209</v>
      </c>
      <c r="C189" s="1912" t="s">
        <v>87</v>
      </c>
      <c r="D189" s="1913">
        <v>28</v>
      </c>
      <c r="E189" s="1914">
        <v>93.96</v>
      </c>
      <c r="F189" s="1915">
        <v>22.9</v>
      </c>
      <c r="G189" s="1916">
        <v>115.48</v>
      </c>
      <c r="H189" s="1917"/>
      <c r="I189" s="1918">
        <f>ROUND('BDI Principal'!D14,2)</f>
        <v>22.9</v>
      </c>
      <c r="J189" s="1919">
        <f t="shared" si="20"/>
        <v>0</v>
      </c>
      <c r="K189" s="1920">
        <f t="shared" si="21"/>
        <v>0</v>
      </c>
      <c r="L189" s="1921" t="s">
        <v>23</v>
      </c>
    </row>
    <row r="190" spans="1:12" ht="22.5" x14ac:dyDescent="0.25">
      <c r="A190" s="1922" t="s">
        <v>343</v>
      </c>
      <c r="B190" s="1923" t="s">
        <v>211</v>
      </c>
      <c r="C190" s="1924" t="s">
        <v>87</v>
      </c>
      <c r="D190" s="1925">
        <v>28</v>
      </c>
      <c r="E190" s="1926">
        <v>93.96</v>
      </c>
      <c r="F190" s="1927">
        <v>22.9</v>
      </c>
      <c r="G190" s="1928">
        <v>115.48</v>
      </c>
      <c r="H190" s="1929"/>
      <c r="I190" s="1930">
        <f>ROUND('BDI Principal'!D14,2)</f>
        <v>22.9</v>
      </c>
      <c r="J190" s="1931">
        <f t="shared" si="20"/>
        <v>0</v>
      </c>
      <c r="K190" s="1932">
        <f t="shared" si="21"/>
        <v>0</v>
      </c>
      <c r="L190" s="1933" t="s">
        <v>23</v>
      </c>
    </row>
    <row r="191" spans="1:12" ht="22.5" x14ac:dyDescent="0.25">
      <c r="A191" s="1934" t="s">
        <v>344</v>
      </c>
      <c r="B191" s="1935" t="s">
        <v>213</v>
      </c>
      <c r="C191" s="1936" t="s">
        <v>71</v>
      </c>
      <c r="D191" s="1937">
        <v>15</v>
      </c>
      <c r="E191" s="1938">
        <v>159.72999999999999</v>
      </c>
      <c r="F191" s="1939">
        <v>22.9</v>
      </c>
      <c r="G191" s="1940">
        <v>196.31</v>
      </c>
      <c r="H191" s="1941"/>
      <c r="I191" s="1942">
        <f>ROUND('BDI Principal'!D14,2)</f>
        <v>22.9</v>
      </c>
      <c r="J191" s="1943">
        <f t="shared" si="20"/>
        <v>0</v>
      </c>
      <c r="K191" s="1944">
        <f t="shared" si="21"/>
        <v>0</v>
      </c>
      <c r="L191" s="1945" t="s">
        <v>23</v>
      </c>
    </row>
    <row r="192" spans="1:12" ht="33.75" x14ac:dyDescent="0.25">
      <c r="A192" s="1946" t="s">
        <v>345</v>
      </c>
      <c r="B192" s="1947" t="s">
        <v>215</v>
      </c>
      <c r="C192" s="1948" t="s">
        <v>71</v>
      </c>
      <c r="D192" s="1949">
        <v>30</v>
      </c>
      <c r="E192" s="1950">
        <v>287.89999999999998</v>
      </c>
      <c r="F192" s="1951">
        <v>22.9</v>
      </c>
      <c r="G192" s="1952">
        <v>353.83</v>
      </c>
      <c r="H192" s="1953"/>
      <c r="I192" s="1954">
        <f>ROUND('BDI Principal'!D14,2)</f>
        <v>22.9</v>
      </c>
      <c r="J192" s="1955">
        <f t="shared" si="20"/>
        <v>0</v>
      </c>
      <c r="K192" s="1956">
        <f t="shared" si="21"/>
        <v>0</v>
      </c>
      <c r="L192" s="1957" t="s">
        <v>23</v>
      </c>
    </row>
    <row r="193" spans="1:12" x14ac:dyDescent="0.25">
      <c r="A193" s="1958" t="s">
        <v>346</v>
      </c>
      <c r="B193" s="6545" t="s">
        <v>157</v>
      </c>
      <c r="C193" s="6546"/>
      <c r="D193" s="6547"/>
      <c r="E193" s="6548"/>
      <c r="F193" s="6549"/>
      <c r="G193" s="6550"/>
      <c r="H193" s="6551"/>
      <c r="I193" s="1959"/>
      <c r="J193" s="1960"/>
      <c r="K193" s="1961">
        <f>SUM(K194:K199)</f>
        <v>0</v>
      </c>
      <c r="L193" s="1962" t="s">
        <v>36</v>
      </c>
    </row>
    <row r="194" spans="1:12" ht="33.75" x14ac:dyDescent="0.25">
      <c r="A194" s="1963" t="s">
        <v>347</v>
      </c>
      <c r="B194" s="1964" t="s">
        <v>218</v>
      </c>
      <c r="C194" s="1965" t="s">
        <v>168</v>
      </c>
      <c r="D194" s="1966">
        <v>232</v>
      </c>
      <c r="E194" s="1967">
        <v>28.42</v>
      </c>
      <c r="F194" s="1968">
        <v>15.29</v>
      </c>
      <c r="G194" s="1969">
        <v>32.770000000000003</v>
      </c>
      <c r="H194" s="1970"/>
      <c r="I194" s="1971">
        <f>'BDI Diferenciado'!D14</f>
        <v>15.29</v>
      </c>
      <c r="J194" s="1972">
        <f t="shared" ref="J194:J199" si="22">ROUND((ROUND(H194,2)*I194/100)+ROUND(H194,2),2)</f>
        <v>0</v>
      </c>
      <c r="K194" s="1973">
        <f t="shared" ref="K194:K199" si="23">ROUND(D194*J194,2)</f>
        <v>0</v>
      </c>
      <c r="L194" s="1974" t="s">
        <v>23</v>
      </c>
    </row>
    <row r="195" spans="1:12" ht="22.5" x14ac:dyDescent="0.25">
      <c r="A195" s="1975" t="s">
        <v>348</v>
      </c>
      <c r="B195" s="1976" t="s">
        <v>220</v>
      </c>
      <c r="C195" s="1977" t="s">
        <v>76</v>
      </c>
      <c r="D195" s="1978">
        <v>1577.6</v>
      </c>
      <c r="E195" s="1979">
        <v>35.33</v>
      </c>
      <c r="F195" s="1980">
        <v>15.29</v>
      </c>
      <c r="G195" s="1981">
        <v>40.729999999999997</v>
      </c>
      <c r="H195" s="1982"/>
      <c r="I195" s="1983">
        <f>'BDI Diferenciado'!D14</f>
        <v>15.29</v>
      </c>
      <c r="J195" s="1984">
        <f t="shared" si="22"/>
        <v>0</v>
      </c>
      <c r="K195" s="1985">
        <f t="shared" si="23"/>
        <v>0</v>
      </c>
      <c r="L195" s="1986" t="s">
        <v>23</v>
      </c>
    </row>
    <row r="196" spans="1:12" ht="33.75" x14ac:dyDescent="0.25">
      <c r="A196" s="1987" t="s">
        <v>349</v>
      </c>
      <c r="B196" s="1988" t="s">
        <v>222</v>
      </c>
      <c r="C196" s="1989" t="s">
        <v>71</v>
      </c>
      <c r="D196" s="1990">
        <v>232</v>
      </c>
      <c r="E196" s="1991">
        <v>90.22</v>
      </c>
      <c r="F196" s="1992">
        <v>15.29</v>
      </c>
      <c r="G196" s="1993">
        <v>104.01</v>
      </c>
      <c r="H196" s="1994"/>
      <c r="I196" s="1995">
        <f>'BDI Diferenciado'!D14</f>
        <v>15.29</v>
      </c>
      <c r="J196" s="1996">
        <f t="shared" si="22"/>
        <v>0</v>
      </c>
      <c r="K196" s="1997">
        <f t="shared" si="23"/>
        <v>0</v>
      </c>
      <c r="L196" s="1998" t="s">
        <v>23</v>
      </c>
    </row>
    <row r="197" spans="1:12" ht="22.5" x14ac:dyDescent="0.25">
      <c r="A197" s="1999" t="s">
        <v>350</v>
      </c>
      <c r="B197" s="2000" t="s">
        <v>224</v>
      </c>
      <c r="C197" s="2001" t="s">
        <v>71</v>
      </c>
      <c r="D197" s="2002">
        <v>232</v>
      </c>
      <c r="E197" s="2003">
        <v>10.039999999999999</v>
      </c>
      <c r="F197" s="2004">
        <v>15.29</v>
      </c>
      <c r="G197" s="2005">
        <v>11.58</v>
      </c>
      <c r="H197" s="2006"/>
      <c r="I197" s="2007">
        <f>'BDI Diferenciado'!D14</f>
        <v>15.29</v>
      </c>
      <c r="J197" s="2008">
        <f t="shared" si="22"/>
        <v>0</v>
      </c>
      <c r="K197" s="2009">
        <f t="shared" si="23"/>
        <v>0</v>
      </c>
      <c r="L197" s="2010" t="s">
        <v>23</v>
      </c>
    </row>
    <row r="198" spans="1:12" ht="33.75" x14ac:dyDescent="0.25">
      <c r="A198" s="2011" t="s">
        <v>351</v>
      </c>
      <c r="B198" s="2012" t="s">
        <v>226</v>
      </c>
      <c r="C198" s="2013" t="s">
        <v>71</v>
      </c>
      <c r="D198" s="2014">
        <v>232</v>
      </c>
      <c r="E198" s="2015">
        <v>62.69</v>
      </c>
      <c r="F198" s="2016">
        <v>15.29</v>
      </c>
      <c r="G198" s="2017">
        <v>72.28</v>
      </c>
      <c r="H198" s="2018"/>
      <c r="I198" s="2019">
        <f>'BDI Diferenciado'!D14</f>
        <v>15.29</v>
      </c>
      <c r="J198" s="2020">
        <f t="shared" si="22"/>
        <v>0</v>
      </c>
      <c r="K198" s="2021">
        <f t="shared" si="23"/>
        <v>0</v>
      </c>
      <c r="L198" s="2022" t="s">
        <v>23</v>
      </c>
    </row>
    <row r="199" spans="1:12" ht="33.75" x14ac:dyDescent="0.25">
      <c r="A199" s="2023" t="s">
        <v>352</v>
      </c>
      <c r="B199" s="2024" t="s">
        <v>163</v>
      </c>
      <c r="C199" s="2025" t="s">
        <v>87</v>
      </c>
      <c r="D199" s="2026">
        <v>1577.6</v>
      </c>
      <c r="E199" s="2027">
        <v>1.43</v>
      </c>
      <c r="F199" s="2028">
        <v>15.29</v>
      </c>
      <c r="G199" s="2029">
        <v>1.65</v>
      </c>
      <c r="H199" s="2030"/>
      <c r="I199" s="2031">
        <f>'BDI Diferenciado'!D14</f>
        <v>15.29</v>
      </c>
      <c r="J199" s="2032">
        <f t="shared" si="22"/>
        <v>0</v>
      </c>
      <c r="K199" s="2033">
        <f t="shared" si="23"/>
        <v>0</v>
      </c>
      <c r="L199" s="2034" t="s">
        <v>23</v>
      </c>
    </row>
    <row r="200" spans="1:12" x14ac:dyDescent="0.25">
      <c r="A200" s="2035" t="s">
        <v>353</v>
      </c>
      <c r="B200" s="6552" t="s">
        <v>229</v>
      </c>
      <c r="C200" s="6553"/>
      <c r="D200" s="6554"/>
      <c r="E200" s="6555"/>
      <c r="F200" s="6556"/>
      <c r="G200" s="6557"/>
      <c r="H200" s="6558"/>
      <c r="I200" s="2036"/>
      <c r="J200" s="2037"/>
      <c r="K200" s="6276">
        <f>K201+K208+K211+K215+K218+K221</f>
        <v>0</v>
      </c>
      <c r="L200" s="2038" t="s">
        <v>36</v>
      </c>
    </row>
    <row r="201" spans="1:12" x14ac:dyDescent="0.25">
      <c r="A201" s="2039" t="s">
        <v>354</v>
      </c>
      <c r="B201" s="6559" t="s">
        <v>231</v>
      </c>
      <c r="C201" s="6560"/>
      <c r="D201" s="6561"/>
      <c r="E201" s="6562"/>
      <c r="F201" s="6563"/>
      <c r="G201" s="6564"/>
      <c r="H201" s="6565"/>
      <c r="I201" s="2040"/>
      <c r="J201" s="2041"/>
      <c r="K201" s="2042">
        <f>SUM(K202:K207)</f>
        <v>0</v>
      </c>
      <c r="L201" s="2043" t="s">
        <v>36</v>
      </c>
    </row>
    <row r="202" spans="1:12" ht="33.75" x14ac:dyDescent="0.25">
      <c r="A202" s="2044" t="s">
        <v>355</v>
      </c>
      <c r="B202" s="2045" t="s">
        <v>233</v>
      </c>
      <c r="C202" s="2046" t="s">
        <v>42</v>
      </c>
      <c r="D202" s="2047">
        <v>4971.1899999999996</v>
      </c>
      <c r="E202" s="2048">
        <v>7.62</v>
      </c>
      <c r="F202" s="2049">
        <v>22.9</v>
      </c>
      <c r="G202" s="2050">
        <v>9.36</v>
      </c>
      <c r="H202" s="2051"/>
      <c r="I202" s="2052">
        <f>ROUND('BDI Principal'!D14,2)</f>
        <v>22.9</v>
      </c>
      <c r="J202" s="2053">
        <f t="shared" ref="J202:J207" si="24">ROUND((ROUND(H202,2)*I202/100)+ROUND(H202,2),2)</f>
        <v>0</v>
      </c>
      <c r="K202" s="2054">
        <f t="shared" ref="K202:K207" si="25">ROUND(D202*J202,2)</f>
        <v>0</v>
      </c>
      <c r="L202" s="2055" t="s">
        <v>23</v>
      </c>
    </row>
    <row r="203" spans="1:12" ht="33.75" x14ac:dyDescent="0.25">
      <c r="A203" s="2056" t="s">
        <v>356</v>
      </c>
      <c r="B203" s="2057" t="s">
        <v>235</v>
      </c>
      <c r="C203" s="2058" t="s">
        <v>42</v>
      </c>
      <c r="D203" s="2059">
        <v>2637.73</v>
      </c>
      <c r="E203" s="2060">
        <v>24.34</v>
      </c>
      <c r="F203" s="2061">
        <v>22.9</v>
      </c>
      <c r="G203" s="2062">
        <v>29.91</v>
      </c>
      <c r="H203" s="2063"/>
      <c r="I203" s="2064">
        <f>ROUND('BDI Principal'!D14,2)</f>
        <v>22.9</v>
      </c>
      <c r="J203" s="2065">
        <f t="shared" si="24"/>
        <v>0</v>
      </c>
      <c r="K203" s="2066">
        <f t="shared" si="25"/>
        <v>0</v>
      </c>
      <c r="L203" s="2067" t="s">
        <v>23</v>
      </c>
    </row>
    <row r="204" spans="1:12" ht="45" x14ac:dyDescent="0.25">
      <c r="A204" s="2068" t="s">
        <v>357</v>
      </c>
      <c r="B204" s="2069" t="s">
        <v>237</v>
      </c>
      <c r="C204" s="2070" t="s">
        <v>104</v>
      </c>
      <c r="D204" s="2071">
        <v>888.76</v>
      </c>
      <c r="E204" s="2072">
        <v>192.02</v>
      </c>
      <c r="F204" s="2073">
        <v>22.9</v>
      </c>
      <c r="G204" s="2074">
        <v>235.99</v>
      </c>
      <c r="H204" s="2075"/>
      <c r="I204" s="2076">
        <f>ROUND('BDI Principal'!D14,2)</f>
        <v>22.9</v>
      </c>
      <c r="J204" s="2077">
        <f t="shared" si="24"/>
        <v>0</v>
      </c>
      <c r="K204" s="2078">
        <f t="shared" si="25"/>
        <v>0</v>
      </c>
      <c r="L204" s="2079" t="s">
        <v>23</v>
      </c>
    </row>
    <row r="205" spans="1:12" x14ac:dyDescent="0.25">
      <c r="A205" s="2080" t="s">
        <v>358</v>
      </c>
      <c r="B205" s="2081" t="s">
        <v>239</v>
      </c>
      <c r="C205" s="2082" t="s">
        <v>80</v>
      </c>
      <c r="D205" s="2083">
        <v>7608.92</v>
      </c>
      <c r="E205" s="2084">
        <v>0.28000000000000003</v>
      </c>
      <c r="F205" s="2085">
        <v>22.9</v>
      </c>
      <c r="G205" s="2086">
        <v>0.34</v>
      </c>
      <c r="H205" s="2087"/>
      <c r="I205" s="2088">
        <f>ROUND('BDI Principal'!D14,2)</f>
        <v>22.9</v>
      </c>
      <c r="J205" s="2089">
        <f t="shared" si="24"/>
        <v>0</v>
      </c>
      <c r="K205" s="2090">
        <f t="shared" si="25"/>
        <v>0</v>
      </c>
      <c r="L205" s="2091" t="s">
        <v>23</v>
      </c>
    </row>
    <row r="206" spans="1:12" ht="45" x14ac:dyDescent="0.25">
      <c r="A206" s="2092" t="s">
        <v>359</v>
      </c>
      <c r="B206" s="2093" t="s">
        <v>241</v>
      </c>
      <c r="C206" s="2094" t="s">
        <v>104</v>
      </c>
      <c r="D206" s="2095">
        <v>380.44</v>
      </c>
      <c r="E206" s="2096">
        <v>1663.63</v>
      </c>
      <c r="F206" s="2097">
        <v>22.9</v>
      </c>
      <c r="G206" s="2098">
        <v>2044.6</v>
      </c>
      <c r="H206" s="2099"/>
      <c r="I206" s="2100">
        <f>ROUND('BDI Principal'!D14,2)</f>
        <v>22.9</v>
      </c>
      <c r="J206" s="2101">
        <f t="shared" si="24"/>
        <v>0</v>
      </c>
      <c r="K206" s="2102">
        <f t="shared" si="25"/>
        <v>0</v>
      </c>
      <c r="L206" s="2103" t="s">
        <v>23</v>
      </c>
    </row>
    <row r="207" spans="1:12" ht="22.5" x14ac:dyDescent="0.25">
      <c r="A207" s="2104" t="s">
        <v>360</v>
      </c>
      <c r="B207" s="2105" t="s">
        <v>243</v>
      </c>
      <c r="C207" s="2106" t="s">
        <v>244</v>
      </c>
      <c r="D207" s="2107">
        <v>43738.39</v>
      </c>
      <c r="E207" s="2108">
        <v>0.78</v>
      </c>
      <c r="F207" s="2109">
        <v>22.9</v>
      </c>
      <c r="G207" s="2110">
        <v>0.96</v>
      </c>
      <c r="H207" s="2111"/>
      <c r="I207" s="2112">
        <f>ROUND('BDI Principal'!D14,2)</f>
        <v>22.9</v>
      </c>
      <c r="J207" s="2113">
        <f t="shared" si="24"/>
        <v>0</v>
      </c>
      <c r="K207" s="2114">
        <f t="shared" si="25"/>
        <v>0</v>
      </c>
      <c r="L207" s="2115" t="s">
        <v>23</v>
      </c>
    </row>
    <row r="208" spans="1:12" x14ac:dyDescent="0.25">
      <c r="A208" s="2116" t="s">
        <v>361</v>
      </c>
      <c r="B208" s="6566" t="s">
        <v>246</v>
      </c>
      <c r="C208" s="6567"/>
      <c r="D208" s="6568"/>
      <c r="E208" s="6569"/>
      <c r="F208" s="6570"/>
      <c r="G208" s="6571"/>
      <c r="H208" s="6572"/>
      <c r="I208" s="2117"/>
      <c r="J208" s="2118"/>
      <c r="K208" s="2119">
        <f>SUM(K209:K210)</f>
        <v>0</v>
      </c>
      <c r="L208" s="2120" t="s">
        <v>36</v>
      </c>
    </row>
    <row r="209" spans="1:12" ht="22.5" x14ac:dyDescent="0.25">
      <c r="A209" s="2121" t="s">
        <v>362</v>
      </c>
      <c r="B209" s="2122" t="s">
        <v>248</v>
      </c>
      <c r="C209" s="2123" t="s">
        <v>87</v>
      </c>
      <c r="D209" s="2124">
        <v>50.4</v>
      </c>
      <c r="E209" s="2125">
        <v>28.07</v>
      </c>
      <c r="F209" s="2126">
        <v>22.9</v>
      </c>
      <c r="G209" s="2127">
        <v>34.5</v>
      </c>
      <c r="H209" s="2128"/>
      <c r="I209" s="2129">
        <f>ROUND('BDI Principal'!D14,2)</f>
        <v>22.9</v>
      </c>
      <c r="J209" s="2130">
        <f>ROUND((ROUND(H209,2)*I209/100)+ROUND(H209,2),2)</f>
        <v>0</v>
      </c>
      <c r="K209" s="2131">
        <f>ROUND(D209*J209,2)</f>
        <v>0</v>
      </c>
      <c r="L209" s="2132" t="s">
        <v>23</v>
      </c>
    </row>
    <row r="210" spans="1:12" ht="56.25" x14ac:dyDescent="0.25">
      <c r="A210" s="2133" t="s">
        <v>363</v>
      </c>
      <c r="B210" s="2134" t="s">
        <v>250</v>
      </c>
      <c r="C210" s="2135" t="s">
        <v>42</v>
      </c>
      <c r="D210" s="2136">
        <v>649.6</v>
      </c>
      <c r="E210" s="2137">
        <v>100.98</v>
      </c>
      <c r="F210" s="2138">
        <v>22.9</v>
      </c>
      <c r="G210" s="2139">
        <v>124.1</v>
      </c>
      <c r="H210" s="2140"/>
      <c r="I210" s="2141">
        <f>ROUND('BDI Principal'!D14,2)</f>
        <v>22.9</v>
      </c>
      <c r="J210" s="2142">
        <f>ROUND((ROUND(H210,2)*I210/100)+ROUND(H210,2),2)</f>
        <v>0</v>
      </c>
      <c r="K210" s="2143">
        <f>ROUND(D210*J210,2)</f>
        <v>0</v>
      </c>
      <c r="L210" s="2144" t="s">
        <v>23</v>
      </c>
    </row>
    <row r="211" spans="1:12" x14ac:dyDescent="0.25">
      <c r="A211" s="2145" t="s">
        <v>364</v>
      </c>
      <c r="B211" s="6573" t="s">
        <v>252</v>
      </c>
      <c r="C211" s="6574"/>
      <c r="D211" s="6575"/>
      <c r="E211" s="6576"/>
      <c r="F211" s="6577"/>
      <c r="G211" s="6578"/>
      <c r="H211" s="6579"/>
      <c r="I211" s="2146"/>
      <c r="J211" s="2147"/>
      <c r="K211" s="2148">
        <f>SUM(K212:K214)</f>
        <v>0</v>
      </c>
      <c r="L211" s="2149" t="s">
        <v>36</v>
      </c>
    </row>
    <row r="212" spans="1:12" ht="67.5" x14ac:dyDescent="0.25">
      <c r="A212" s="2150" t="s">
        <v>365</v>
      </c>
      <c r="B212" s="2151" t="s">
        <v>254</v>
      </c>
      <c r="C212" s="2152" t="s">
        <v>42</v>
      </c>
      <c r="D212" s="2153">
        <v>278.39999999999998</v>
      </c>
      <c r="E212" s="2154">
        <v>43.69</v>
      </c>
      <c r="F212" s="2155">
        <v>22.9</v>
      </c>
      <c r="G212" s="2156">
        <v>53.7</v>
      </c>
      <c r="H212" s="2157"/>
      <c r="I212" s="2158">
        <f>ROUND('BDI Principal'!D14,2)</f>
        <v>22.9</v>
      </c>
      <c r="J212" s="2159">
        <f>ROUND((ROUND(H212,2)*I212/100)+ROUND(H212,2),2)</f>
        <v>0</v>
      </c>
      <c r="K212" s="2160">
        <f>ROUND(D212*J212,2)</f>
        <v>0</v>
      </c>
      <c r="L212" s="2161" t="s">
        <v>23</v>
      </c>
    </row>
    <row r="213" spans="1:12" ht="67.5" x14ac:dyDescent="0.25">
      <c r="A213" s="2162" t="s">
        <v>366</v>
      </c>
      <c r="B213" s="2163" t="s">
        <v>256</v>
      </c>
      <c r="C213" s="2164" t="s">
        <v>42</v>
      </c>
      <c r="D213" s="2165">
        <v>92.8</v>
      </c>
      <c r="E213" s="2166">
        <v>41.43</v>
      </c>
      <c r="F213" s="2167">
        <v>22.9</v>
      </c>
      <c r="G213" s="2168">
        <v>50.92</v>
      </c>
      <c r="H213" s="2169"/>
      <c r="I213" s="2170">
        <f>ROUND('BDI Principal'!D14,2)</f>
        <v>22.9</v>
      </c>
      <c r="J213" s="2171">
        <f>ROUND((ROUND(H213,2)*I213/100)+ROUND(H213,2),2)</f>
        <v>0</v>
      </c>
      <c r="K213" s="2172">
        <f>ROUND(D213*J213,2)</f>
        <v>0</v>
      </c>
      <c r="L213" s="2173" t="s">
        <v>23</v>
      </c>
    </row>
    <row r="214" spans="1:12" ht="67.5" x14ac:dyDescent="0.25">
      <c r="A214" s="2174" t="s">
        <v>367</v>
      </c>
      <c r="B214" s="2175" t="s">
        <v>258</v>
      </c>
      <c r="C214" s="2176" t="s">
        <v>42</v>
      </c>
      <c r="D214" s="2177">
        <v>92.8</v>
      </c>
      <c r="E214" s="2178">
        <v>45.79</v>
      </c>
      <c r="F214" s="2179">
        <v>22.9</v>
      </c>
      <c r="G214" s="2180">
        <v>56.28</v>
      </c>
      <c r="H214" s="2181"/>
      <c r="I214" s="2182">
        <f>ROUND('BDI Principal'!D14,2)</f>
        <v>22.9</v>
      </c>
      <c r="J214" s="2183">
        <f>ROUND((ROUND(H214,2)*I214/100)+ROUND(H214,2),2)</f>
        <v>0</v>
      </c>
      <c r="K214" s="2184">
        <f>ROUND(D214*J214,2)</f>
        <v>0</v>
      </c>
      <c r="L214" s="2185" t="s">
        <v>23</v>
      </c>
    </row>
    <row r="215" spans="1:12" x14ac:dyDescent="0.25">
      <c r="A215" s="2186" t="s">
        <v>368</v>
      </c>
      <c r="B215" s="6580" t="s">
        <v>260</v>
      </c>
      <c r="C215" s="6581"/>
      <c r="D215" s="6582"/>
      <c r="E215" s="6583"/>
      <c r="F215" s="6584"/>
      <c r="G215" s="6585"/>
      <c r="H215" s="6586"/>
      <c r="I215" s="2187"/>
      <c r="J215" s="2188"/>
      <c r="K215" s="2189">
        <f>SUM(K216:K217)</f>
        <v>0</v>
      </c>
      <c r="L215" s="2190" t="s">
        <v>36</v>
      </c>
    </row>
    <row r="216" spans="1:12" ht="22.5" x14ac:dyDescent="0.25">
      <c r="A216" s="2191" t="s">
        <v>369</v>
      </c>
      <c r="B216" s="2192" t="s">
        <v>262</v>
      </c>
      <c r="C216" s="2193" t="s">
        <v>42</v>
      </c>
      <c r="D216" s="2194">
        <v>92.8</v>
      </c>
      <c r="E216" s="2195">
        <v>466.96</v>
      </c>
      <c r="F216" s="2196">
        <v>22.9</v>
      </c>
      <c r="G216" s="2197">
        <v>573.89</v>
      </c>
      <c r="H216" s="2198"/>
      <c r="I216" s="2199">
        <f>ROUND('BDI Principal'!D14,2)</f>
        <v>22.9</v>
      </c>
      <c r="J216" s="2200">
        <f>ROUND((ROUND(H216,2)*I216/100)+ROUND(H216,2),2)</f>
        <v>0</v>
      </c>
      <c r="K216" s="2201">
        <f>ROUND(D216*J216,2)</f>
        <v>0</v>
      </c>
      <c r="L216" s="2202" t="s">
        <v>23</v>
      </c>
    </row>
    <row r="217" spans="1:12" ht="56.25" x14ac:dyDescent="0.25">
      <c r="A217" s="2203" t="s">
        <v>370</v>
      </c>
      <c r="B217" s="2204" t="s">
        <v>264</v>
      </c>
      <c r="C217" s="2205" t="s">
        <v>42</v>
      </c>
      <c r="D217" s="2206">
        <v>278.39999999999998</v>
      </c>
      <c r="E217" s="2207">
        <v>44.84</v>
      </c>
      <c r="F217" s="2208">
        <v>22.9</v>
      </c>
      <c r="G217" s="2209">
        <v>55.11</v>
      </c>
      <c r="H217" s="2210"/>
      <c r="I217" s="2211">
        <f>ROUND('BDI Principal'!D14,2)</f>
        <v>22.9</v>
      </c>
      <c r="J217" s="2212">
        <f>ROUND((ROUND(H217,2)*I217/100)+ROUND(H217,2),2)</f>
        <v>0</v>
      </c>
      <c r="K217" s="2213">
        <f>ROUND(D217*J217,2)</f>
        <v>0</v>
      </c>
      <c r="L217" s="2214" t="s">
        <v>23</v>
      </c>
    </row>
    <row r="218" spans="1:12" x14ac:dyDescent="0.25">
      <c r="A218" s="2215" t="s">
        <v>371</v>
      </c>
      <c r="B218" s="6587" t="s">
        <v>266</v>
      </c>
      <c r="C218" s="6588"/>
      <c r="D218" s="6589"/>
      <c r="E218" s="6590"/>
      <c r="F218" s="6591"/>
      <c r="G218" s="6592"/>
      <c r="H218" s="6593"/>
      <c r="I218" s="2216"/>
      <c r="J218" s="2217"/>
      <c r="K218" s="2218">
        <f>SUM(K219:K220)</f>
        <v>0</v>
      </c>
      <c r="L218" s="2219" t="s">
        <v>36</v>
      </c>
    </row>
    <row r="219" spans="1:12" x14ac:dyDescent="0.25">
      <c r="A219" s="2220" t="s">
        <v>372</v>
      </c>
      <c r="B219" s="2221" t="s">
        <v>268</v>
      </c>
      <c r="C219" s="2222" t="s">
        <v>87</v>
      </c>
      <c r="D219" s="2223">
        <v>464</v>
      </c>
      <c r="E219" s="2224">
        <v>6.42</v>
      </c>
      <c r="F219" s="2225">
        <v>22.9</v>
      </c>
      <c r="G219" s="2226">
        <v>7.89</v>
      </c>
      <c r="H219" s="2227"/>
      <c r="I219" s="2228">
        <f>ROUND('BDI Principal'!D14,2)</f>
        <v>22.9</v>
      </c>
      <c r="J219" s="2229">
        <f>ROUND((ROUND(H219,2)*I219/100)+ROUND(H219,2),2)</f>
        <v>0</v>
      </c>
      <c r="K219" s="2230">
        <f>ROUND(D219*J219,2)</f>
        <v>0</v>
      </c>
      <c r="L219" s="2231" t="s">
        <v>23</v>
      </c>
    </row>
    <row r="220" spans="1:12" x14ac:dyDescent="0.25">
      <c r="A220" s="2232" t="s">
        <v>373</v>
      </c>
      <c r="B220" s="2233" t="s">
        <v>270</v>
      </c>
      <c r="C220" s="2234" t="s">
        <v>87</v>
      </c>
      <c r="D220" s="2235">
        <v>464</v>
      </c>
      <c r="E220" s="2236">
        <v>20.82</v>
      </c>
      <c r="F220" s="2237">
        <v>22.9</v>
      </c>
      <c r="G220" s="2238">
        <v>25.59</v>
      </c>
      <c r="H220" s="2239"/>
      <c r="I220" s="2240">
        <f>ROUND('BDI Principal'!D14,2)</f>
        <v>22.9</v>
      </c>
      <c r="J220" s="2241">
        <f>ROUND((ROUND(H220,2)*I220/100)+ROUND(H220,2),2)</f>
        <v>0</v>
      </c>
      <c r="K220" s="2242">
        <f>ROUND(D220*J220,2)</f>
        <v>0</v>
      </c>
      <c r="L220" s="2243" t="s">
        <v>23</v>
      </c>
    </row>
    <row r="221" spans="1:12" x14ac:dyDescent="0.25">
      <c r="A221" s="2244" t="s">
        <v>374</v>
      </c>
      <c r="B221" s="6594" t="s">
        <v>272</v>
      </c>
      <c r="C221" s="6595"/>
      <c r="D221" s="6596"/>
      <c r="E221" s="6597"/>
      <c r="F221" s="6598"/>
      <c r="G221" s="6599"/>
      <c r="H221" s="6600"/>
      <c r="I221" s="2245"/>
      <c r="J221" s="2246"/>
      <c r="K221" s="2247">
        <f>SUM(K222:K222)</f>
        <v>0</v>
      </c>
      <c r="L221" s="2248" t="s">
        <v>36</v>
      </c>
    </row>
    <row r="222" spans="1:12" ht="45" x14ac:dyDescent="0.25">
      <c r="A222" s="2249" t="s">
        <v>375</v>
      </c>
      <c r="B222" s="2250" t="s">
        <v>274</v>
      </c>
      <c r="C222" s="2251" t="s">
        <v>128</v>
      </c>
      <c r="D222" s="2252">
        <v>4732.29</v>
      </c>
      <c r="E222" s="2253">
        <v>3.03</v>
      </c>
      <c r="F222" s="2254">
        <v>22.9</v>
      </c>
      <c r="G222" s="2255">
        <v>3.72</v>
      </c>
      <c r="H222" s="2256"/>
      <c r="I222" s="2257">
        <f>ROUND('BDI Principal'!D14,2)</f>
        <v>22.9</v>
      </c>
      <c r="J222" s="2258">
        <f>ROUND((ROUND(H222,2)*I222/100)+ROUND(H222,2),2)</f>
        <v>0</v>
      </c>
      <c r="K222" s="2259">
        <f>ROUND(D222*J222,2)</f>
        <v>0</v>
      </c>
      <c r="L222" s="2260" t="s">
        <v>23</v>
      </c>
    </row>
    <row r="223" spans="1:12" x14ac:dyDescent="0.25">
      <c r="A223" s="2261" t="s">
        <v>376</v>
      </c>
      <c r="B223" s="6601" t="s">
        <v>377</v>
      </c>
      <c r="C223" s="6602"/>
      <c r="D223" s="6603"/>
      <c r="E223" s="6604"/>
      <c r="F223" s="6605"/>
      <c r="G223" s="6606"/>
      <c r="H223" s="6607"/>
      <c r="I223" s="2262"/>
      <c r="J223" s="2263"/>
      <c r="K223" s="6276">
        <f>K224+K262+K297</f>
        <v>0</v>
      </c>
      <c r="L223" s="2264" t="s">
        <v>36</v>
      </c>
    </row>
    <row r="224" spans="1:12" x14ac:dyDescent="0.25">
      <c r="A224" s="2265" t="s">
        <v>378</v>
      </c>
      <c r="B224" s="6608" t="s">
        <v>93</v>
      </c>
      <c r="C224" s="6609"/>
      <c r="D224" s="6610"/>
      <c r="E224" s="6611"/>
      <c r="F224" s="6612"/>
      <c r="G224" s="6613"/>
      <c r="H224" s="6614"/>
      <c r="I224" s="2266"/>
      <c r="J224" s="2267"/>
      <c r="K224" s="6276">
        <f>K225+K228+K239+K242+K247+K251+K256</f>
        <v>0</v>
      </c>
      <c r="L224" s="2268" t="s">
        <v>36</v>
      </c>
    </row>
    <row r="225" spans="1:12" x14ac:dyDescent="0.25">
      <c r="A225" s="2269" t="s">
        <v>379</v>
      </c>
      <c r="B225" s="6615" t="s">
        <v>95</v>
      </c>
      <c r="C225" s="6616"/>
      <c r="D225" s="6617"/>
      <c r="E225" s="6618"/>
      <c r="F225" s="6619"/>
      <c r="G225" s="6620"/>
      <c r="H225" s="6621"/>
      <c r="I225" s="2270"/>
      <c r="J225" s="2271"/>
      <c r="K225" s="2272">
        <f>SUM(K226:K227)</f>
        <v>0</v>
      </c>
      <c r="L225" s="2273" t="s">
        <v>36</v>
      </c>
    </row>
    <row r="226" spans="1:12" ht="22.5" x14ac:dyDescent="0.25">
      <c r="A226" s="2274" t="s">
        <v>380</v>
      </c>
      <c r="B226" s="2275" t="s">
        <v>97</v>
      </c>
      <c r="C226" s="2276" t="s">
        <v>87</v>
      </c>
      <c r="D226" s="2277">
        <v>935</v>
      </c>
      <c r="E226" s="2278">
        <v>1.41</v>
      </c>
      <c r="F226" s="2279">
        <v>22.9</v>
      </c>
      <c r="G226" s="2280">
        <v>1.73</v>
      </c>
      <c r="H226" s="2281"/>
      <c r="I226" s="2282">
        <f>ROUND('BDI Principal'!D14,2)</f>
        <v>22.9</v>
      </c>
      <c r="J226" s="2283">
        <f>ROUND((ROUND(H226,2)*I226/100)+ROUND(H226,2),2)</f>
        <v>0</v>
      </c>
      <c r="K226" s="2284">
        <f>ROUND(D226*J226,2)</f>
        <v>0</v>
      </c>
      <c r="L226" s="2285" t="s">
        <v>23</v>
      </c>
    </row>
    <row r="227" spans="1:12" ht="22.5" x14ac:dyDescent="0.25">
      <c r="A227" s="2286" t="s">
        <v>381</v>
      </c>
      <c r="B227" s="2287" t="s">
        <v>99</v>
      </c>
      <c r="C227" s="2288" t="s">
        <v>87</v>
      </c>
      <c r="D227" s="2289">
        <v>935</v>
      </c>
      <c r="E227" s="2290">
        <v>1.93</v>
      </c>
      <c r="F227" s="2291">
        <v>22.9</v>
      </c>
      <c r="G227" s="2292">
        <v>2.37</v>
      </c>
      <c r="H227" s="2293"/>
      <c r="I227" s="2294">
        <f>ROUND('BDI Principal'!D14,2)</f>
        <v>22.9</v>
      </c>
      <c r="J227" s="2295">
        <f>ROUND((ROUND(H227,2)*I227/100)+ROUND(H227,2),2)</f>
        <v>0</v>
      </c>
      <c r="K227" s="2296">
        <f>ROUND(D227*J227,2)</f>
        <v>0</v>
      </c>
      <c r="L227" s="2297" t="s">
        <v>23</v>
      </c>
    </row>
    <row r="228" spans="1:12" x14ac:dyDescent="0.25">
      <c r="A228" s="2298" t="s">
        <v>382</v>
      </c>
      <c r="B228" s="6622" t="s">
        <v>101</v>
      </c>
      <c r="C228" s="6623"/>
      <c r="D228" s="6624"/>
      <c r="E228" s="6625"/>
      <c r="F228" s="6626"/>
      <c r="G228" s="6627"/>
      <c r="H228" s="6628"/>
      <c r="I228" s="2299"/>
      <c r="J228" s="2300"/>
      <c r="K228" s="2301">
        <f>SUM(K229:K238)</f>
        <v>0</v>
      </c>
      <c r="L228" s="2302" t="s">
        <v>36</v>
      </c>
    </row>
    <row r="229" spans="1:12" ht="78.75" x14ac:dyDescent="0.25">
      <c r="A229" s="2303" t="s">
        <v>383</v>
      </c>
      <c r="B229" s="2304" t="s">
        <v>103</v>
      </c>
      <c r="C229" s="2305" t="s">
        <v>104</v>
      </c>
      <c r="D229" s="2306">
        <v>362.07</v>
      </c>
      <c r="E229" s="2307">
        <v>9.2200000000000006</v>
      </c>
      <c r="F229" s="2308">
        <v>22.9</v>
      </c>
      <c r="G229" s="2309">
        <v>11.33</v>
      </c>
      <c r="H229" s="2310"/>
      <c r="I229" s="2311">
        <f>ROUND('BDI Principal'!D14,2)</f>
        <v>22.9</v>
      </c>
      <c r="J229" s="2312">
        <f t="shared" ref="J229:J238" si="26">ROUND((ROUND(H229,2)*I229/100)+ROUND(H229,2),2)</f>
        <v>0</v>
      </c>
      <c r="K229" s="2313">
        <f t="shared" ref="K229:K238" si="27">ROUND(D229*J229,2)</f>
        <v>0</v>
      </c>
      <c r="L229" s="2314" t="s">
        <v>23</v>
      </c>
    </row>
    <row r="230" spans="1:12" ht="78.75" x14ac:dyDescent="0.25">
      <c r="A230" s="2315" t="s">
        <v>384</v>
      </c>
      <c r="B230" s="2316" t="s">
        <v>106</v>
      </c>
      <c r="C230" s="2317" t="s">
        <v>104</v>
      </c>
      <c r="D230" s="2318">
        <v>450.97</v>
      </c>
      <c r="E230" s="2319">
        <v>15.55</v>
      </c>
      <c r="F230" s="2320">
        <v>22.9</v>
      </c>
      <c r="G230" s="2321">
        <v>19.11</v>
      </c>
      <c r="H230" s="2322"/>
      <c r="I230" s="2323">
        <f>ROUND('BDI Principal'!D14,2)</f>
        <v>22.9</v>
      </c>
      <c r="J230" s="2324">
        <f t="shared" si="26"/>
        <v>0</v>
      </c>
      <c r="K230" s="2325">
        <f t="shared" si="27"/>
        <v>0</v>
      </c>
      <c r="L230" s="2326" t="s">
        <v>23</v>
      </c>
    </row>
    <row r="231" spans="1:12" ht="78.75" x14ac:dyDescent="0.25">
      <c r="A231" s="2327" t="s">
        <v>385</v>
      </c>
      <c r="B231" s="2328" t="s">
        <v>108</v>
      </c>
      <c r="C231" s="2329" t="s">
        <v>104</v>
      </c>
      <c r="D231" s="2330">
        <v>119.5</v>
      </c>
      <c r="E231" s="2331">
        <v>8.2799999999999994</v>
      </c>
      <c r="F231" s="2332">
        <v>22.9</v>
      </c>
      <c r="G231" s="2333">
        <v>10.18</v>
      </c>
      <c r="H231" s="2334"/>
      <c r="I231" s="2335">
        <f>ROUND('BDI Principal'!D14,2)</f>
        <v>22.9</v>
      </c>
      <c r="J231" s="2336">
        <f t="shared" si="26"/>
        <v>0</v>
      </c>
      <c r="K231" s="2337">
        <f t="shared" si="27"/>
        <v>0</v>
      </c>
      <c r="L231" s="2338" t="s">
        <v>23</v>
      </c>
    </row>
    <row r="232" spans="1:12" ht="22.5" x14ac:dyDescent="0.25">
      <c r="A232" s="2339" t="s">
        <v>386</v>
      </c>
      <c r="B232" s="2340" t="s">
        <v>112</v>
      </c>
      <c r="C232" s="2341" t="s">
        <v>104</v>
      </c>
      <c r="D232" s="2342">
        <v>150.76</v>
      </c>
      <c r="E232" s="2343">
        <v>41.5</v>
      </c>
      <c r="F232" s="2344">
        <v>15.29</v>
      </c>
      <c r="G232" s="2345">
        <v>47.85</v>
      </c>
      <c r="H232" s="2346"/>
      <c r="I232" s="2347">
        <f>'BDI Diferenciado'!D14</f>
        <v>15.29</v>
      </c>
      <c r="J232" s="2348">
        <f t="shared" si="26"/>
        <v>0</v>
      </c>
      <c r="K232" s="2349">
        <f t="shared" si="27"/>
        <v>0</v>
      </c>
      <c r="L232" s="2350" t="s">
        <v>23</v>
      </c>
    </row>
    <row r="233" spans="1:12" ht="67.5" x14ac:dyDescent="0.25">
      <c r="A233" s="2351" t="s">
        <v>387</v>
      </c>
      <c r="B233" s="2352" t="s">
        <v>114</v>
      </c>
      <c r="C233" s="2353" t="s">
        <v>104</v>
      </c>
      <c r="D233" s="2354">
        <v>425.4</v>
      </c>
      <c r="E233" s="2355">
        <v>9.08</v>
      </c>
      <c r="F233" s="2356">
        <v>22.9</v>
      </c>
      <c r="G233" s="2357">
        <v>11.16</v>
      </c>
      <c r="H233" s="2358"/>
      <c r="I233" s="2359">
        <f>ROUND('BDI Principal'!D14,2)</f>
        <v>22.9</v>
      </c>
      <c r="J233" s="2360">
        <f t="shared" si="26"/>
        <v>0</v>
      </c>
      <c r="K233" s="2361">
        <f t="shared" si="27"/>
        <v>0</v>
      </c>
      <c r="L233" s="2362" t="s">
        <v>23</v>
      </c>
    </row>
    <row r="234" spans="1:12" ht="67.5" x14ac:dyDescent="0.25">
      <c r="A234" s="2363" t="s">
        <v>388</v>
      </c>
      <c r="B234" s="2364" t="s">
        <v>116</v>
      </c>
      <c r="C234" s="2365" t="s">
        <v>104</v>
      </c>
      <c r="D234" s="2366">
        <v>813.04</v>
      </c>
      <c r="E234" s="2367">
        <v>19.760000000000002</v>
      </c>
      <c r="F234" s="2368">
        <v>22.9</v>
      </c>
      <c r="G234" s="2369">
        <v>24.29</v>
      </c>
      <c r="H234" s="2370"/>
      <c r="I234" s="2371">
        <f>ROUND('BDI Principal'!D14,2)</f>
        <v>22.9</v>
      </c>
      <c r="J234" s="2372">
        <f t="shared" si="26"/>
        <v>0</v>
      </c>
      <c r="K234" s="2373">
        <f t="shared" si="27"/>
        <v>0</v>
      </c>
      <c r="L234" s="2374" t="s">
        <v>23</v>
      </c>
    </row>
    <row r="235" spans="1:12" ht="78.75" x14ac:dyDescent="0.25">
      <c r="A235" s="2375" t="s">
        <v>389</v>
      </c>
      <c r="B235" s="2376" t="s">
        <v>118</v>
      </c>
      <c r="C235" s="2377" t="s">
        <v>104</v>
      </c>
      <c r="D235" s="2378">
        <v>119.5</v>
      </c>
      <c r="E235" s="2379">
        <v>11.7</v>
      </c>
      <c r="F235" s="2380">
        <v>22.9</v>
      </c>
      <c r="G235" s="2381">
        <v>14.38</v>
      </c>
      <c r="H235" s="2382"/>
      <c r="I235" s="2383">
        <f>ROUND('BDI Principal'!D14,2)</f>
        <v>22.9</v>
      </c>
      <c r="J235" s="2384">
        <f t="shared" si="26"/>
        <v>0</v>
      </c>
      <c r="K235" s="2385">
        <f t="shared" si="27"/>
        <v>0</v>
      </c>
      <c r="L235" s="2386" t="s">
        <v>23</v>
      </c>
    </row>
    <row r="236" spans="1:12" ht="33.75" x14ac:dyDescent="0.25">
      <c r="A236" s="2387" t="s">
        <v>390</v>
      </c>
      <c r="B236" s="2388" t="s">
        <v>123</v>
      </c>
      <c r="C236" s="2389" t="s">
        <v>121</v>
      </c>
      <c r="D236" s="2390">
        <v>296.76</v>
      </c>
      <c r="E236" s="2391">
        <v>67.5</v>
      </c>
      <c r="F236" s="2392">
        <v>15.29</v>
      </c>
      <c r="G236" s="2393">
        <v>77.819999999999993</v>
      </c>
      <c r="H236" s="2394"/>
      <c r="I236" s="2395">
        <f>'BDI Diferenciado'!D14</f>
        <v>15.29</v>
      </c>
      <c r="J236" s="2396">
        <f t="shared" si="26"/>
        <v>0</v>
      </c>
      <c r="K236" s="2397">
        <f t="shared" si="27"/>
        <v>0</v>
      </c>
      <c r="L236" s="2398" t="s">
        <v>23</v>
      </c>
    </row>
    <row r="237" spans="1:12" x14ac:dyDescent="0.25">
      <c r="A237" s="2399" t="s">
        <v>391</v>
      </c>
      <c r="B237" s="2400" t="s">
        <v>125</v>
      </c>
      <c r="C237" s="2401" t="s">
        <v>104</v>
      </c>
      <c r="D237" s="2402">
        <v>425.4</v>
      </c>
      <c r="E237" s="2403">
        <v>100.7</v>
      </c>
      <c r="F237" s="2404">
        <v>15.29</v>
      </c>
      <c r="G237" s="2405">
        <v>116.1</v>
      </c>
      <c r="H237" s="2406"/>
      <c r="I237" s="2407">
        <f>'BDI Diferenciado'!D14</f>
        <v>15.29</v>
      </c>
      <c r="J237" s="2408">
        <f t="shared" si="26"/>
        <v>0</v>
      </c>
      <c r="K237" s="2409">
        <f t="shared" si="27"/>
        <v>0</v>
      </c>
      <c r="L237" s="2410" t="s">
        <v>23</v>
      </c>
    </row>
    <row r="238" spans="1:12" ht="45" x14ac:dyDescent="0.25">
      <c r="A238" s="2411" t="s">
        <v>392</v>
      </c>
      <c r="B238" s="2412" t="s">
        <v>127</v>
      </c>
      <c r="C238" s="2413" t="s">
        <v>128</v>
      </c>
      <c r="D238" s="2414">
        <v>16547.16</v>
      </c>
      <c r="E238" s="2415">
        <v>2.39</v>
      </c>
      <c r="F238" s="2416">
        <v>22.9</v>
      </c>
      <c r="G238" s="2417">
        <v>2.94</v>
      </c>
      <c r="H238" s="2418"/>
      <c r="I238" s="2419">
        <f>ROUND('BDI Principal'!D14,2)</f>
        <v>22.9</v>
      </c>
      <c r="J238" s="2420">
        <f t="shared" si="26"/>
        <v>0</v>
      </c>
      <c r="K238" s="2421">
        <f t="shared" si="27"/>
        <v>0</v>
      </c>
      <c r="L238" s="2422" t="s">
        <v>23</v>
      </c>
    </row>
    <row r="239" spans="1:12" x14ac:dyDescent="0.25">
      <c r="A239" s="2423" t="s">
        <v>393</v>
      </c>
      <c r="B239" s="6629" t="s">
        <v>130</v>
      </c>
      <c r="C239" s="6630"/>
      <c r="D239" s="6631"/>
      <c r="E239" s="6632"/>
      <c r="F239" s="6633"/>
      <c r="G239" s="6634"/>
      <c r="H239" s="6635"/>
      <c r="I239" s="2424"/>
      <c r="J239" s="2425"/>
      <c r="K239" s="2426">
        <f>SUM(K240:K241)</f>
        <v>0</v>
      </c>
      <c r="L239" s="2427" t="s">
        <v>36</v>
      </c>
    </row>
    <row r="240" spans="1:12" ht="45" x14ac:dyDescent="0.25">
      <c r="A240" s="2428" t="s">
        <v>394</v>
      </c>
      <c r="B240" s="2429" t="s">
        <v>132</v>
      </c>
      <c r="C240" s="2430" t="s">
        <v>42</v>
      </c>
      <c r="D240" s="2431">
        <v>1890.42</v>
      </c>
      <c r="E240" s="2432">
        <v>18.579999999999998</v>
      </c>
      <c r="F240" s="2433">
        <v>22.9</v>
      </c>
      <c r="G240" s="2434">
        <v>22.83</v>
      </c>
      <c r="H240" s="2435"/>
      <c r="I240" s="2436">
        <f>ROUND('BDI Principal'!D14,2)</f>
        <v>22.9</v>
      </c>
      <c r="J240" s="2437">
        <f>ROUND((ROUND(H240,2)*I240/100)+ROUND(H240,2),2)</f>
        <v>0</v>
      </c>
      <c r="K240" s="2438">
        <f>ROUND(D240*J240,2)</f>
        <v>0</v>
      </c>
      <c r="L240" s="2439" t="s">
        <v>23</v>
      </c>
    </row>
    <row r="241" spans="1:12" ht="45" x14ac:dyDescent="0.25">
      <c r="A241" s="2440" t="s">
        <v>395</v>
      </c>
      <c r="B241" s="2441" t="s">
        <v>134</v>
      </c>
      <c r="C241" s="2442" t="s">
        <v>42</v>
      </c>
      <c r="D241" s="2443">
        <v>318.67</v>
      </c>
      <c r="E241" s="2444">
        <v>13.77</v>
      </c>
      <c r="F241" s="2445">
        <v>22.9</v>
      </c>
      <c r="G241" s="2446">
        <v>16.920000000000002</v>
      </c>
      <c r="H241" s="2447"/>
      <c r="I241" s="2448">
        <f>ROUND('BDI Principal'!D14,2)</f>
        <v>22.9</v>
      </c>
      <c r="J241" s="2449">
        <f>ROUND((ROUND(H241,2)*I241/100)+ROUND(H241,2),2)</f>
        <v>0</v>
      </c>
      <c r="K241" s="2450">
        <f>ROUND(D241*J241,2)</f>
        <v>0</v>
      </c>
      <c r="L241" s="2451" t="s">
        <v>23</v>
      </c>
    </row>
    <row r="242" spans="1:12" x14ac:dyDescent="0.25">
      <c r="A242" s="2452" t="s">
        <v>396</v>
      </c>
      <c r="B242" s="6636" t="s">
        <v>136</v>
      </c>
      <c r="C242" s="6637"/>
      <c r="D242" s="6638"/>
      <c r="E242" s="6639"/>
      <c r="F242" s="6640"/>
      <c r="G242" s="6641"/>
      <c r="H242" s="6642"/>
      <c r="I242" s="2453"/>
      <c r="J242" s="2454"/>
      <c r="K242" s="2455">
        <f>SUM(K243:K246)</f>
        <v>0</v>
      </c>
      <c r="L242" s="2456" t="s">
        <v>36</v>
      </c>
    </row>
    <row r="243" spans="1:12" ht="33.75" x14ac:dyDescent="0.25">
      <c r="A243" s="2457" t="s">
        <v>397</v>
      </c>
      <c r="B243" s="2458" t="s">
        <v>138</v>
      </c>
      <c r="C243" s="2459" t="s">
        <v>87</v>
      </c>
      <c r="D243" s="2460">
        <v>938.48</v>
      </c>
      <c r="E243" s="2461">
        <v>1.08</v>
      </c>
      <c r="F243" s="2462">
        <v>22.9</v>
      </c>
      <c r="G243" s="2463">
        <v>1.33</v>
      </c>
      <c r="H243" s="2464"/>
      <c r="I243" s="2465">
        <f>ROUND('BDI Principal'!D14,2)</f>
        <v>22.9</v>
      </c>
      <c r="J243" s="2466">
        <f>ROUND((ROUND(H243,2)*I243/100)+ROUND(H243,2),2)</f>
        <v>0</v>
      </c>
      <c r="K243" s="2467">
        <f>ROUND(D243*J243,2)</f>
        <v>0</v>
      </c>
      <c r="L243" s="2468" t="s">
        <v>23</v>
      </c>
    </row>
    <row r="244" spans="1:12" ht="33.75" x14ac:dyDescent="0.25">
      <c r="A244" s="2469" t="s">
        <v>398</v>
      </c>
      <c r="B244" s="2470" t="s">
        <v>140</v>
      </c>
      <c r="C244" s="2471" t="s">
        <v>87</v>
      </c>
      <c r="D244" s="2472">
        <v>0.74</v>
      </c>
      <c r="E244" s="2473">
        <v>1.43</v>
      </c>
      <c r="F244" s="2474">
        <v>22.9</v>
      </c>
      <c r="G244" s="2475">
        <v>1.76</v>
      </c>
      <c r="H244" s="2476"/>
      <c r="I244" s="2477">
        <f>ROUND('BDI Principal'!D14,2)</f>
        <v>22.9</v>
      </c>
      <c r="J244" s="2478">
        <f>ROUND((ROUND(H244,2)*I244/100)+ROUND(H244,2),2)</f>
        <v>0</v>
      </c>
      <c r="K244" s="2479">
        <f>ROUND(D244*J244,2)</f>
        <v>0</v>
      </c>
      <c r="L244" s="2480" t="s">
        <v>23</v>
      </c>
    </row>
    <row r="245" spans="1:12" ht="45" x14ac:dyDescent="0.25">
      <c r="A245" s="2481" t="s">
        <v>399</v>
      </c>
      <c r="B245" s="2482" t="s">
        <v>142</v>
      </c>
      <c r="C245" s="2483" t="s">
        <v>87</v>
      </c>
      <c r="D245" s="2484">
        <v>938.48</v>
      </c>
      <c r="E245" s="2485">
        <v>3.6</v>
      </c>
      <c r="F245" s="2486">
        <v>22.9</v>
      </c>
      <c r="G245" s="2487">
        <v>4.42</v>
      </c>
      <c r="H245" s="2488"/>
      <c r="I245" s="2489">
        <f>ROUND('BDI Principal'!D14,2)</f>
        <v>22.9</v>
      </c>
      <c r="J245" s="2490">
        <f>ROUND((ROUND(H245,2)*I245/100)+ROUND(H245,2),2)</f>
        <v>0</v>
      </c>
      <c r="K245" s="2491">
        <f>ROUND(D245*J245,2)</f>
        <v>0</v>
      </c>
      <c r="L245" s="2492" t="s">
        <v>23</v>
      </c>
    </row>
    <row r="246" spans="1:12" ht="45" x14ac:dyDescent="0.25">
      <c r="A246" s="2493" t="s">
        <v>400</v>
      </c>
      <c r="B246" s="2494" t="s">
        <v>144</v>
      </c>
      <c r="C246" s="2495" t="s">
        <v>87</v>
      </c>
      <c r="D246" s="2496">
        <v>0.74</v>
      </c>
      <c r="E246" s="2497">
        <v>4.16</v>
      </c>
      <c r="F246" s="2498">
        <v>22.9</v>
      </c>
      <c r="G246" s="2499">
        <v>5.1100000000000003</v>
      </c>
      <c r="H246" s="2500"/>
      <c r="I246" s="2501">
        <f>ROUND('BDI Principal'!D14,2)</f>
        <v>22.9</v>
      </c>
      <c r="J246" s="2502">
        <f>ROUND((ROUND(H246,2)*I246/100)+ROUND(H246,2),2)</f>
        <v>0</v>
      </c>
      <c r="K246" s="2503">
        <f>ROUND(D246*J246,2)</f>
        <v>0</v>
      </c>
      <c r="L246" s="2504" t="s">
        <v>23</v>
      </c>
    </row>
    <row r="247" spans="1:12" x14ac:dyDescent="0.25">
      <c r="A247" s="2505" t="s">
        <v>401</v>
      </c>
      <c r="B247" s="6643" t="s">
        <v>402</v>
      </c>
      <c r="C247" s="6644"/>
      <c r="D247" s="6645"/>
      <c r="E247" s="6646"/>
      <c r="F247" s="6647"/>
      <c r="G247" s="6648"/>
      <c r="H247" s="6649"/>
      <c r="I247" s="2506"/>
      <c r="J247" s="2507"/>
      <c r="K247" s="2508">
        <f>SUM(K248:K250)</f>
        <v>0</v>
      </c>
      <c r="L247" s="2509" t="s">
        <v>36</v>
      </c>
    </row>
    <row r="248" spans="1:12" ht="22.5" x14ac:dyDescent="0.25">
      <c r="A248" s="2510" t="s">
        <v>403</v>
      </c>
      <c r="B248" s="2511" t="s">
        <v>404</v>
      </c>
      <c r="C248" s="2512" t="s">
        <v>71</v>
      </c>
      <c r="D248" s="2513">
        <v>32</v>
      </c>
      <c r="E248" s="2514">
        <v>2954.2</v>
      </c>
      <c r="F248" s="2515">
        <v>22.9</v>
      </c>
      <c r="G248" s="2516">
        <v>3630.71</v>
      </c>
      <c r="H248" s="2517"/>
      <c r="I248" s="2518">
        <f>ROUND('BDI Principal'!D14,2)</f>
        <v>22.9</v>
      </c>
      <c r="J248" s="2519">
        <f>ROUND((ROUND(H248,2)*I248/100)+ROUND(H248,2),2)</f>
        <v>0</v>
      </c>
      <c r="K248" s="2520">
        <f>ROUND(D248*J248,2)</f>
        <v>0</v>
      </c>
      <c r="L248" s="2521" t="s">
        <v>23</v>
      </c>
    </row>
    <row r="249" spans="1:12" ht="33.75" x14ac:dyDescent="0.25">
      <c r="A249" s="2522" t="s">
        <v>405</v>
      </c>
      <c r="B249" s="2523" t="s">
        <v>406</v>
      </c>
      <c r="C249" s="2524" t="s">
        <v>71</v>
      </c>
      <c r="D249" s="2525">
        <v>32</v>
      </c>
      <c r="E249" s="2526">
        <v>1832.74</v>
      </c>
      <c r="F249" s="2527">
        <v>22.9</v>
      </c>
      <c r="G249" s="2528">
        <v>2252.44</v>
      </c>
      <c r="H249" s="2529"/>
      <c r="I249" s="2530">
        <f>ROUND('BDI Principal'!D14,2)</f>
        <v>22.9</v>
      </c>
      <c r="J249" s="2531">
        <f>ROUND((ROUND(H249,2)*I249/100)+ROUND(H249,2),2)</f>
        <v>0</v>
      </c>
      <c r="K249" s="2532">
        <f>ROUND(D249*J249,2)</f>
        <v>0</v>
      </c>
      <c r="L249" s="2533" t="s">
        <v>23</v>
      </c>
    </row>
    <row r="250" spans="1:12" ht="33.75" x14ac:dyDescent="0.25">
      <c r="A250" s="2534" t="s">
        <v>407</v>
      </c>
      <c r="B250" s="2535" t="s">
        <v>408</v>
      </c>
      <c r="C250" s="2536" t="s">
        <v>87</v>
      </c>
      <c r="D250" s="2537">
        <v>32</v>
      </c>
      <c r="E250" s="2538">
        <v>1035.23</v>
      </c>
      <c r="F250" s="2539">
        <v>22.9</v>
      </c>
      <c r="G250" s="2540">
        <v>1272.3</v>
      </c>
      <c r="H250" s="2541"/>
      <c r="I250" s="2542">
        <f>ROUND('BDI Principal'!D14,2)</f>
        <v>22.9</v>
      </c>
      <c r="J250" s="2543">
        <f>ROUND((ROUND(H250,2)*I250/100)+ROUND(H250,2),2)</f>
        <v>0</v>
      </c>
      <c r="K250" s="2544">
        <f>ROUND(D250*J250,2)</f>
        <v>0</v>
      </c>
      <c r="L250" s="2545" t="s">
        <v>23</v>
      </c>
    </row>
    <row r="251" spans="1:12" x14ac:dyDescent="0.25">
      <c r="A251" s="2546" t="s">
        <v>409</v>
      </c>
      <c r="B251" s="6650" t="s">
        <v>146</v>
      </c>
      <c r="C251" s="6651"/>
      <c r="D251" s="6652"/>
      <c r="E251" s="6653"/>
      <c r="F251" s="6654"/>
      <c r="G251" s="6655"/>
      <c r="H251" s="6656"/>
      <c r="I251" s="2547"/>
      <c r="J251" s="2548"/>
      <c r="K251" s="2549">
        <f>SUM(K252:K255)</f>
        <v>0</v>
      </c>
      <c r="L251" s="2550" t="s">
        <v>36</v>
      </c>
    </row>
    <row r="252" spans="1:12" ht="67.5" x14ac:dyDescent="0.25">
      <c r="A252" s="2551" t="s">
        <v>410</v>
      </c>
      <c r="B252" s="2552" t="s">
        <v>148</v>
      </c>
      <c r="C252" s="2553" t="s">
        <v>149</v>
      </c>
      <c r="D252" s="2554">
        <v>90</v>
      </c>
      <c r="E252" s="2555">
        <v>25.15</v>
      </c>
      <c r="F252" s="2556">
        <v>22.9</v>
      </c>
      <c r="G252" s="2557">
        <v>30.91</v>
      </c>
      <c r="H252" s="2558"/>
      <c r="I252" s="2559">
        <f>ROUND('BDI Principal'!D14,2)</f>
        <v>22.9</v>
      </c>
      <c r="J252" s="2560">
        <f>ROUND((ROUND(H252,2)*I252/100)+ROUND(H252,2),2)</f>
        <v>0</v>
      </c>
      <c r="K252" s="2561">
        <f>ROUND(D252*J252,2)</f>
        <v>0</v>
      </c>
      <c r="L252" s="2562" t="s">
        <v>23</v>
      </c>
    </row>
    <row r="253" spans="1:12" ht="67.5" x14ac:dyDescent="0.25">
      <c r="A253" s="2563" t="s">
        <v>411</v>
      </c>
      <c r="B253" s="2564" t="s">
        <v>151</v>
      </c>
      <c r="C253" s="2565" t="s">
        <v>149</v>
      </c>
      <c r="D253" s="2566">
        <v>90</v>
      </c>
      <c r="E253" s="2567">
        <v>316.98</v>
      </c>
      <c r="F253" s="2568">
        <v>22.9</v>
      </c>
      <c r="G253" s="2569">
        <v>389.57</v>
      </c>
      <c r="H253" s="2570"/>
      <c r="I253" s="2571">
        <f>ROUND('BDI Principal'!D14,2)</f>
        <v>22.9</v>
      </c>
      <c r="J253" s="2572">
        <f>ROUND((ROUND(H253,2)*I253/100)+ROUND(H253,2),2)</f>
        <v>0</v>
      </c>
      <c r="K253" s="2573">
        <f>ROUND(D253*J253,2)</f>
        <v>0</v>
      </c>
      <c r="L253" s="2574" t="s">
        <v>23</v>
      </c>
    </row>
    <row r="254" spans="1:12" ht="56.25" x14ac:dyDescent="0.25">
      <c r="A254" s="2575" t="s">
        <v>412</v>
      </c>
      <c r="B254" s="2576" t="s">
        <v>153</v>
      </c>
      <c r="C254" s="2577" t="s">
        <v>149</v>
      </c>
      <c r="D254" s="2578">
        <v>29</v>
      </c>
      <c r="E254" s="2579">
        <v>337.92</v>
      </c>
      <c r="F254" s="2580">
        <v>22.9</v>
      </c>
      <c r="G254" s="2581">
        <v>415.3</v>
      </c>
      <c r="H254" s="2582"/>
      <c r="I254" s="2583">
        <f>ROUND('BDI Principal'!D14,2)</f>
        <v>22.9</v>
      </c>
      <c r="J254" s="2584">
        <f>ROUND((ROUND(H254,2)*I254/100)+ROUND(H254,2),2)</f>
        <v>0</v>
      </c>
      <c r="K254" s="2585">
        <f>ROUND(D254*J254,2)</f>
        <v>0</v>
      </c>
      <c r="L254" s="2586" t="s">
        <v>23</v>
      </c>
    </row>
    <row r="255" spans="1:12" ht="45" x14ac:dyDescent="0.25">
      <c r="A255" s="2587" t="s">
        <v>413</v>
      </c>
      <c r="B255" s="2588" t="s">
        <v>155</v>
      </c>
      <c r="C255" s="2589" t="s">
        <v>149</v>
      </c>
      <c r="D255" s="2590">
        <v>90</v>
      </c>
      <c r="E255" s="2591">
        <v>144.99</v>
      </c>
      <c r="F255" s="2592">
        <v>22.9</v>
      </c>
      <c r="G255" s="2593">
        <v>178.19</v>
      </c>
      <c r="H255" s="2594"/>
      <c r="I255" s="2595">
        <f>ROUND('BDI Principal'!D14,2)</f>
        <v>22.9</v>
      </c>
      <c r="J255" s="2596">
        <f>ROUND((ROUND(H255,2)*I255/100)+ROUND(H255,2),2)</f>
        <v>0</v>
      </c>
      <c r="K255" s="2597">
        <f>ROUND(D255*J255,2)</f>
        <v>0</v>
      </c>
      <c r="L255" s="2598" t="s">
        <v>23</v>
      </c>
    </row>
    <row r="256" spans="1:12" x14ac:dyDescent="0.25">
      <c r="A256" s="2599" t="s">
        <v>414</v>
      </c>
      <c r="B256" s="6657" t="s">
        <v>157</v>
      </c>
      <c r="C256" s="6658"/>
      <c r="D256" s="6659"/>
      <c r="E256" s="6660"/>
      <c r="F256" s="6661"/>
      <c r="G256" s="6662"/>
      <c r="H256" s="6663"/>
      <c r="I256" s="2600"/>
      <c r="J256" s="2601"/>
      <c r="K256" s="2602">
        <f>SUM(K257:K261)</f>
        <v>0</v>
      </c>
      <c r="L256" s="2603" t="s">
        <v>36</v>
      </c>
    </row>
    <row r="257" spans="1:12" ht="22.5" x14ac:dyDescent="0.25">
      <c r="A257" s="2604" t="s">
        <v>415</v>
      </c>
      <c r="B257" s="2605" t="s">
        <v>159</v>
      </c>
      <c r="C257" s="2606" t="s">
        <v>76</v>
      </c>
      <c r="D257" s="2607">
        <v>938.48</v>
      </c>
      <c r="E257" s="2608">
        <v>69.3</v>
      </c>
      <c r="F257" s="2609">
        <v>15.29</v>
      </c>
      <c r="G257" s="2610">
        <v>79.900000000000006</v>
      </c>
      <c r="H257" s="2611"/>
      <c r="I257" s="2612">
        <f>'BDI Diferenciado'!D14</f>
        <v>15.29</v>
      </c>
      <c r="J257" s="2613">
        <f>ROUND((ROUND(H257,2)*I257/100)+ROUND(H257,2),2)</f>
        <v>0</v>
      </c>
      <c r="K257" s="2614">
        <f>ROUND(D257*J257,2)</f>
        <v>0</v>
      </c>
      <c r="L257" s="2615" t="s">
        <v>23</v>
      </c>
    </row>
    <row r="258" spans="1:12" ht="22.5" x14ac:dyDescent="0.25">
      <c r="A258" s="2616" t="s">
        <v>416</v>
      </c>
      <c r="B258" s="2617" t="s">
        <v>161</v>
      </c>
      <c r="C258" s="2618" t="s">
        <v>76</v>
      </c>
      <c r="D258" s="2619">
        <v>0.74</v>
      </c>
      <c r="E258" s="2620">
        <v>117.69</v>
      </c>
      <c r="F258" s="2621">
        <v>15.29</v>
      </c>
      <c r="G258" s="2622">
        <v>135.68</v>
      </c>
      <c r="H258" s="2623"/>
      <c r="I258" s="2624">
        <f>'BDI Diferenciado'!D14</f>
        <v>15.29</v>
      </c>
      <c r="J258" s="2625">
        <f>ROUND((ROUND(H258,2)*I258/100)+ROUND(H258,2),2)</f>
        <v>0</v>
      </c>
      <c r="K258" s="2626">
        <f>ROUND(D258*J258,2)</f>
        <v>0</v>
      </c>
      <c r="L258" s="2627" t="s">
        <v>23</v>
      </c>
    </row>
    <row r="259" spans="1:12" ht="33.75" x14ac:dyDescent="0.25">
      <c r="A259" s="2628" t="s">
        <v>417</v>
      </c>
      <c r="B259" s="2629" t="s">
        <v>163</v>
      </c>
      <c r="C259" s="2630" t="s">
        <v>87</v>
      </c>
      <c r="D259" s="2631">
        <v>935</v>
      </c>
      <c r="E259" s="2632">
        <v>1.43</v>
      </c>
      <c r="F259" s="2633">
        <v>15.29</v>
      </c>
      <c r="G259" s="2634">
        <v>1.65</v>
      </c>
      <c r="H259" s="2635"/>
      <c r="I259" s="2636">
        <f>'BDI Diferenciado'!D14</f>
        <v>15.29</v>
      </c>
      <c r="J259" s="2637">
        <f>ROUND((ROUND(H259,2)*I259/100)+ROUND(H259,2),2)</f>
        <v>0</v>
      </c>
      <c r="K259" s="2638">
        <f>ROUND(D259*J259,2)</f>
        <v>0</v>
      </c>
      <c r="L259" s="2639" t="s">
        <v>23</v>
      </c>
    </row>
    <row r="260" spans="1:12" ht="33.75" x14ac:dyDescent="0.25">
      <c r="A260" s="2640" t="s">
        <v>418</v>
      </c>
      <c r="B260" s="2641" t="s">
        <v>419</v>
      </c>
      <c r="C260" s="2642" t="s">
        <v>71</v>
      </c>
      <c r="D260" s="2643">
        <v>3</v>
      </c>
      <c r="E260" s="2644">
        <v>586.97</v>
      </c>
      <c r="F260" s="2645">
        <v>15.29</v>
      </c>
      <c r="G260" s="2646">
        <v>676.72</v>
      </c>
      <c r="H260" s="2647"/>
      <c r="I260" s="2648">
        <f>'BDI Diferenciado'!D14</f>
        <v>15.29</v>
      </c>
      <c r="J260" s="2649">
        <f>ROUND((ROUND(H260,2)*I260/100)+ROUND(H260,2),2)</f>
        <v>0</v>
      </c>
      <c r="K260" s="2650">
        <f>ROUND(D260*J260,2)</f>
        <v>0</v>
      </c>
      <c r="L260" s="2651" t="s">
        <v>23</v>
      </c>
    </row>
    <row r="261" spans="1:12" ht="33.75" x14ac:dyDescent="0.25">
      <c r="A261" s="2652" t="s">
        <v>420</v>
      </c>
      <c r="B261" s="2653" t="s">
        <v>167</v>
      </c>
      <c r="C261" s="2654" t="s">
        <v>168</v>
      </c>
      <c r="D261" s="2655">
        <v>3</v>
      </c>
      <c r="E261" s="2656">
        <v>134.12</v>
      </c>
      <c r="F261" s="2657">
        <v>15.29</v>
      </c>
      <c r="G261" s="2658">
        <v>154.63</v>
      </c>
      <c r="H261" s="2659"/>
      <c r="I261" s="2660">
        <f>'BDI Diferenciado'!D14</f>
        <v>15.29</v>
      </c>
      <c r="J261" s="2661">
        <f>ROUND((ROUND(H261,2)*I261/100)+ROUND(H261,2),2)</f>
        <v>0</v>
      </c>
      <c r="K261" s="2662">
        <f>ROUND(D261*J261,2)</f>
        <v>0</v>
      </c>
      <c r="L261" s="2663" t="s">
        <v>23</v>
      </c>
    </row>
    <row r="262" spans="1:12" x14ac:dyDescent="0.25">
      <c r="A262" s="2664" t="s">
        <v>421</v>
      </c>
      <c r="B262" s="6664" t="s">
        <v>170</v>
      </c>
      <c r="C262" s="6665"/>
      <c r="D262" s="6666"/>
      <c r="E262" s="6667"/>
      <c r="F262" s="6668"/>
      <c r="G262" s="6669"/>
      <c r="H262" s="6670"/>
      <c r="I262" s="2665"/>
      <c r="J262" s="2666"/>
      <c r="K262" s="6276">
        <f>K263+K265+K277+K280+K290</f>
        <v>0</v>
      </c>
      <c r="L262" s="2667" t="s">
        <v>36</v>
      </c>
    </row>
    <row r="263" spans="1:12" x14ac:dyDescent="0.25">
      <c r="A263" s="2668" t="s">
        <v>422</v>
      </c>
      <c r="B263" s="6671" t="s">
        <v>95</v>
      </c>
      <c r="C263" s="6672"/>
      <c r="D263" s="6673"/>
      <c r="E263" s="6674"/>
      <c r="F263" s="6675"/>
      <c r="G263" s="6676"/>
      <c r="H263" s="6677"/>
      <c r="I263" s="2669"/>
      <c r="J263" s="2670"/>
      <c r="K263" s="2671">
        <f>SUM(K264:K264)</f>
        <v>0</v>
      </c>
      <c r="L263" s="2672" t="s">
        <v>36</v>
      </c>
    </row>
    <row r="264" spans="1:12" x14ac:dyDescent="0.25">
      <c r="A264" s="2673" t="s">
        <v>423</v>
      </c>
      <c r="B264" s="2674" t="s">
        <v>173</v>
      </c>
      <c r="C264" s="2675" t="s">
        <v>71</v>
      </c>
      <c r="D264" s="2676">
        <v>63</v>
      </c>
      <c r="E264" s="2677">
        <v>9.6999999999999993</v>
      </c>
      <c r="F264" s="2678">
        <v>22.9</v>
      </c>
      <c r="G264" s="2679">
        <v>11.92</v>
      </c>
      <c r="H264" s="2680"/>
      <c r="I264" s="2681">
        <f>ROUND('BDI Principal'!D14,2)</f>
        <v>22.9</v>
      </c>
      <c r="J264" s="2682">
        <f>ROUND((ROUND(H264,2)*I264/100)+ROUND(H264,2),2)</f>
        <v>0</v>
      </c>
      <c r="K264" s="2683">
        <f>ROUND(D264*J264,2)</f>
        <v>0</v>
      </c>
      <c r="L264" s="2684" t="s">
        <v>23</v>
      </c>
    </row>
    <row r="265" spans="1:12" x14ac:dyDescent="0.25">
      <c r="A265" s="2685" t="s">
        <v>424</v>
      </c>
      <c r="B265" s="6678" t="s">
        <v>101</v>
      </c>
      <c r="C265" s="6679"/>
      <c r="D265" s="6680"/>
      <c r="E265" s="6681"/>
      <c r="F265" s="6682"/>
      <c r="G265" s="6683"/>
      <c r="H265" s="6684"/>
      <c r="I265" s="2686"/>
      <c r="J265" s="2687"/>
      <c r="K265" s="2688">
        <f>SUM(K266:K276)</f>
        <v>0</v>
      </c>
      <c r="L265" s="2689" t="s">
        <v>36</v>
      </c>
    </row>
    <row r="266" spans="1:12" ht="33.75" x14ac:dyDescent="0.25">
      <c r="A266" s="2690" t="s">
        <v>425</v>
      </c>
      <c r="B266" s="2691" t="s">
        <v>176</v>
      </c>
      <c r="C266" s="2692" t="s">
        <v>104</v>
      </c>
      <c r="D266" s="2693">
        <v>10.58</v>
      </c>
      <c r="E266" s="2694">
        <v>91.73</v>
      </c>
      <c r="F266" s="2695">
        <v>22.9</v>
      </c>
      <c r="G266" s="2696">
        <v>112.74</v>
      </c>
      <c r="H266" s="2697"/>
      <c r="I266" s="2698">
        <f>ROUND('BDI Principal'!D14,2)</f>
        <v>22.9</v>
      </c>
      <c r="J266" s="2699">
        <f t="shared" ref="J266:J276" si="28">ROUND((ROUND(H266,2)*I266/100)+ROUND(H266,2),2)</f>
        <v>0</v>
      </c>
      <c r="K266" s="2700">
        <f t="shared" ref="K266:K276" si="29">ROUND(D266*J266,2)</f>
        <v>0</v>
      </c>
      <c r="L266" s="2701" t="s">
        <v>23</v>
      </c>
    </row>
    <row r="267" spans="1:12" ht="78.75" x14ac:dyDescent="0.25">
      <c r="A267" s="2702" t="s">
        <v>426</v>
      </c>
      <c r="B267" s="2703" t="s">
        <v>103</v>
      </c>
      <c r="C267" s="2704" t="s">
        <v>104</v>
      </c>
      <c r="D267" s="2705">
        <v>18.899999999999999</v>
      </c>
      <c r="E267" s="2706">
        <v>9.2200000000000006</v>
      </c>
      <c r="F267" s="2707">
        <v>22.9</v>
      </c>
      <c r="G267" s="2708">
        <v>11.33</v>
      </c>
      <c r="H267" s="2709"/>
      <c r="I267" s="2710">
        <f>ROUND('BDI Principal'!D14,2)</f>
        <v>22.9</v>
      </c>
      <c r="J267" s="2711">
        <f t="shared" si="28"/>
        <v>0</v>
      </c>
      <c r="K267" s="2712">
        <f t="shared" si="29"/>
        <v>0</v>
      </c>
      <c r="L267" s="2713" t="s">
        <v>23</v>
      </c>
    </row>
    <row r="268" spans="1:12" ht="78.75" x14ac:dyDescent="0.25">
      <c r="A268" s="2714" t="s">
        <v>427</v>
      </c>
      <c r="B268" s="2715" t="s">
        <v>106</v>
      </c>
      <c r="C268" s="2716" t="s">
        <v>104</v>
      </c>
      <c r="D268" s="2717">
        <v>192.78</v>
      </c>
      <c r="E268" s="2718">
        <v>15.55</v>
      </c>
      <c r="F268" s="2719">
        <v>22.9</v>
      </c>
      <c r="G268" s="2720">
        <v>19.11</v>
      </c>
      <c r="H268" s="2721"/>
      <c r="I268" s="2722">
        <f>ROUND('BDI Principal'!D14,2)</f>
        <v>22.9</v>
      </c>
      <c r="J268" s="2723">
        <f t="shared" si="28"/>
        <v>0</v>
      </c>
      <c r="K268" s="2724">
        <f t="shared" si="29"/>
        <v>0</v>
      </c>
      <c r="L268" s="2725" t="s">
        <v>23</v>
      </c>
    </row>
    <row r="269" spans="1:12" ht="67.5" x14ac:dyDescent="0.25">
      <c r="A269" s="2726" t="s">
        <v>428</v>
      </c>
      <c r="B269" s="2727" t="s">
        <v>180</v>
      </c>
      <c r="C269" s="2728" t="s">
        <v>104</v>
      </c>
      <c r="D269" s="2729">
        <v>94.11</v>
      </c>
      <c r="E269" s="2730">
        <v>8.8800000000000008</v>
      </c>
      <c r="F269" s="2731">
        <v>22.9</v>
      </c>
      <c r="G269" s="2732">
        <v>10.91</v>
      </c>
      <c r="H269" s="2733"/>
      <c r="I269" s="2734">
        <f>ROUND('BDI Principal'!D14,2)</f>
        <v>22.9</v>
      </c>
      <c r="J269" s="2735">
        <f t="shared" si="28"/>
        <v>0</v>
      </c>
      <c r="K269" s="2736">
        <f t="shared" si="29"/>
        <v>0</v>
      </c>
      <c r="L269" s="2737" t="s">
        <v>23</v>
      </c>
    </row>
    <row r="270" spans="1:12" ht="33.75" x14ac:dyDescent="0.25">
      <c r="A270" s="2738" t="s">
        <v>429</v>
      </c>
      <c r="B270" s="2739" t="s">
        <v>182</v>
      </c>
      <c r="C270" s="2740" t="s">
        <v>128</v>
      </c>
      <c r="D270" s="2741">
        <v>4339.4399999999996</v>
      </c>
      <c r="E270" s="2742">
        <v>2.34</v>
      </c>
      <c r="F270" s="2743">
        <v>22.9</v>
      </c>
      <c r="G270" s="2744">
        <v>2.88</v>
      </c>
      <c r="H270" s="2745"/>
      <c r="I270" s="2746">
        <f>ROUND('BDI Principal'!D14,2)</f>
        <v>22.9</v>
      </c>
      <c r="J270" s="2747">
        <f t="shared" si="28"/>
        <v>0</v>
      </c>
      <c r="K270" s="2748">
        <f t="shared" si="29"/>
        <v>0</v>
      </c>
      <c r="L270" s="2749" t="s">
        <v>23</v>
      </c>
    </row>
    <row r="271" spans="1:12" ht="22.5" x14ac:dyDescent="0.25">
      <c r="A271" s="2750" t="s">
        <v>430</v>
      </c>
      <c r="B271" s="2751" t="s">
        <v>112</v>
      </c>
      <c r="C271" s="2752" t="s">
        <v>104</v>
      </c>
      <c r="D271" s="2753">
        <v>11.02</v>
      </c>
      <c r="E271" s="2754">
        <v>41.5</v>
      </c>
      <c r="F271" s="2755">
        <v>15.29</v>
      </c>
      <c r="G271" s="2756">
        <v>47.85</v>
      </c>
      <c r="H271" s="2757"/>
      <c r="I271" s="2758">
        <f>'BDI Diferenciado'!D14</f>
        <v>15.29</v>
      </c>
      <c r="J271" s="2759">
        <f t="shared" si="28"/>
        <v>0</v>
      </c>
      <c r="K271" s="2760">
        <f t="shared" si="29"/>
        <v>0</v>
      </c>
      <c r="L271" s="2761" t="s">
        <v>23</v>
      </c>
    </row>
    <row r="272" spans="1:12" ht="22.5" x14ac:dyDescent="0.25">
      <c r="A272" s="2762" t="s">
        <v>431</v>
      </c>
      <c r="B272" s="2763" t="s">
        <v>185</v>
      </c>
      <c r="C272" s="2764" t="s">
        <v>104</v>
      </c>
      <c r="D272" s="2765">
        <v>10.58</v>
      </c>
      <c r="E272" s="2766">
        <v>23.12</v>
      </c>
      <c r="F272" s="2767">
        <v>22.9</v>
      </c>
      <c r="G272" s="2768">
        <v>28.41</v>
      </c>
      <c r="H272" s="2769"/>
      <c r="I272" s="2770">
        <f>ROUND('BDI Principal'!D14,2)</f>
        <v>22.9</v>
      </c>
      <c r="J272" s="2771">
        <f t="shared" si="28"/>
        <v>0</v>
      </c>
      <c r="K272" s="2772">
        <f t="shared" si="29"/>
        <v>0</v>
      </c>
      <c r="L272" s="2773" t="s">
        <v>23</v>
      </c>
    </row>
    <row r="273" spans="1:12" ht="78.75" x14ac:dyDescent="0.25">
      <c r="A273" s="2774" t="s">
        <v>432</v>
      </c>
      <c r="B273" s="2775" t="s">
        <v>187</v>
      </c>
      <c r="C273" s="2776" t="s">
        <v>104</v>
      </c>
      <c r="D273" s="2777">
        <v>211.68</v>
      </c>
      <c r="E273" s="2778">
        <v>19.760000000000002</v>
      </c>
      <c r="F273" s="2779">
        <v>22.9</v>
      </c>
      <c r="G273" s="2780">
        <v>24.29</v>
      </c>
      <c r="H273" s="2781"/>
      <c r="I273" s="2782">
        <f>ROUND('BDI Principal'!D14,2)</f>
        <v>22.9</v>
      </c>
      <c r="J273" s="2783">
        <f t="shared" si="28"/>
        <v>0</v>
      </c>
      <c r="K273" s="2784">
        <f t="shared" si="29"/>
        <v>0</v>
      </c>
      <c r="L273" s="2785" t="s">
        <v>23</v>
      </c>
    </row>
    <row r="274" spans="1:12" ht="22.5" x14ac:dyDescent="0.25">
      <c r="A274" s="2786" t="s">
        <v>433</v>
      </c>
      <c r="B274" s="2787" t="s">
        <v>189</v>
      </c>
      <c r="C274" s="2788" t="s">
        <v>121</v>
      </c>
      <c r="D274" s="2789">
        <v>11.76</v>
      </c>
      <c r="E274" s="2790">
        <v>105.71</v>
      </c>
      <c r="F274" s="2791">
        <v>15.29</v>
      </c>
      <c r="G274" s="2792">
        <v>121.87</v>
      </c>
      <c r="H274" s="2793"/>
      <c r="I274" s="2794">
        <f>'BDI Diferenciado'!D14</f>
        <v>15.29</v>
      </c>
      <c r="J274" s="2795">
        <f t="shared" si="28"/>
        <v>0</v>
      </c>
      <c r="K274" s="2796">
        <f t="shared" si="29"/>
        <v>0</v>
      </c>
      <c r="L274" s="2797" t="s">
        <v>23</v>
      </c>
    </row>
    <row r="275" spans="1:12" ht="33.75" x14ac:dyDescent="0.25">
      <c r="A275" s="2798" t="s">
        <v>434</v>
      </c>
      <c r="B275" s="2799" t="s">
        <v>123</v>
      </c>
      <c r="C275" s="2800" t="s">
        <v>121</v>
      </c>
      <c r="D275" s="2801">
        <v>117.56</v>
      </c>
      <c r="E275" s="2802">
        <v>67.5</v>
      </c>
      <c r="F275" s="2803">
        <v>15.29</v>
      </c>
      <c r="G275" s="2804">
        <v>77.819999999999993</v>
      </c>
      <c r="H275" s="2805"/>
      <c r="I275" s="2806">
        <f>'BDI Diferenciado'!D14</f>
        <v>15.29</v>
      </c>
      <c r="J275" s="2807">
        <f t="shared" si="28"/>
        <v>0</v>
      </c>
      <c r="K275" s="2808">
        <f t="shared" si="29"/>
        <v>0</v>
      </c>
      <c r="L275" s="2809" t="s">
        <v>23</v>
      </c>
    </row>
    <row r="276" spans="1:12" x14ac:dyDescent="0.25">
      <c r="A276" s="2810" t="s">
        <v>435</v>
      </c>
      <c r="B276" s="2811" t="s">
        <v>125</v>
      </c>
      <c r="C276" s="2812" t="s">
        <v>104</v>
      </c>
      <c r="D276" s="2813">
        <v>94.11</v>
      </c>
      <c r="E276" s="2814">
        <v>100.7</v>
      </c>
      <c r="F276" s="2815">
        <v>15.29</v>
      </c>
      <c r="G276" s="2816">
        <v>116.1</v>
      </c>
      <c r="H276" s="2817"/>
      <c r="I276" s="2818">
        <f>'BDI Diferenciado'!D14</f>
        <v>15.29</v>
      </c>
      <c r="J276" s="2819">
        <f t="shared" si="28"/>
        <v>0</v>
      </c>
      <c r="K276" s="2820">
        <f t="shared" si="29"/>
        <v>0</v>
      </c>
      <c r="L276" s="2821" t="s">
        <v>23</v>
      </c>
    </row>
    <row r="277" spans="1:12" x14ac:dyDescent="0.25">
      <c r="A277" s="2822" t="s">
        <v>436</v>
      </c>
      <c r="B277" s="6685" t="s">
        <v>136</v>
      </c>
      <c r="C277" s="6686"/>
      <c r="D277" s="6687"/>
      <c r="E277" s="6688"/>
      <c r="F277" s="6689"/>
      <c r="G277" s="6690"/>
      <c r="H277" s="6691"/>
      <c r="I277" s="2823"/>
      <c r="J277" s="2824"/>
      <c r="K277" s="2825">
        <f>SUM(K278:K279)</f>
        <v>0</v>
      </c>
      <c r="L277" s="2826" t="s">
        <v>36</v>
      </c>
    </row>
    <row r="278" spans="1:12" ht="22.5" x14ac:dyDescent="0.25">
      <c r="A278" s="2827" t="s">
        <v>437</v>
      </c>
      <c r="B278" s="2828" t="s">
        <v>194</v>
      </c>
      <c r="C278" s="2829" t="s">
        <v>71</v>
      </c>
      <c r="D278" s="2830">
        <v>63</v>
      </c>
      <c r="E278" s="2831">
        <v>7.4</v>
      </c>
      <c r="F278" s="2832">
        <v>22.9</v>
      </c>
      <c r="G278" s="2833">
        <v>9.09</v>
      </c>
      <c r="H278" s="2834"/>
      <c r="I278" s="2835">
        <f>ROUND('BDI Principal'!D14,2)</f>
        <v>22.9</v>
      </c>
      <c r="J278" s="2836">
        <f>ROUND((ROUND(H278,2)*I278/100)+ROUND(H278,2),2)</f>
        <v>0</v>
      </c>
      <c r="K278" s="2837">
        <f>ROUND(D278*J278,2)</f>
        <v>0</v>
      </c>
      <c r="L278" s="2838" t="s">
        <v>23</v>
      </c>
    </row>
    <row r="279" spans="1:12" ht="45" x14ac:dyDescent="0.25">
      <c r="A279" s="2839" t="s">
        <v>438</v>
      </c>
      <c r="B279" s="2840" t="s">
        <v>196</v>
      </c>
      <c r="C279" s="2841" t="s">
        <v>87</v>
      </c>
      <c r="D279" s="2842">
        <v>386.4</v>
      </c>
      <c r="E279" s="2843">
        <v>3.04</v>
      </c>
      <c r="F279" s="2844">
        <v>22.9</v>
      </c>
      <c r="G279" s="2845">
        <v>3.74</v>
      </c>
      <c r="H279" s="2846"/>
      <c r="I279" s="2847">
        <f>ROUND('BDI Principal'!D14,2)</f>
        <v>22.9</v>
      </c>
      <c r="J279" s="2848">
        <f>ROUND((ROUND(H279,2)*I279/100)+ROUND(H279,2),2)</f>
        <v>0</v>
      </c>
      <c r="K279" s="2849">
        <f>ROUND(D279*J279,2)</f>
        <v>0</v>
      </c>
      <c r="L279" s="2850" t="s">
        <v>23</v>
      </c>
    </row>
    <row r="280" spans="1:12" x14ac:dyDescent="0.25">
      <c r="A280" s="2851" t="s">
        <v>439</v>
      </c>
      <c r="B280" s="6692" t="s">
        <v>146</v>
      </c>
      <c r="C280" s="6693"/>
      <c r="D280" s="6694"/>
      <c r="E280" s="6695"/>
      <c r="F280" s="6696"/>
      <c r="G280" s="6697"/>
      <c r="H280" s="6698"/>
      <c r="I280" s="2852"/>
      <c r="J280" s="2853"/>
      <c r="K280" s="2854">
        <f>SUM(K281:K289)</f>
        <v>0</v>
      </c>
      <c r="L280" s="2855" t="s">
        <v>36</v>
      </c>
    </row>
    <row r="281" spans="1:12" ht="22.5" x14ac:dyDescent="0.25">
      <c r="A281" s="2856" t="s">
        <v>440</v>
      </c>
      <c r="B281" s="2857" t="s">
        <v>199</v>
      </c>
      <c r="C281" s="2858" t="s">
        <v>87</v>
      </c>
      <c r="D281" s="2859">
        <v>2</v>
      </c>
      <c r="E281" s="2860">
        <v>93.96</v>
      </c>
      <c r="F281" s="2861">
        <v>22.9</v>
      </c>
      <c r="G281" s="2862">
        <v>115.48</v>
      </c>
      <c r="H281" s="2863"/>
      <c r="I281" s="2864">
        <f>ROUND('BDI Principal'!D14,2)</f>
        <v>22.9</v>
      </c>
      <c r="J281" s="2865">
        <f t="shared" ref="J281:J289" si="30">ROUND((ROUND(H281,2)*I281/100)+ROUND(H281,2),2)</f>
        <v>0</v>
      </c>
      <c r="K281" s="2866">
        <f t="shared" ref="K281:K289" si="31">ROUND(D281*J281,2)</f>
        <v>0</v>
      </c>
      <c r="L281" s="2867" t="s">
        <v>23</v>
      </c>
    </row>
    <row r="282" spans="1:12" ht="22.5" x14ac:dyDescent="0.25">
      <c r="A282" s="2868" t="s">
        <v>441</v>
      </c>
      <c r="B282" s="2869" t="s">
        <v>201</v>
      </c>
      <c r="C282" s="2870" t="s">
        <v>87</v>
      </c>
      <c r="D282" s="2871">
        <v>2</v>
      </c>
      <c r="E282" s="2872">
        <v>34.840000000000003</v>
      </c>
      <c r="F282" s="2873">
        <v>22.9</v>
      </c>
      <c r="G282" s="2874">
        <v>42.82</v>
      </c>
      <c r="H282" s="2875"/>
      <c r="I282" s="2876">
        <f>ROUND('BDI Principal'!D14,2)</f>
        <v>22.9</v>
      </c>
      <c r="J282" s="2877">
        <f t="shared" si="30"/>
        <v>0</v>
      </c>
      <c r="K282" s="2878">
        <f t="shared" si="31"/>
        <v>0</v>
      </c>
      <c r="L282" s="2879" t="s">
        <v>23</v>
      </c>
    </row>
    <row r="283" spans="1:12" ht="22.5" x14ac:dyDescent="0.25">
      <c r="A283" s="2880" t="s">
        <v>442</v>
      </c>
      <c r="B283" s="2881" t="s">
        <v>203</v>
      </c>
      <c r="C283" s="2882" t="s">
        <v>87</v>
      </c>
      <c r="D283" s="2883">
        <v>10</v>
      </c>
      <c r="E283" s="2884">
        <v>47.96</v>
      </c>
      <c r="F283" s="2885">
        <v>22.9</v>
      </c>
      <c r="G283" s="2886">
        <v>58.94</v>
      </c>
      <c r="H283" s="2887"/>
      <c r="I283" s="2888">
        <f>ROUND('BDI Principal'!D14,2)</f>
        <v>22.9</v>
      </c>
      <c r="J283" s="2889">
        <f t="shared" si="30"/>
        <v>0</v>
      </c>
      <c r="K283" s="2890">
        <f t="shared" si="31"/>
        <v>0</v>
      </c>
      <c r="L283" s="2891" t="s">
        <v>23</v>
      </c>
    </row>
    <row r="284" spans="1:12" ht="22.5" x14ac:dyDescent="0.25">
      <c r="A284" s="2892" t="s">
        <v>443</v>
      </c>
      <c r="B284" s="2893" t="s">
        <v>205</v>
      </c>
      <c r="C284" s="2894" t="s">
        <v>87</v>
      </c>
      <c r="D284" s="2895">
        <v>4</v>
      </c>
      <c r="E284" s="2896">
        <v>59.09</v>
      </c>
      <c r="F284" s="2897">
        <v>22.9</v>
      </c>
      <c r="G284" s="2898">
        <v>72.62</v>
      </c>
      <c r="H284" s="2899"/>
      <c r="I284" s="2900">
        <f>ROUND('BDI Principal'!D14,2)</f>
        <v>22.9</v>
      </c>
      <c r="J284" s="2901">
        <f t="shared" si="30"/>
        <v>0</v>
      </c>
      <c r="K284" s="2902">
        <f t="shared" si="31"/>
        <v>0</v>
      </c>
      <c r="L284" s="2903" t="s">
        <v>23</v>
      </c>
    </row>
    <row r="285" spans="1:12" ht="22.5" x14ac:dyDescent="0.25">
      <c r="A285" s="2904" t="s">
        <v>444</v>
      </c>
      <c r="B285" s="2905" t="s">
        <v>207</v>
      </c>
      <c r="C285" s="2906" t="s">
        <v>87</v>
      </c>
      <c r="D285" s="2907">
        <v>10</v>
      </c>
      <c r="E285" s="2908">
        <v>70.42</v>
      </c>
      <c r="F285" s="2909">
        <v>22.9</v>
      </c>
      <c r="G285" s="2910">
        <v>86.55</v>
      </c>
      <c r="H285" s="2911"/>
      <c r="I285" s="2912">
        <f>ROUND('BDI Principal'!D14,2)</f>
        <v>22.9</v>
      </c>
      <c r="J285" s="2913">
        <f t="shared" si="30"/>
        <v>0</v>
      </c>
      <c r="K285" s="2914">
        <f t="shared" si="31"/>
        <v>0</v>
      </c>
      <c r="L285" s="2915" t="s">
        <v>23</v>
      </c>
    </row>
    <row r="286" spans="1:12" ht="22.5" x14ac:dyDescent="0.25">
      <c r="A286" s="2916" t="s">
        <v>445</v>
      </c>
      <c r="B286" s="2917" t="s">
        <v>209</v>
      </c>
      <c r="C286" s="2918" t="s">
        <v>87</v>
      </c>
      <c r="D286" s="2919">
        <v>6</v>
      </c>
      <c r="E286" s="2920">
        <v>93.96</v>
      </c>
      <c r="F286" s="2921">
        <v>22.9</v>
      </c>
      <c r="G286" s="2922">
        <v>115.48</v>
      </c>
      <c r="H286" s="2923"/>
      <c r="I286" s="2924">
        <f>ROUND('BDI Principal'!D14,2)</f>
        <v>22.9</v>
      </c>
      <c r="J286" s="2925">
        <f t="shared" si="30"/>
        <v>0</v>
      </c>
      <c r="K286" s="2926">
        <f t="shared" si="31"/>
        <v>0</v>
      </c>
      <c r="L286" s="2927" t="s">
        <v>23</v>
      </c>
    </row>
    <row r="287" spans="1:12" ht="22.5" x14ac:dyDescent="0.25">
      <c r="A287" s="2928" t="s">
        <v>446</v>
      </c>
      <c r="B287" s="2929" t="s">
        <v>211</v>
      </c>
      <c r="C287" s="2930" t="s">
        <v>87</v>
      </c>
      <c r="D287" s="2931">
        <v>6</v>
      </c>
      <c r="E287" s="2932">
        <v>93.96</v>
      </c>
      <c r="F287" s="2933">
        <v>22.9</v>
      </c>
      <c r="G287" s="2934">
        <v>115.48</v>
      </c>
      <c r="H287" s="2935"/>
      <c r="I287" s="2936">
        <f>ROUND('BDI Principal'!D14,2)</f>
        <v>22.9</v>
      </c>
      <c r="J287" s="2937">
        <f t="shared" si="30"/>
        <v>0</v>
      </c>
      <c r="K287" s="2938">
        <f t="shared" si="31"/>
        <v>0</v>
      </c>
      <c r="L287" s="2939" t="s">
        <v>23</v>
      </c>
    </row>
    <row r="288" spans="1:12" ht="22.5" x14ac:dyDescent="0.25">
      <c r="A288" s="2940" t="s">
        <v>447</v>
      </c>
      <c r="B288" s="2941" t="s">
        <v>213</v>
      </c>
      <c r="C288" s="2942" t="s">
        <v>71</v>
      </c>
      <c r="D288" s="2943">
        <v>5</v>
      </c>
      <c r="E288" s="2944">
        <v>159.72999999999999</v>
      </c>
      <c r="F288" s="2945">
        <v>22.9</v>
      </c>
      <c r="G288" s="2946">
        <v>196.31</v>
      </c>
      <c r="H288" s="2947"/>
      <c r="I288" s="2948">
        <f>ROUND('BDI Principal'!D14,2)</f>
        <v>22.9</v>
      </c>
      <c r="J288" s="2949">
        <f t="shared" si="30"/>
        <v>0</v>
      </c>
      <c r="K288" s="2950">
        <f t="shared" si="31"/>
        <v>0</v>
      </c>
      <c r="L288" s="2951" t="s">
        <v>23</v>
      </c>
    </row>
    <row r="289" spans="1:12" ht="33.75" x14ac:dyDescent="0.25">
      <c r="A289" s="2952" t="s">
        <v>448</v>
      </c>
      <c r="B289" s="2953" t="s">
        <v>215</v>
      </c>
      <c r="C289" s="2954" t="s">
        <v>71</v>
      </c>
      <c r="D289" s="2955">
        <v>10</v>
      </c>
      <c r="E289" s="2956">
        <v>287.89999999999998</v>
      </c>
      <c r="F289" s="2957">
        <v>22.9</v>
      </c>
      <c r="G289" s="2958">
        <v>353.83</v>
      </c>
      <c r="H289" s="2959"/>
      <c r="I289" s="2960">
        <f>ROUND('BDI Principal'!D14,2)</f>
        <v>22.9</v>
      </c>
      <c r="J289" s="2961">
        <f t="shared" si="30"/>
        <v>0</v>
      </c>
      <c r="K289" s="2962">
        <f t="shared" si="31"/>
        <v>0</v>
      </c>
      <c r="L289" s="2963" t="s">
        <v>23</v>
      </c>
    </row>
    <row r="290" spans="1:12" x14ac:dyDescent="0.25">
      <c r="A290" s="2964" t="s">
        <v>449</v>
      </c>
      <c r="B290" s="6699" t="s">
        <v>157</v>
      </c>
      <c r="C290" s="6700"/>
      <c r="D290" s="6701"/>
      <c r="E290" s="6702"/>
      <c r="F290" s="6703"/>
      <c r="G290" s="6704"/>
      <c r="H290" s="6705"/>
      <c r="I290" s="2965"/>
      <c r="J290" s="2966"/>
      <c r="K290" s="2967">
        <f>SUM(K291:K296)</f>
        <v>0</v>
      </c>
      <c r="L290" s="2968" t="s">
        <v>36</v>
      </c>
    </row>
    <row r="291" spans="1:12" ht="33.75" x14ac:dyDescent="0.25">
      <c r="A291" s="2969" t="s">
        <v>450</v>
      </c>
      <c r="B291" s="2970" t="s">
        <v>218</v>
      </c>
      <c r="C291" s="2971" t="s">
        <v>168</v>
      </c>
      <c r="D291" s="2972">
        <v>63</v>
      </c>
      <c r="E291" s="2973">
        <v>28.42</v>
      </c>
      <c r="F291" s="2974">
        <v>15.29</v>
      </c>
      <c r="G291" s="2975">
        <v>32.770000000000003</v>
      </c>
      <c r="H291" s="2976"/>
      <c r="I291" s="2977">
        <f>'BDI Diferenciado'!D14</f>
        <v>15.29</v>
      </c>
      <c r="J291" s="2978">
        <f t="shared" ref="J291:J296" si="32">ROUND((ROUND(H291,2)*I291/100)+ROUND(H291,2),2)</f>
        <v>0</v>
      </c>
      <c r="K291" s="2979">
        <f t="shared" ref="K291:K296" si="33">ROUND(D291*J291,2)</f>
        <v>0</v>
      </c>
      <c r="L291" s="2980" t="s">
        <v>23</v>
      </c>
    </row>
    <row r="292" spans="1:12" ht="22.5" x14ac:dyDescent="0.25">
      <c r="A292" s="2981" t="s">
        <v>451</v>
      </c>
      <c r="B292" s="2982" t="s">
        <v>220</v>
      </c>
      <c r="C292" s="2983" t="s">
        <v>76</v>
      </c>
      <c r="D292" s="2984">
        <v>386.4</v>
      </c>
      <c r="E292" s="2985">
        <v>35.33</v>
      </c>
      <c r="F292" s="2986">
        <v>15.29</v>
      </c>
      <c r="G292" s="2987">
        <v>40.729999999999997</v>
      </c>
      <c r="H292" s="2988"/>
      <c r="I292" s="2989">
        <f>'BDI Diferenciado'!D14</f>
        <v>15.29</v>
      </c>
      <c r="J292" s="2990">
        <f t="shared" si="32"/>
        <v>0</v>
      </c>
      <c r="K292" s="2991">
        <f t="shared" si="33"/>
        <v>0</v>
      </c>
      <c r="L292" s="2992" t="s">
        <v>23</v>
      </c>
    </row>
    <row r="293" spans="1:12" ht="33.75" x14ac:dyDescent="0.25">
      <c r="A293" s="2993" t="s">
        <v>452</v>
      </c>
      <c r="B293" s="2994" t="s">
        <v>222</v>
      </c>
      <c r="C293" s="2995" t="s">
        <v>71</v>
      </c>
      <c r="D293" s="2996">
        <v>63</v>
      </c>
      <c r="E293" s="2997">
        <v>90.22</v>
      </c>
      <c r="F293" s="2998">
        <v>15.29</v>
      </c>
      <c r="G293" s="2999">
        <v>104.01</v>
      </c>
      <c r="H293" s="3000"/>
      <c r="I293" s="3001">
        <f>'BDI Diferenciado'!D14</f>
        <v>15.29</v>
      </c>
      <c r="J293" s="3002">
        <f t="shared" si="32"/>
        <v>0</v>
      </c>
      <c r="K293" s="3003">
        <f t="shared" si="33"/>
        <v>0</v>
      </c>
      <c r="L293" s="3004" t="s">
        <v>23</v>
      </c>
    </row>
    <row r="294" spans="1:12" ht="22.5" x14ac:dyDescent="0.25">
      <c r="A294" s="3005" t="s">
        <v>453</v>
      </c>
      <c r="B294" s="3006" t="s">
        <v>224</v>
      </c>
      <c r="C294" s="3007" t="s">
        <v>71</v>
      </c>
      <c r="D294" s="3008">
        <v>63</v>
      </c>
      <c r="E294" s="3009">
        <v>10.039999999999999</v>
      </c>
      <c r="F294" s="3010">
        <v>15.29</v>
      </c>
      <c r="G294" s="3011">
        <v>11.58</v>
      </c>
      <c r="H294" s="3012"/>
      <c r="I294" s="3013">
        <f>'BDI Diferenciado'!D14</f>
        <v>15.29</v>
      </c>
      <c r="J294" s="3014">
        <f t="shared" si="32"/>
        <v>0</v>
      </c>
      <c r="K294" s="3015">
        <f t="shared" si="33"/>
        <v>0</v>
      </c>
      <c r="L294" s="3016" t="s">
        <v>23</v>
      </c>
    </row>
    <row r="295" spans="1:12" ht="33.75" x14ac:dyDescent="0.25">
      <c r="A295" s="3017" t="s">
        <v>454</v>
      </c>
      <c r="B295" s="3018" t="s">
        <v>226</v>
      </c>
      <c r="C295" s="3019" t="s">
        <v>71</v>
      </c>
      <c r="D295" s="3020">
        <v>63</v>
      </c>
      <c r="E295" s="3021">
        <v>62.69</v>
      </c>
      <c r="F295" s="3022">
        <v>15.29</v>
      </c>
      <c r="G295" s="3023">
        <v>72.28</v>
      </c>
      <c r="H295" s="3024"/>
      <c r="I295" s="3025">
        <f>'BDI Diferenciado'!D14</f>
        <v>15.29</v>
      </c>
      <c r="J295" s="3026">
        <f t="shared" si="32"/>
        <v>0</v>
      </c>
      <c r="K295" s="3027">
        <f t="shared" si="33"/>
        <v>0</v>
      </c>
      <c r="L295" s="3028" t="s">
        <v>23</v>
      </c>
    </row>
    <row r="296" spans="1:12" ht="33.75" x14ac:dyDescent="0.25">
      <c r="A296" s="3029" t="s">
        <v>455</v>
      </c>
      <c r="B296" s="3030" t="s">
        <v>163</v>
      </c>
      <c r="C296" s="3031" t="s">
        <v>87</v>
      </c>
      <c r="D296" s="3032">
        <v>386.4</v>
      </c>
      <c r="E296" s="3033">
        <v>1.43</v>
      </c>
      <c r="F296" s="3034">
        <v>15.29</v>
      </c>
      <c r="G296" s="3035">
        <v>1.65</v>
      </c>
      <c r="H296" s="3036"/>
      <c r="I296" s="3037">
        <f>'BDI Diferenciado'!D14</f>
        <v>15.29</v>
      </c>
      <c r="J296" s="3038">
        <f t="shared" si="32"/>
        <v>0</v>
      </c>
      <c r="K296" s="3039">
        <f t="shared" si="33"/>
        <v>0</v>
      </c>
      <c r="L296" s="3040" t="s">
        <v>23</v>
      </c>
    </row>
    <row r="297" spans="1:12" x14ac:dyDescent="0.25">
      <c r="A297" s="3041" t="s">
        <v>456</v>
      </c>
      <c r="B297" s="6706" t="s">
        <v>229</v>
      </c>
      <c r="C297" s="6707"/>
      <c r="D297" s="6708"/>
      <c r="E297" s="6709"/>
      <c r="F297" s="6710"/>
      <c r="G297" s="6711"/>
      <c r="H297" s="6712"/>
      <c r="I297" s="3042"/>
      <c r="J297" s="3043"/>
      <c r="K297" s="6276">
        <f>K298+K305+K308+K312+K315+K318</f>
        <v>0</v>
      </c>
      <c r="L297" s="3044" t="s">
        <v>36</v>
      </c>
    </row>
    <row r="298" spans="1:12" x14ac:dyDescent="0.25">
      <c r="A298" s="3045" t="s">
        <v>457</v>
      </c>
      <c r="B298" s="6713" t="s">
        <v>231</v>
      </c>
      <c r="C298" s="6714"/>
      <c r="D298" s="6715"/>
      <c r="E298" s="6716"/>
      <c r="F298" s="6717"/>
      <c r="G298" s="6718"/>
      <c r="H298" s="6719"/>
      <c r="I298" s="3046"/>
      <c r="J298" s="3047"/>
      <c r="K298" s="3048">
        <f>SUM(K299:K304)</f>
        <v>0</v>
      </c>
      <c r="L298" s="3049" t="s">
        <v>36</v>
      </c>
    </row>
    <row r="299" spans="1:12" ht="33.75" x14ac:dyDescent="0.25">
      <c r="A299" s="3050" t="s">
        <v>458</v>
      </c>
      <c r="B299" s="3051" t="s">
        <v>233</v>
      </c>
      <c r="C299" s="3052" t="s">
        <v>42</v>
      </c>
      <c r="D299" s="3053">
        <v>1603</v>
      </c>
      <c r="E299" s="3054">
        <v>7.62</v>
      </c>
      <c r="F299" s="3055">
        <v>22.9</v>
      </c>
      <c r="G299" s="3056">
        <v>9.36</v>
      </c>
      <c r="H299" s="3057"/>
      <c r="I299" s="3058">
        <f>ROUND('BDI Principal'!D14,2)</f>
        <v>22.9</v>
      </c>
      <c r="J299" s="3059">
        <f t="shared" ref="J299:J304" si="34">ROUND((ROUND(H299,2)*I299/100)+ROUND(H299,2),2)</f>
        <v>0</v>
      </c>
      <c r="K299" s="3060">
        <f t="shared" ref="K299:K304" si="35">ROUND(D299*J299,2)</f>
        <v>0</v>
      </c>
      <c r="L299" s="3061" t="s">
        <v>23</v>
      </c>
    </row>
    <row r="300" spans="1:12" ht="33.75" x14ac:dyDescent="0.25">
      <c r="A300" s="3062" t="s">
        <v>459</v>
      </c>
      <c r="B300" s="3063" t="s">
        <v>235</v>
      </c>
      <c r="C300" s="3064" t="s">
        <v>42</v>
      </c>
      <c r="D300" s="3065">
        <v>848.25</v>
      </c>
      <c r="E300" s="3066">
        <v>24.34</v>
      </c>
      <c r="F300" s="3067">
        <v>22.9</v>
      </c>
      <c r="G300" s="3068">
        <v>29.91</v>
      </c>
      <c r="H300" s="3069"/>
      <c r="I300" s="3070">
        <f>ROUND('BDI Principal'!D14,2)</f>
        <v>22.9</v>
      </c>
      <c r="J300" s="3071">
        <f t="shared" si="34"/>
        <v>0</v>
      </c>
      <c r="K300" s="3072">
        <f t="shared" si="35"/>
        <v>0</v>
      </c>
      <c r="L300" s="3073" t="s">
        <v>23</v>
      </c>
    </row>
    <row r="301" spans="1:12" ht="45" x14ac:dyDescent="0.25">
      <c r="A301" s="3074" t="s">
        <v>460</v>
      </c>
      <c r="B301" s="3075" t="s">
        <v>237</v>
      </c>
      <c r="C301" s="3076" t="s">
        <v>104</v>
      </c>
      <c r="D301" s="3077">
        <v>280.93</v>
      </c>
      <c r="E301" s="3078">
        <v>192.02</v>
      </c>
      <c r="F301" s="3079">
        <v>22.9</v>
      </c>
      <c r="G301" s="3080">
        <v>235.99</v>
      </c>
      <c r="H301" s="3081"/>
      <c r="I301" s="3082">
        <f>ROUND('BDI Principal'!D14,2)</f>
        <v>22.9</v>
      </c>
      <c r="J301" s="3083">
        <f t="shared" si="34"/>
        <v>0</v>
      </c>
      <c r="K301" s="3084">
        <f t="shared" si="35"/>
        <v>0</v>
      </c>
      <c r="L301" s="3085" t="s">
        <v>23</v>
      </c>
    </row>
    <row r="302" spans="1:12" x14ac:dyDescent="0.25">
      <c r="A302" s="3086" t="s">
        <v>461</v>
      </c>
      <c r="B302" s="3087" t="s">
        <v>239</v>
      </c>
      <c r="C302" s="3088" t="s">
        <v>80</v>
      </c>
      <c r="D302" s="3089">
        <v>2451.25</v>
      </c>
      <c r="E302" s="3090">
        <v>0.28000000000000003</v>
      </c>
      <c r="F302" s="3091">
        <v>22.9</v>
      </c>
      <c r="G302" s="3092">
        <v>0.34</v>
      </c>
      <c r="H302" s="3093"/>
      <c r="I302" s="3094">
        <f>ROUND('BDI Principal'!D14,2)</f>
        <v>22.9</v>
      </c>
      <c r="J302" s="3095">
        <f t="shared" si="34"/>
        <v>0</v>
      </c>
      <c r="K302" s="3096">
        <f t="shared" si="35"/>
        <v>0</v>
      </c>
      <c r="L302" s="3097" t="s">
        <v>23</v>
      </c>
    </row>
    <row r="303" spans="1:12" ht="45" x14ac:dyDescent="0.25">
      <c r="A303" s="3098" t="s">
        <v>462</v>
      </c>
      <c r="B303" s="3099" t="s">
        <v>241</v>
      </c>
      <c r="C303" s="3100" t="s">
        <v>104</v>
      </c>
      <c r="D303" s="3101">
        <v>122.56</v>
      </c>
      <c r="E303" s="3102">
        <v>1663.63</v>
      </c>
      <c r="F303" s="3103">
        <v>22.9</v>
      </c>
      <c r="G303" s="3104">
        <v>2044.6</v>
      </c>
      <c r="H303" s="3105"/>
      <c r="I303" s="3106">
        <f>ROUND('BDI Principal'!D14,2)</f>
        <v>22.9</v>
      </c>
      <c r="J303" s="3107">
        <f t="shared" si="34"/>
        <v>0</v>
      </c>
      <c r="K303" s="3108">
        <f t="shared" si="35"/>
        <v>0</v>
      </c>
      <c r="L303" s="3109" t="s">
        <v>23</v>
      </c>
    </row>
    <row r="304" spans="1:12" ht="22.5" x14ac:dyDescent="0.25">
      <c r="A304" s="3110" t="s">
        <v>463</v>
      </c>
      <c r="B304" s="3111" t="s">
        <v>243</v>
      </c>
      <c r="C304" s="3112" t="s">
        <v>244</v>
      </c>
      <c r="D304" s="3113">
        <v>14090.52</v>
      </c>
      <c r="E304" s="3114">
        <v>0.78</v>
      </c>
      <c r="F304" s="3115">
        <v>22.9</v>
      </c>
      <c r="G304" s="3116">
        <v>0.96</v>
      </c>
      <c r="H304" s="3117"/>
      <c r="I304" s="3118">
        <f>ROUND('BDI Principal'!D14,2)</f>
        <v>22.9</v>
      </c>
      <c r="J304" s="3119">
        <f t="shared" si="34"/>
        <v>0</v>
      </c>
      <c r="K304" s="3120">
        <f t="shared" si="35"/>
        <v>0</v>
      </c>
      <c r="L304" s="3121" t="s">
        <v>23</v>
      </c>
    </row>
    <row r="305" spans="1:12" x14ac:dyDescent="0.25">
      <c r="A305" s="3122" t="s">
        <v>464</v>
      </c>
      <c r="B305" s="6720" t="s">
        <v>246</v>
      </c>
      <c r="C305" s="6721"/>
      <c r="D305" s="6722"/>
      <c r="E305" s="6723"/>
      <c r="F305" s="6724"/>
      <c r="G305" s="6725"/>
      <c r="H305" s="6726"/>
      <c r="I305" s="3123"/>
      <c r="J305" s="3124"/>
      <c r="K305" s="3125">
        <f>SUM(K306:K307)</f>
        <v>0</v>
      </c>
      <c r="L305" s="3126" t="s">
        <v>36</v>
      </c>
    </row>
    <row r="306" spans="1:12" ht="22.5" x14ac:dyDescent="0.25">
      <c r="A306" s="3127" t="s">
        <v>465</v>
      </c>
      <c r="B306" s="3128" t="s">
        <v>248</v>
      </c>
      <c r="C306" s="3129" t="s">
        <v>87</v>
      </c>
      <c r="D306" s="3130">
        <v>11.2</v>
      </c>
      <c r="E306" s="3131">
        <v>28.07</v>
      </c>
      <c r="F306" s="3132">
        <v>22.9</v>
      </c>
      <c r="G306" s="3133">
        <v>34.5</v>
      </c>
      <c r="H306" s="3134"/>
      <c r="I306" s="3135">
        <f>ROUND('BDI Principal'!D14,2)</f>
        <v>22.9</v>
      </c>
      <c r="J306" s="3136">
        <f>ROUND((ROUND(H306,2)*I306/100)+ROUND(H306,2),2)</f>
        <v>0</v>
      </c>
      <c r="K306" s="3137">
        <f>ROUND(D306*J306,2)</f>
        <v>0</v>
      </c>
      <c r="L306" s="3138" t="s">
        <v>23</v>
      </c>
    </row>
    <row r="307" spans="1:12" ht="56.25" x14ac:dyDescent="0.25">
      <c r="A307" s="3139" t="s">
        <v>466</v>
      </c>
      <c r="B307" s="3140" t="s">
        <v>250</v>
      </c>
      <c r="C307" s="3141" t="s">
        <v>42</v>
      </c>
      <c r="D307" s="3142">
        <v>176.4</v>
      </c>
      <c r="E307" s="3143">
        <v>100.98</v>
      </c>
      <c r="F307" s="3144">
        <v>22.9</v>
      </c>
      <c r="G307" s="3145">
        <v>124.1</v>
      </c>
      <c r="H307" s="3146"/>
      <c r="I307" s="3147">
        <f>ROUND('BDI Principal'!D14,2)</f>
        <v>22.9</v>
      </c>
      <c r="J307" s="3148">
        <f>ROUND((ROUND(H307,2)*I307/100)+ROUND(H307,2),2)</f>
        <v>0</v>
      </c>
      <c r="K307" s="3149">
        <f>ROUND(D307*J307,2)</f>
        <v>0</v>
      </c>
      <c r="L307" s="3150" t="s">
        <v>23</v>
      </c>
    </row>
    <row r="308" spans="1:12" x14ac:dyDescent="0.25">
      <c r="A308" s="3151" t="s">
        <v>467</v>
      </c>
      <c r="B308" s="6727" t="s">
        <v>252</v>
      </c>
      <c r="C308" s="6728"/>
      <c r="D308" s="6729"/>
      <c r="E308" s="6730"/>
      <c r="F308" s="6731"/>
      <c r="G308" s="6732"/>
      <c r="H308" s="6733"/>
      <c r="I308" s="3152"/>
      <c r="J308" s="3153"/>
      <c r="K308" s="3154">
        <f>SUM(K309:K311)</f>
        <v>0</v>
      </c>
      <c r="L308" s="3155" t="s">
        <v>36</v>
      </c>
    </row>
    <row r="309" spans="1:12" ht="67.5" x14ac:dyDescent="0.25">
      <c r="A309" s="3156" t="s">
        <v>468</v>
      </c>
      <c r="B309" s="3157" t="s">
        <v>254</v>
      </c>
      <c r="C309" s="3158" t="s">
        <v>42</v>
      </c>
      <c r="D309" s="3159">
        <v>75.599999999999994</v>
      </c>
      <c r="E309" s="3160">
        <v>43.69</v>
      </c>
      <c r="F309" s="3161">
        <v>22.9</v>
      </c>
      <c r="G309" s="3162">
        <v>53.7</v>
      </c>
      <c r="H309" s="3163"/>
      <c r="I309" s="3164">
        <f>ROUND('BDI Principal'!D14,2)</f>
        <v>22.9</v>
      </c>
      <c r="J309" s="3165">
        <f>ROUND((ROUND(H309,2)*I309/100)+ROUND(H309,2),2)</f>
        <v>0</v>
      </c>
      <c r="K309" s="3166">
        <f>ROUND(D309*J309,2)</f>
        <v>0</v>
      </c>
      <c r="L309" s="3167" t="s">
        <v>23</v>
      </c>
    </row>
    <row r="310" spans="1:12" ht="67.5" x14ac:dyDescent="0.25">
      <c r="A310" s="3168" t="s">
        <v>469</v>
      </c>
      <c r="B310" s="3169" t="s">
        <v>256</v>
      </c>
      <c r="C310" s="3170" t="s">
        <v>42</v>
      </c>
      <c r="D310" s="3171">
        <v>25.2</v>
      </c>
      <c r="E310" s="3172">
        <v>41.43</v>
      </c>
      <c r="F310" s="3173">
        <v>22.9</v>
      </c>
      <c r="G310" s="3174">
        <v>50.92</v>
      </c>
      <c r="H310" s="3175"/>
      <c r="I310" s="3176">
        <f>ROUND('BDI Principal'!D14,2)</f>
        <v>22.9</v>
      </c>
      <c r="J310" s="3177">
        <f>ROUND((ROUND(H310,2)*I310/100)+ROUND(H310,2),2)</f>
        <v>0</v>
      </c>
      <c r="K310" s="3178">
        <f>ROUND(D310*J310,2)</f>
        <v>0</v>
      </c>
      <c r="L310" s="3179" t="s">
        <v>23</v>
      </c>
    </row>
    <row r="311" spans="1:12" ht="67.5" x14ac:dyDescent="0.25">
      <c r="A311" s="3180" t="s">
        <v>470</v>
      </c>
      <c r="B311" s="3181" t="s">
        <v>258</v>
      </c>
      <c r="C311" s="3182" t="s">
        <v>42</v>
      </c>
      <c r="D311" s="3183">
        <v>25.2</v>
      </c>
      <c r="E311" s="3184">
        <v>45.79</v>
      </c>
      <c r="F311" s="3185">
        <v>22.9</v>
      </c>
      <c r="G311" s="3186">
        <v>56.28</v>
      </c>
      <c r="H311" s="3187"/>
      <c r="I311" s="3188">
        <f>ROUND('BDI Principal'!D14,2)</f>
        <v>22.9</v>
      </c>
      <c r="J311" s="3189">
        <f>ROUND((ROUND(H311,2)*I311/100)+ROUND(H311,2),2)</f>
        <v>0</v>
      </c>
      <c r="K311" s="3190">
        <f>ROUND(D311*J311,2)</f>
        <v>0</v>
      </c>
      <c r="L311" s="3191" t="s">
        <v>23</v>
      </c>
    </row>
    <row r="312" spans="1:12" x14ac:dyDescent="0.25">
      <c r="A312" s="3192" t="s">
        <v>471</v>
      </c>
      <c r="B312" s="6734" t="s">
        <v>260</v>
      </c>
      <c r="C312" s="6735"/>
      <c r="D312" s="6736"/>
      <c r="E312" s="6737"/>
      <c r="F312" s="6738"/>
      <c r="G312" s="6739"/>
      <c r="H312" s="6740"/>
      <c r="I312" s="3193"/>
      <c r="J312" s="3194"/>
      <c r="K312" s="3195">
        <f>SUM(K313:K314)</f>
        <v>0</v>
      </c>
      <c r="L312" s="3196" t="s">
        <v>36</v>
      </c>
    </row>
    <row r="313" spans="1:12" ht="22.5" x14ac:dyDescent="0.25">
      <c r="A313" s="3197" t="s">
        <v>472</v>
      </c>
      <c r="B313" s="3198" t="s">
        <v>262</v>
      </c>
      <c r="C313" s="3199" t="s">
        <v>42</v>
      </c>
      <c r="D313" s="3200">
        <v>25.2</v>
      </c>
      <c r="E313" s="3201">
        <v>466.96</v>
      </c>
      <c r="F313" s="3202">
        <v>22.9</v>
      </c>
      <c r="G313" s="3203">
        <v>573.89</v>
      </c>
      <c r="H313" s="3204"/>
      <c r="I313" s="3205">
        <f>ROUND('BDI Principal'!D14,2)</f>
        <v>22.9</v>
      </c>
      <c r="J313" s="3206">
        <f>ROUND((ROUND(H313,2)*I313/100)+ROUND(H313,2),2)</f>
        <v>0</v>
      </c>
      <c r="K313" s="3207">
        <f>ROUND(D313*J313,2)</f>
        <v>0</v>
      </c>
      <c r="L313" s="3208" t="s">
        <v>23</v>
      </c>
    </row>
    <row r="314" spans="1:12" ht="56.25" x14ac:dyDescent="0.25">
      <c r="A314" s="3209" t="s">
        <v>473</v>
      </c>
      <c r="B314" s="3210" t="s">
        <v>264</v>
      </c>
      <c r="C314" s="3211" t="s">
        <v>42</v>
      </c>
      <c r="D314" s="3212">
        <v>75.599999999999994</v>
      </c>
      <c r="E314" s="3213">
        <v>44.84</v>
      </c>
      <c r="F314" s="3214">
        <v>22.9</v>
      </c>
      <c r="G314" s="3215">
        <v>55.11</v>
      </c>
      <c r="H314" s="3216"/>
      <c r="I314" s="3217">
        <f>ROUND('BDI Principal'!D14,2)</f>
        <v>22.9</v>
      </c>
      <c r="J314" s="3218">
        <f>ROUND((ROUND(H314,2)*I314/100)+ROUND(H314,2),2)</f>
        <v>0</v>
      </c>
      <c r="K314" s="3219">
        <f>ROUND(D314*J314,2)</f>
        <v>0</v>
      </c>
      <c r="L314" s="3220" t="s">
        <v>23</v>
      </c>
    </row>
    <row r="315" spans="1:12" x14ac:dyDescent="0.25">
      <c r="A315" s="3221" t="s">
        <v>474</v>
      </c>
      <c r="B315" s="6741" t="s">
        <v>266</v>
      </c>
      <c r="C315" s="6742"/>
      <c r="D315" s="6743"/>
      <c r="E315" s="6744"/>
      <c r="F315" s="6745"/>
      <c r="G315" s="6746"/>
      <c r="H315" s="6747"/>
      <c r="I315" s="3222"/>
      <c r="J315" s="3223"/>
      <c r="K315" s="3224">
        <f>SUM(K316:K317)</f>
        <v>0</v>
      </c>
      <c r="L315" s="3225" t="s">
        <v>36</v>
      </c>
    </row>
    <row r="316" spans="1:12" x14ac:dyDescent="0.25">
      <c r="A316" s="3226" t="s">
        <v>475</v>
      </c>
      <c r="B316" s="3227" t="s">
        <v>268</v>
      </c>
      <c r="C316" s="3228" t="s">
        <v>87</v>
      </c>
      <c r="D316" s="3229">
        <v>126</v>
      </c>
      <c r="E316" s="3230">
        <v>6.42</v>
      </c>
      <c r="F316" s="3231">
        <v>22.9</v>
      </c>
      <c r="G316" s="3232">
        <v>7.89</v>
      </c>
      <c r="H316" s="3233"/>
      <c r="I316" s="3234">
        <f>ROUND('BDI Principal'!D14,2)</f>
        <v>22.9</v>
      </c>
      <c r="J316" s="3235">
        <f>ROUND((ROUND(H316,2)*I316/100)+ROUND(H316,2),2)</f>
        <v>0</v>
      </c>
      <c r="K316" s="3236">
        <f>ROUND(D316*J316,2)</f>
        <v>0</v>
      </c>
      <c r="L316" s="3237" t="s">
        <v>23</v>
      </c>
    </row>
    <row r="317" spans="1:12" x14ac:dyDescent="0.25">
      <c r="A317" s="3238" t="s">
        <v>476</v>
      </c>
      <c r="B317" s="3239" t="s">
        <v>270</v>
      </c>
      <c r="C317" s="3240" t="s">
        <v>87</v>
      </c>
      <c r="D317" s="3241">
        <v>126</v>
      </c>
      <c r="E317" s="3242">
        <v>20.82</v>
      </c>
      <c r="F317" s="3243">
        <v>22.9</v>
      </c>
      <c r="G317" s="3244">
        <v>25.59</v>
      </c>
      <c r="H317" s="3245"/>
      <c r="I317" s="3246">
        <f>ROUND('BDI Principal'!D14,2)</f>
        <v>22.9</v>
      </c>
      <c r="J317" s="3247">
        <f>ROUND((ROUND(H317,2)*I317/100)+ROUND(H317,2),2)</f>
        <v>0</v>
      </c>
      <c r="K317" s="3248">
        <f>ROUND(D317*J317,2)</f>
        <v>0</v>
      </c>
      <c r="L317" s="3249" t="s">
        <v>23</v>
      </c>
    </row>
    <row r="318" spans="1:12" x14ac:dyDescent="0.25">
      <c r="A318" s="3250" t="s">
        <v>477</v>
      </c>
      <c r="B318" s="6748" t="s">
        <v>272</v>
      </c>
      <c r="C318" s="6749"/>
      <c r="D318" s="6750"/>
      <c r="E318" s="6751"/>
      <c r="F318" s="6752"/>
      <c r="G318" s="6753"/>
      <c r="H318" s="6754"/>
      <c r="I318" s="3251"/>
      <c r="J318" s="3252"/>
      <c r="K318" s="3253">
        <f>SUM(K319:K319)</f>
        <v>0</v>
      </c>
      <c r="L318" s="3254" t="s">
        <v>36</v>
      </c>
    </row>
    <row r="319" spans="1:12" ht="45" x14ac:dyDescent="0.25">
      <c r="A319" s="3255" t="s">
        <v>478</v>
      </c>
      <c r="B319" s="3256" t="s">
        <v>274</v>
      </c>
      <c r="C319" s="3257" t="s">
        <v>128</v>
      </c>
      <c r="D319" s="3258">
        <v>1617.93</v>
      </c>
      <c r="E319" s="3259">
        <v>3.03</v>
      </c>
      <c r="F319" s="3260">
        <v>22.9</v>
      </c>
      <c r="G319" s="3261">
        <v>3.72</v>
      </c>
      <c r="H319" s="3262"/>
      <c r="I319" s="3263">
        <f>ROUND('BDI Principal'!D14,2)</f>
        <v>22.9</v>
      </c>
      <c r="J319" s="3264">
        <f>ROUND((ROUND(H319,2)*I319/100)+ROUND(H319,2),2)</f>
        <v>0</v>
      </c>
      <c r="K319" s="3265">
        <f>ROUND(D319*J319,2)</f>
        <v>0</v>
      </c>
      <c r="L319" s="3266" t="s">
        <v>23</v>
      </c>
    </row>
    <row r="320" spans="1:12" x14ac:dyDescent="0.25">
      <c r="A320" s="6755" t="s">
        <v>479</v>
      </c>
      <c r="B320" s="6279"/>
      <c r="C320" s="6279"/>
      <c r="D320" s="6279"/>
      <c r="E320" s="6279"/>
      <c r="F320" s="6279"/>
      <c r="G320" s="6279"/>
      <c r="H320" s="6279"/>
      <c r="I320" s="6279"/>
      <c r="J320" s="6756">
        <f>K8+K16+K24+K34+K37+K50+K53+K58+K63+K70+K72+K84+K87+K97+K105+K112+K115+K119+K122+K125+K129+K132+K146+K149+K154+K159+K166+K168+K180+K183+K193+K201+K208+K211+K215+K218+K221+K225+K228+K239+K242+K247+K251+K256+K263+K265+K277+K280+K290+K298+K305+K308+K312+K315+K318</f>
        <v>0</v>
      </c>
      <c r="K320" s="6279"/>
    </row>
    <row r="322" spans="1:9" x14ac:dyDescent="0.25">
      <c r="A322" s="6757" t="s">
        <v>480</v>
      </c>
      <c r="B322" s="6279"/>
      <c r="C322" s="6279"/>
      <c r="D322" s="6279"/>
      <c r="E322" s="6279"/>
      <c r="F322" s="6279"/>
    </row>
    <row r="323" spans="1:9" x14ac:dyDescent="0.25">
      <c r="A323" s="6758" t="s">
        <v>481</v>
      </c>
      <c r="B323" s="6279"/>
      <c r="C323" s="6279"/>
      <c r="D323" s="6279"/>
      <c r="E323" s="6279"/>
      <c r="F323" s="6279"/>
    </row>
    <row r="330" spans="1:9" x14ac:dyDescent="0.25">
      <c r="E330" s="6759">
        <f>DADOS!C11</f>
        <v>0</v>
      </c>
      <c r="F330" s="6759"/>
      <c r="G330" s="6759"/>
      <c r="H330" s="6759"/>
      <c r="I330" s="6759"/>
    </row>
    <row r="331" spans="1:9" x14ac:dyDescent="0.25">
      <c r="E331" s="6760">
        <f>DADOS!C12</f>
        <v>0</v>
      </c>
      <c r="F331" s="6279"/>
      <c r="G331" s="6279"/>
      <c r="H331" s="6279"/>
      <c r="I331" s="6279"/>
    </row>
  </sheetData>
  <sheetProtection password="BF59" sheet="1" objects="1" scenarios="1" selectLockedCells="1"/>
  <mergeCells count="77">
    <mergeCell ref="E330:I330"/>
    <mergeCell ref="E331:I331"/>
    <mergeCell ref="B318:H318"/>
    <mergeCell ref="A320:I320"/>
    <mergeCell ref="J320:K320"/>
    <mergeCell ref="A322:F322"/>
    <mergeCell ref="A323:F323"/>
    <mergeCell ref="B298:H298"/>
    <mergeCell ref="B305:H305"/>
    <mergeCell ref="B308:H308"/>
    <mergeCell ref="B312:H312"/>
    <mergeCell ref="B315:H315"/>
    <mergeCell ref="B265:H265"/>
    <mergeCell ref="B277:H277"/>
    <mergeCell ref="B280:H280"/>
    <mergeCell ref="B290:H290"/>
    <mergeCell ref="B297:H297"/>
    <mergeCell ref="B247:H247"/>
    <mergeCell ref="B251:H251"/>
    <mergeCell ref="B256:H256"/>
    <mergeCell ref="B262:H262"/>
    <mergeCell ref="B263:H263"/>
    <mergeCell ref="B224:H224"/>
    <mergeCell ref="B225:H225"/>
    <mergeCell ref="B228:H228"/>
    <mergeCell ref="B239:H239"/>
    <mergeCell ref="B242:H242"/>
    <mergeCell ref="B211:H211"/>
    <mergeCell ref="B215:H215"/>
    <mergeCell ref="B218:H218"/>
    <mergeCell ref="B221:H221"/>
    <mergeCell ref="B223:H223"/>
    <mergeCell ref="B183:H183"/>
    <mergeCell ref="B193:H193"/>
    <mergeCell ref="B200:H200"/>
    <mergeCell ref="B201:H201"/>
    <mergeCell ref="B208:H208"/>
    <mergeCell ref="B159:H159"/>
    <mergeCell ref="B165:H165"/>
    <mergeCell ref="B166:H166"/>
    <mergeCell ref="B168:H168"/>
    <mergeCell ref="B180:H180"/>
    <mergeCell ref="B129:H129"/>
    <mergeCell ref="B132:H132"/>
    <mergeCell ref="B146:H146"/>
    <mergeCell ref="B149:H149"/>
    <mergeCell ref="B154:H154"/>
    <mergeCell ref="B119:H119"/>
    <mergeCell ref="B122:H122"/>
    <mergeCell ref="B125:H125"/>
    <mergeCell ref="B127:H127"/>
    <mergeCell ref="B128:H128"/>
    <mergeCell ref="B97:H97"/>
    <mergeCell ref="B104:H104"/>
    <mergeCell ref="B105:H105"/>
    <mergeCell ref="B112:H112"/>
    <mergeCell ref="B115:H115"/>
    <mergeCell ref="B69:H69"/>
    <mergeCell ref="B70:H70"/>
    <mergeCell ref="B72:H72"/>
    <mergeCell ref="B84:H84"/>
    <mergeCell ref="B87:H87"/>
    <mergeCell ref="B37:H37"/>
    <mergeCell ref="B50:H50"/>
    <mergeCell ref="B53:H53"/>
    <mergeCell ref="B58:H58"/>
    <mergeCell ref="B63:H63"/>
    <mergeCell ref="B16:H16"/>
    <mergeCell ref="B24:H24"/>
    <mergeCell ref="B32:H32"/>
    <mergeCell ref="B33:H33"/>
    <mergeCell ref="B34:H34"/>
    <mergeCell ref="B4:F4"/>
    <mergeCell ref="H4:I4"/>
    <mergeCell ref="B5:C5"/>
    <mergeCell ref="E5:G5"/>
    <mergeCell ref="B8:H8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"/>
  <sheetViews>
    <sheetView workbookViewId="0"/>
  </sheetViews>
  <sheetFormatPr defaultRowHeight="15" x14ac:dyDescent="0.25"/>
  <cols>
    <col min="1" max="1" width="10" customWidth="1"/>
    <col min="2" max="2" width="50" customWidth="1"/>
    <col min="3" max="17" width="15" customWidth="1"/>
  </cols>
  <sheetData>
    <row r="1" spans="1:17" x14ac:dyDescent="0.25">
      <c r="A1" s="3267" t="s">
        <v>0</v>
      </c>
    </row>
    <row r="2" spans="1:17" x14ac:dyDescent="0.25">
      <c r="A2" s="3267" t="s">
        <v>16</v>
      </c>
    </row>
    <row r="3" spans="1:17" x14ac:dyDescent="0.25">
      <c r="A3" s="3267" t="s">
        <v>17</v>
      </c>
      <c r="B3" s="2" t="str">
        <f>DADOS!C3</f>
        <v>07/11/2024</v>
      </c>
    </row>
    <row r="4" spans="1:17" x14ac:dyDescent="0.25">
      <c r="A4" s="3267" t="s">
        <v>18</v>
      </c>
      <c r="B4" s="6761">
        <f>DADOS!C7</f>
        <v>0</v>
      </c>
      <c r="C4" s="6279"/>
      <c r="D4" s="6279"/>
      <c r="E4" s="6279"/>
      <c r="F4" s="6279"/>
      <c r="G4" s="3267" t="s">
        <v>19</v>
      </c>
      <c r="H4" s="6762" t="str">
        <f>DADOS!C9</f>
        <v/>
      </c>
      <c r="I4" s="6279"/>
    </row>
    <row r="5" spans="1:17" x14ac:dyDescent="0.25">
      <c r="A5" s="3267" t="s">
        <v>20</v>
      </c>
      <c r="B5" s="6763" t="str">
        <f>DADOS!C8</f>
        <v/>
      </c>
      <c r="C5" s="6761" t="s">
        <v>9</v>
      </c>
      <c r="D5" s="3267" t="s">
        <v>21</v>
      </c>
      <c r="E5" s="6761">
        <f>DADOS!C13</f>
        <v>0</v>
      </c>
      <c r="F5" s="6761" t="s">
        <v>9</v>
      </c>
      <c r="G5" s="6761" t="s">
        <v>9</v>
      </c>
      <c r="H5" s="3267" t="s">
        <v>22</v>
      </c>
      <c r="I5" s="3267">
        <f>DADOS!C14</f>
        <v>0</v>
      </c>
    </row>
    <row r="7" spans="1:17" x14ac:dyDescent="0.25">
      <c r="A7" s="3268" t="s">
        <v>23</v>
      </c>
      <c r="B7" s="3269" t="s">
        <v>36</v>
      </c>
      <c r="C7" s="3270" t="s">
        <v>33</v>
      </c>
      <c r="D7" s="3271" t="s">
        <v>482</v>
      </c>
      <c r="E7" s="3272" t="s">
        <v>483</v>
      </c>
      <c r="F7" s="3273" t="s">
        <v>484</v>
      </c>
      <c r="G7" s="3274" t="s">
        <v>485</v>
      </c>
      <c r="H7" s="3275" t="s">
        <v>486</v>
      </c>
      <c r="I7" s="3276" t="s">
        <v>487</v>
      </c>
      <c r="J7" s="3277" t="s">
        <v>488</v>
      </c>
      <c r="K7" s="3278" t="s">
        <v>489</v>
      </c>
      <c r="L7" s="3279" t="s">
        <v>490</v>
      </c>
      <c r="M7" s="3280" t="s">
        <v>491</v>
      </c>
      <c r="N7" s="3281" t="s">
        <v>492</v>
      </c>
      <c r="O7" s="3282" t="s">
        <v>493</v>
      </c>
      <c r="P7" s="3283" t="s">
        <v>494</v>
      </c>
      <c r="Q7" s="3284" t="s">
        <v>495</v>
      </c>
    </row>
    <row r="8" spans="1:17" x14ac:dyDescent="0.25">
      <c r="A8" s="3285" t="s">
        <v>34</v>
      </c>
      <c r="B8" s="3286" t="s">
        <v>35</v>
      </c>
      <c r="C8" s="6276">
        <f>Orçamento!K8</f>
        <v>0</v>
      </c>
      <c r="D8" s="3287">
        <v>60</v>
      </c>
      <c r="E8" s="3288">
        <f t="shared" ref="E8:E13" si="0">C8*D8/100</f>
        <v>0</v>
      </c>
      <c r="F8" s="3289">
        <v>30</v>
      </c>
      <c r="G8" s="3290">
        <f t="shared" ref="G8:G13" si="1">C8*F8/100</f>
        <v>0</v>
      </c>
      <c r="H8" s="3291">
        <v>10</v>
      </c>
      <c r="I8" s="3292">
        <f t="shared" ref="I8:I13" si="2">C8*H8/100</f>
        <v>0</v>
      </c>
      <c r="J8" s="3293">
        <v>0</v>
      </c>
      <c r="K8" s="3294">
        <f t="shared" ref="K8:K13" si="3">C8*J8/100</f>
        <v>0</v>
      </c>
      <c r="L8" s="3295">
        <v>0</v>
      </c>
      <c r="M8" s="3296">
        <f t="shared" ref="M8:M13" si="4">C8*L8/100</f>
        <v>0</v>
      </c>
      <c r="N8" s="3297">
        <v>0</v>
      </c>
      <c r="O8" s="3298">
        <f t="shared" ref="O8:O13" si="5">C8*N8/100</f>
        <v>0</v>
      </c>
      <c r="P8" s="3299">
        <f t="shared" ref="P8:Q13" si="6">D8+F8+H8+J8+L8+N8</f>
        <v>100</v>
      </c>
      <c r="Q8" s="3300">
        <f t="shared" si="6"/>
        <v>0</v>
      </c>
    </row>
    <row r="9" spans="1:17" x14ac:dyDescent="0.25">
      <c r="A9" s="3301" t="s">
        <v>55</v>
      </c>
      <c r="B9" s="3302" t="s">
        <v>56</v>
      </c>
      <c r="C9" s="6276">
        <f>Orçamento!K16</f>
        <v>0</v>
      </c>
      <c r="D9" s="3303">
        <v>20</v>
      </c>
      <c r="E9" s="3304">
        <f t="shared" si="0"/>
        <v>0</v>
      </c>
      <c r="F9" s="3305">
        <v>20</v>
      </c>
      <c r="G9" s="3306">
        <f t="shared" si="1"/>
        <v>0</v>
      </c>
      <c r="H9" s="3307">
        <v>15</v>
      </c>
      <c r="I9" s="3308">
        <f t="shared" si="2"/>
        <v>0</v>
      </c>
      <c r="J9" s="3309">
        <v>15</v>
      </c>
      <c r="K9" s="3310">
        <f t="shared" si="3"/>
        <v>0</v>
      </c>
      <c r="L9" s="3311">
        <v>15</v>
      </c>
      <c r="M9" s="3312">
        <f t="shared" si="4"/>
        <v>0</v>
      </c>
      <c r="N9" s="3313">
        <v>15</v>
      </c>
      <c r="O9" s="3314">
        <f t="shared" si="5"/>
        <v>0</v>
      </c>
      <c r="P9" s="3315">
        <f t="shared" si="6"/>
        <v>100</v>
      </c>
      <c r="Q9" s="3316">
        <f t="shared" si="6"/>
        <v>0</v>
      </c>
    </row>
    <row r="10" spans="1:17" x14ac:dyDescent="0.25">
      <c r="A10" s="3317" t="s">
        <v>72</v>
      </c>
      <c r="B10" s="3318" t="s">
        <v>73</v>
      </c>
      <c r="C10" s="6276">
        <f>Orçamento!K24</f>
        <v>0</v>
      </c>
      <c r="D10" s="3319">
        <v>15</v>
      </c>
      <c r="E10" s="3320">
        <f t="shared" si="0"/>
        <v>0</v>
      </c>
      <c r="F10" s="3321">
        <v>20</v>
      </c>
      <c r="G10" s="3322">
        <f t="shared" si="1"/>
        <v>0</v>
      </c>
      <c r="H10" s="3323">
        <v>20</v>
      </c>
      <c r="I10" s="3324">
        <f t="shared" si="2"/>
        <v>0</v>
      </c>
      <c r="J10" s="3325">
        <v>20</v>
      </c>
      <c r="K10" s="3326">
        <f t="shared" si="3"/>
        <v>0</v>
      </c>
      <c r="L10" s="3327">
        <v>20</v>
      </c>
      <c r="M10" s="3328">
        <f t="shared" si="4"/>
        <v>0</v>
      </c>
      <c r="N10" s="3329">
        <v>5</v>
      </c>
      <c r="O10" s="3330">
        <f t="shared" si="5"/>
        <v>0</v>
      </c>
      <c r="P10" s="3331">
        <f t="shared" si="6"/>
        <v>100</v>
      </c>
      <c r="Q10" s="3332">
        <f t="shared" si="6"/>
        <v>0</v>
      </c>
    </row>
    <row r="11" spans="1:17" x14ac:dyDescent="0.25">
      <c r="A11" s="3333" t="s">
        <v>90</v>
      </c>
      <c r="B11" s="3334" t="s">
        <v>91</v>
      </c>
      <c r="C11" s="6276">
        <f>Orçamento!K32</f>
        <v>0</v>
      </c>
      <c r="D11" s="3335">
        <v>0</v>
      </c>
      <c r="E11" s="3336">
        <f t="shared" si="0"/>
        <v>0</v>
      </c>
      <c r="F11" s="3337">
        <v>0</v>
      </c>
      <c r="G11" s="3338">
        <f t="shared" si="1"/>
        <v>0</v>
      </c>
      <c r="H11" s="3339">
        <v>20</v>
      </c>
      <c r="I11" s="3340">
        <f t="shared" si="2"/>
        <v>0</v>
      </c>
      <c r="J11" s="3341">
        <v>30</v>
      </c>
      <c r="K11" s="3342">
        <f t="shared" si="3"/>
        <v>0</v>
      </c>
      <c r="L11" s="3343">
        <v>30</v>
      </c>
      <c r="M11" s="3344">
        <f t="shared" si="4"/>
        <v>0</v>
      </c>
      <c r="N11" s="3345">
        <v>20</v>
      </c>
      <c r="O11" s="3346">
        <f t="shared" si="5"/>
        <v>0</v>
      </c>
      <c r="P11" s="3347">
        <f t="shared" si="6"/>
        <v>100</v>
      </c>
      <c r="Q11" s="3348">
        <f t="shared" si="6"/>
        <v>0</v>
      </c>
    </row>
    <row r="12" spans="1:17" x14ac:dyDescent="0.25">
      <c r="A12" s="3349" t="s">
        <v>275</v>
      </c>
      <c r="B12" s="3350" t="s">
        <v>276</v>
      </c>
      <c r="C12" s="6276">
        <f>Orçamento!K127</f>
        <v>0</v>
      </c>
      <c r="D12" s="3351">
        <v>10</v>
      </c>
      <c r="E12" s="3352">
        <f t="shared" si="0"/>
        <v>0</v>
      </c>
      <c r="F12" s="3353">
        <v>25</v>
      </c>
      <c r="G12" s="3354">
        <f t="shared" si="1"/>
        <v>0</v>
      </c>
      <c r="H12" s="3355">
        <v>25</v>
      </c>
      <c r="I12" s="3356">
        <f t="shared" si="2"/>
        <v>0</v>
      </c>
      <c r="J12" s="3357">
        <v>25</v>
      </c>
      <c r="K12" s="3358">
        <f t="shared" si="3"/>
        <v>0</v>
      </c>
      <c r="L12" s="3359">
        <v>15</v>
      </c>
      <c r="M12" s="3360">
        <f t="shared" si="4"/>
        <v>0</v>
      </c>
      <c r="N12" s="3361">
        <v>0</v>
      </c>
      <c r="O12" s="3362">
        <f t="shared" si="5"/>
        <v>0</v>
      </c>
      <c r="P12" s="3363">
        <f t="shared" si="6"/>
        <v>100</v>
      </c>
      <c r="Q12" s="3364">
        <f t="shared" si="6"/>
        <v>0</v>
      </c>
    </row>
    <row r="13" spans="1:17" x14ac:dyDescent="0.25">
      <c r="A13" s="3365" t="s">
        <v>376</v>
      </c>
      <c r="B13" s="3366" t="s">
        <v>377</v>
      </c>
      <c r="C13" s="6276">
        <f>Orçamento!K223</f>
        <v>0</v>
      </c>
      <c r="D13" s="3367">
        <v>20</v>
      </c>
      <c r="E13" s="3368">
        <f t="shared" si="0"/>
        <v>0</v>
      </c>
      <c r="F13" s="3369">
        <v>60</v>
      </c>
      <c r="G13" s="3370">
        <f t="shared" si="1"/>
        <v>0</v>
      </c>
      <c r="H13" s="3371">
        <v>20</v>
      </c>
      <c r="I13" s="3372">
        <f t="shared" si="2"/>
        <v>0</v>
      </c>
      <c r="J13" s="3373">
        <v>0</v>
      </c>
      <c r="K13" s="3374">
        <f t="shared" si="3"/>
        <v>0</v>
      </c>
      <c r="L13" s="3375">
        <v>0</v>
      </c>
      <c r="M13" s="3376">
        <f t="shared" si="4"/>
        <v>0</v>
      </c>
      <c r="N13" s="3377">
        <v>0</v>
      </c>
      <c r="O13" s="3378">
        <f t="shared" si="5"/>
        <v>0</v>
      </c>
      <c r="P13" s="3379">
        <f t="shared" si="6"/>
        <v>100</v>
      </c>
      <c r="Q13" s="3380">
        <f t="shared" si="6"/>
        <v>0</v>
      </c>
    </row>
    <row r="14" spans="1:17" x14ac:dyDescent="0.25">
      <c r="A14" s="6776" t="s">
        <v>496</v>
      </c>
      <c r="B14" s="6777"/>
      <c r="C14" s="3381">
        <f>SUM(C8:C13)</f>
        <v>0</v>
      </c>
      <c r="D14" s="6764">
        <f>SUM(E8:E13)</f>
        <v>0</v>
      </c>
      <c r="E14" s="6765"/>
      <c r="F14" s="6766">
        <f>SUM(G8:G13)</f>
        <v>0</v>
      </c>
      <c r="G14" s="6767"/>
      <c r="H14" s="6768">
        <f>SUM(I8:I13)</f>
        <v>0</v>
      </c>
      <c r="I14" s="6769"/>
      <c r="J14" s="6770">
        <f>SUM(K8:K13)</f>
        <v>0</v>
      </c>
      <c r="K14" s="6771"/>
      <c r="L14" s="6772">
        <f>SUM(M8:M13)</f>
        <v>0</v>
      </c>
      <c r="M14" s="6773"/>
      <c r="N14" s="6774">
        <f>SUM(O8:O13)</f>
        <v>0</v>
      </c>
      <c r="O14" s="6775"/>
      <c r="P14" s="3382" t="e">
        <f>(Q14/C14)*100</f>
        <v>#DIV/0!</v>
      </c>
      <c r="Q14" s="3383">
        <f>SUM(Q8:Q13)</f>
        <v>0</v>
      </c>
    </row>
  </sheetData>
  <sheetProtection password="BF59" sheet="1" objects="1" scenarios="1" selectLockedCells="1"/>
  <mergeCells count="11">
    <mergeCell ref="J14:K14"/>
    <mergeCell ref="L14:M14"/>
    <mergeCell ref="N14:O14"/>
    <mergeCell ref="A14:B14"/>
    <mergeCell ref="B4:F4"/>
    <mergeCell ref="H4:I4"/>
    <mergeCell ref="B5:C5"/>
    <mergeCell ref="E5:G5"/>
    <mergeCell ref="D14:E14"/>
    <mergeCell ref="F14:G14"/>
    <mergeCell ref="H14:I14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384" t="s">
        <v>0</v>
      </c>
    </row>
    <row r="2" spans="1:10" x14ac:dyDescent="0.25">
      <c r="A2" s="3384" t="s">
        <v>16</v>
      </c>
    </row>
    <row r="3" spans="1:10" x14ac:dyDescent="0.25">
      <c r="A3" s="3384" t="s">
        <v>17</v>
      </c>
      <c r="B3" s="2" t="str">
        <f>DADOS!C3</f>
        <v>07/11/2024</v>
      </c>
    </row>
    <row r="4" spans="1:10" x14ac:dyDescent="0.25">
      <c r="A4" s="3384" t="s">
        <v>18</v>
      </c>
      <c r="B4" s="6778">
        <f>DADOS!C7</f>
        <v>0</v>
      </c>
      <c r="C4" s="6279"/>
      <c r="D4" s="6279"/>
      <c r="E4" s="6279"/>
      <c r="F4" s="6279"/>
      <c r="G4" s="3384" t="s">
        <v>19</v>
      </c>
      <c r="H4" s="6779" t="str">
        <f>DADOS!C9</f>
        <v/>
      </c>
      <c r="I4" s="6279"/>
    </row>
    <row r="5" spans="1:10" x14ac:dyDescent="0.25">
      <c r="A5" s="3384" t="s">
        <v>20</v>
      </c>
      <c r="B5" s="6780" t="str">
        <f>DADOS!C8</f>
        <v/>
      </c>
      <c r="C5" s="6778" t="s">
        <v>9</v>
      </c>
      <c r="D5" s="3384" t="s">
        <v>21</v>
      </c>
      <c r="E5" s="6778">
        <f>DADOS!C13</f>
        <v>0</v>
      </c>
      <c r="F5" s="6778" t="s">
        <v>9</v>
      </c>
      <c r="G5" s="6778" t="s">
        <v>9</v>
      </c>
      <c r="H5" s="3384" t="s">
        <v>22</v>
      </c>
      <c r="I5" s="3384">
        <f>DADOS!C14</f>
        <v>0</v>
      </c>
    </row>
    <row r="7" spans="1:10" x14ac:dyDescent="0.25">
      <c r="A7" s="3385" t="s">
        <v>23</v>
      </c>
      <c r="B7" s="3386" t="s">
        <v>497</v>
      </c>
      <c r="C7" s="3387" t="s">
        <v>498</v>
      </c>
      <c r="D7" s="3388" t="s">
        <v>499</v>
      </c>
      <c r="E7" s="6781" t="s">
        <v>500</v>
      </c>
      <c r="F7" s="6782"/>
      <c r="G7" s="6783"/>
      <c r="H7" s="6784"/>
      <c r="I7" s="6785"/>
    </row>
    <row r="8" spans="1:10" x14ac:dyDescent="0.25">
      <c r="A8" s="3389" t="s">
        <v>501</v>
      </c>
      <c r="B8" s="3390">
        <v>3.43</v>
      </c>
      <c r="C8" s="3391">
        <v>6.71</v>
      </c>
      <c r="D8" s="3392">
        <v>4.9000000000000004</v>
      </c>
      <c r="E8" s="6786" t="s">
        <v>502</v>
      </c>
      <c r="F8" s="6787"/>
      <c r="G8" s="6788"/>
      <c r="H8" s="6789"/>
      <c r="I8" s="6790"/>
      <c r="J8" s="3393">
        <f t="shared" ref="J8:J13" si="0">D8/100</f>
        <v>4.9000000000000002E-2</v>
      </c>
    </row>
    <row r="9" spans="1:10" x14ac:dyDescent="0.25">
      <c r="A9" s="3394" t="s">
        <v>503</v>
      </c>
      <c r="B9" s="3395">
        <v>0.28000000000000003</v>
      </c>
      <c r="C9" s="3396">
        <v>0.75</v>
      </c>
      <c r="D9" s="3397">
        <v>0.5</v>
      </c>
      <c r="E9" s="6791" t="s">
        <v>504</v>
      </c>
      <c r="F9" s="6792"/>
      <c r="G9" s="6793"/>
      <c r="H9" s="6794"/>
      <c r="I9" s="6795"/>
      <c r="J9" s="3398">
        <f t="shared" si="0"/>
        <v>5.0000000000000001E-3</v>
      </c>
    </row>
    <row r="10" spans="1:10" x14ac:dyDescent="0.25">
      <c r="A10" s="3399" t="s">
        <v>505</v>
      </c>
      <c r="B10" s="3400">
        <v>1</v>
      </c>
      <c r="C10" s="3401">
        <v>1.74</v>
      </c>
      <c r="D10" s="3402">
        <v>1.4</v>
      </c>
      <c r="E10" s="6796" t="s">
        <v>506</v>
      </c>
      <c r="F10" s="6797"/>
      <c r="G10" s="6798"/>
      <c r="H10" s="6799"/>
      <c r="I10" s="6800"/>
      <c r="J10" s="3403">
        <f t="shared" si="0"/>
        <v>1.3999999999999999E-2</v>
      </c>
    </row>
    <row r="11" spans="1:10" x14ac:dyDescent="0.25">
      <c r="A11" s="3404" t="s">
        <v>507</v>
      </c>
      <c r="B11" s="3405">
        <v>0.94</v>
      </c>
      <c r="C11" s="3406">
        <v>1.17</v>
      </c>
      <c r="D11" s="3407">
        <v>1</v>
      </c>
      <c r="E11" s="6801" t="s">
        <v>508</v>
      </c>
      <c r="F11" s="6802"/>
      <c r="G11" s="6803"/>
      <c r="H11" s="6804"/>
      <c r="I11" s="6805"/>
      <c r="J11" s="3408">
        <f t="shared" si="0"/>
        <v>0.01</v>
      </c>
    </row>
    <row r="12" spans="1:10" x14ac:dyDescent="0.25">
      <c r="A12" s="3409" t="s">
        <v>509</v>
      </c>
      <c r="B12" s="3410">
        <v>6.74</v>
      </c>
      <c r="C12" s="3411">
        <v>9.4</v>
      </c>
      <c r="D12" s="3412">
        <v>7.5</v>
      </c>
      <c r="E12" s="6806" t="s">
        <v>510</v>
      </c>
      <c r="F12" s="6807"/>
      <c r="G12" s="6808"/>
      <c r="H12" s="6809"/>
      <c r="I12" s="6810"/>
      <c r="J12" s="3413">
        <f t="shared" si="0"/>
        <v>7.4999999999999997E-2</v>
      </c>
    </row>
    <row r="13" spans="1:10" x14ac:dyDescent="0.25">
      <c r="A13" s="3414" t="s">
        <v>511</v>
      </c>
      <c r="B13" s="3415">
        <v>5.65</v>
      </c>
      <c r="C13" s="3416">
        <v>10.65</v>
      </c>
      <c r="D13" s="3417">
        <f>I15+I18+I19</f>
        <v>5.65</v>
      </c>
      <c r="E13" s="6811" t="s">
        <v>512</v>
      </c>
      <c r="F13" s="6812"/>
      <c r="G13" s="6813"/>
      <c r="H13" s="6814"/>
      <c r="I13" s="6815"/>
      <c r="J13" s="3418">
        <f t="shared" si="0"/>
        <v>5.6500000000000002E-2</v>
      </c>
    </row>
    <row r="14" spans="1:10" x14ac:dyDescent="0.25">
      <c r="C14" s="3419" t="s">
        <v>513</v>
      </c>
      <c r="D14" s="3420">
        <f>ROUND(((((1+J8+J9+J10)*(1+J11)*(1+J12)/(1-J15-J18))-1)*100),2)</f>
        <v>22.9</v>
      </c>
    </row>
    <row r="15" spans="1:10" x14ac:dyDescent="0.25">
      <c r="F15" s="6816" t="s">
        <v>514</v>
      </c>
      <c r="G15" s="6817"/>
      <c r="H15" s="6818"/>
      <c r="I15" s="3421">
        <v>3.65</v>
      </c>
      <c r="J15" s="3422">
        <f>I15/100</f>
        <v>3.6499999999999998E-2</v>
      </c>
    </row>
    <row r="16" spans="1:10" x14ac:dyDescent="0.25">
      <c r="F16" s="6819" t="s">
        <v>515</v>
      </c>
      <c r="G16" s="6820"/>
      <c r="H16" s="6821"/>
      <c r="I16" s="3423">
        <v>2</v>
      </c>
      <c r="J16" s="3424">
        <f>I16/100</f>
        <v>0.02</v>
      </c>
    </row>
    <row r="17" spans="5:10" x14ac:dyDescent="0.25">
      <c r="F17" s="6822" t="s">
        <v>516</v>
      </c>
      <c r="G17" s="6823"/>
      <c r="H17" s="6824"/>
      <c r="I17" s="3425">
        <v>100</v>
      </c>
    </row>
    <row r="18" spans="5:10" x14ac:dyDescent="0.25">
      <c r="F18" s="6825" t="s">
        <v>517</v>
      </c>
      <c r="G18" s="6826"/>
      <c r="H18" s="6827"/>
      <c r="I18" s="3426">
        <f>((I17*I16)/100)</f>
        <v>2</v>
      </c>
      <c r="J18" s="3427">
        <f>I18/100</f>
        <v>0.02</v>
      </c>
    </row>
    <row r="19" spans="5:10" x14ac:dyDescent="0.25">
      <c r="F19" s="6828" t="s">
        <v>518</v>
      </c>
      <c r="G19" s="6829"/>
      <c r="H19" s="6830"/>
      <c r="I19" s="3428">
        <v>0</v>
      </c>
    </row>
    <row r="29" spans="5:10" x14ac:dyDescent="0.25">
      <c r="E29" s="6831">
        <f>DADOS!C11</f>
        <v>0</v>
      </c>
      <c r="F29" s="6831"/>
      <c r="G29" s="6831"/>
      <c r="H29" s="6831"/>
      <c r="I29" s="6831"/>
    </row>
    <row r="30" spans="5:10" x14ac:dyDescent="0.25">
      <c r="E30" s="6832">
        <f>DADOS!C12</f>
        <v>0</v>
      </c>
      <c r="F30" s="6279"/>
      <c r="G30" s="6279"/>
      <c r="H30" s="6279"/>
      <c r="I30" s="6279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429" t="s">
        <v>0</v>
      </c>
    </row>
    <row r="2" spans="1:10" x14ac:dyDescent="0.25">
      <c r="A2" s="3429" t="s">
        <v>16</v>
      </c>
    </row>
    <row r="3" spans="1:10" x14ac:dyDescent="0.25">
      <c r="A3" s="3429" t="s">
        <v>17</v>
      </c>
      <c r="B3" s="2" t="str">
        <f>DADOS!C3</f>
        <v>07/11/2024</v>
      </c>
    </row>
    <row r="4" spans="1:10" x14ac:dyDescent="0.25">
      <c r="A4" s="3429" t="s">
        <v>18</v>
      </c>
      <c r="B4" s="6833">
        <f>DADOS!C7</f>
        <v>0</v>
      </c>
      <c r="C4" s="6279"/>
      <c r="D4" s="6279"/>
      <c r="E4" s="6279"/>
      <c r="F4" s="6279"/>
      <c r="G4" s="3429" t="s">
        <v>19</v>
      </c>
      <c r="H4" s="6834" t="str">
        <f>DADOS!C9</f>
        <v/>
      </c>
      <c r="I4" s="6279"/>
    </row>
    <row r="5" spans="1:10" x14ac:dyDescent="0.25">
      <c r="A5" s="3429" t="s">
        <v>20</v>
      </c>
      <c r="B5" s="6835" t="str">
        <f>DADOS!C8</f>
        <v/>
      </c>
      <c r="C5" s="6833" t="s">
        <v>9</v>
      </c>
      <c r="D5" s="3429" t="s">
        <v>21</v>
      </c>
      <c r="E5" s="6833">
        <f>DADOS!C13</f>
        <v>0</v>
      </c>
      <c r="F5" s="6833" t="s">
        <v>9</v>
      </c>
      <c r="G5" s="6833" t="s">
        <v>9</v>
      </c>
      <c r="H5" s="3429" t="s">
        <v>22</v>
      </c>
      <c r="I5" s="3429">
        <f>DADOS!C14</f>
        <v>0</v>
      </c>
    </row>
    <row r="7" spans="1:10" x14ac:dyDescent="0.25">
      <c r="A7" s="3430" t="s">
        <v>23</v>
      </c>
      <c r="B7" s="3431" t="s">
        <v>497</v>
      </c>
      <c r="C7" s="3432" t="s">
        <v>498</v>
      </c>
      <c r="D7" s="3433" t="s">
        <v>499</v>
      </c>
      <c r="E7" s="6836" t="s">
        <v>500</v>
      </c>
      <c r="F7" s="6837"/>
      <c r="G7" s="6838"/>
      <c r="H7" s="6839"/>
      <c r="I7" s="6840"/>
    </row>
    <row r="8" spans="1:10" x14ac:dyDescent="0.25">
      <c r="A8" s="3434" t="s">
        <v>501</v>
      </c>
      <c r="B8" s="3435">
        <v>1.5</v>
      </c>
      <c r="C8" s="3436">
        <v>4.49</v>
      </c>
      <c r="D8" s="3437">
        <v>3.45</v>
      </c>
      <c r="E8" s="6841" t="s">
        <v>502</v>
      </c>
      <c r="F8" s="6842"/>
      <c r="G8" s="6843"/>
      <c r="H8" s="6844"/>
      <c r="I8" s="6845"/>
      <c r="J8" s="3438">
        <f t="shared" ref="J8:J13" si="0">D8/100</f>
        <v>3.4500000000000003E-2</v>
      </c>
    </row>
    <row r="9" spans="1:10" x14ac:dyDescent="0.25">
      <c r="A9" s="3439" t="s">
        <v>503</v>
      </c>
      <c r="B9" s="3440">
        <v>0.3</v>
      </c>
      <c r="C9" s="3441">
        <v>0.82</v>
      </c>
      <c r="D9" s="3442">
        <v>0.5</v>
      </c>
      <c r="E9" s="6846" t="s">
        <v>504</v>
      </c>
      <c r="F9" s="6847"/>
      <c r="G9" s="6848"/>
      <c r="H9" s="6849"/>
      <c r="I9" s="6850"/>
      <c r="J9" s="3443">
        <f t="shared" si="0"/>
        <v>5.0000000000000001E-3</v>
      </c>
    </row>
    <row r="10" spans="1:10" x14ac:dyDescent="0.25">
      <c r="A10" s="3444" t="s">
        <v>505</v>
      </c>
      <c r="B10" s="3445">
        <v>0.56000000000000005</v>
      </c>
      <c r="C10" s="3446">
        <v>0.89</v>
      </c>
      <c r="D10" s="3447">
        <v>0.85</v>
      </c>
      <c r="E10" s="6851" t="s">
        <v>506</v>
      </c>
      <c r="F10" s="6852"/>
      <c r="G10" s="6853"/>
      <c r="H10" s="6854"/>
      <c r="I10" s="6855"/>
      <c r="J10" s="3448">
        <f t="shared" si="0"/>
        <v>8.5000000000000006E-3</v>
      </c>
    </row>
    <row r="11" spans="1:10" x14ac:dyDescent="0.25">
      <c r="A11" s="3449" t="s">
        <v>507</v>
      </c>
      <c r="B11" s="3450">
        <v>0.85</v>
      </c>
      <c r="C11" s="3451">
        <v>1.1100000000000001</v>
      </c>
      <c r="D11" s="3452">
        <v>0.85</v>
      </c>
      <c r="E11" s="6856" t="s">
        <v>508</v>
      </c>
      <c r="F11" s="6857"/>
      <c r="G11" s="6858"/>
      <c r="H11" s="6859"/>
      <c r="I11" s="6860"/>
      <c r="J11" s="3453">
        <f t="shared" si="0"/>
        <v>8.5000000000000006E-3</v>
      </c>
    </row>
    <row r="12" spans="1:10" x14ac:dyDescent="0.25">
      <c r="A12" s="3454" t="s">
        <v>509</v>
      </c>
      <c r="B12" s="3455">
        <v>3.5</v>
      </c>
      <c r="C12" s="3456">
        <v>6.22</v>
      </c>
      <c r="D12" s="3457">
        <v>5.0999999999999996</v>
      </c>
      <c r="E12" s="6861" t="s">
        <v>510</v>
      </c>
      <c r="F12" s="6862"/>
      <c r="G12" s="6863"/>
      <c r="H12" s="6864"/>
      <c r="I12" s="6865"/>
      <c r="J12" s="3458">
        <f t="shared" si="0"/>
        <v>5.0999999999999997E-2</v>
      </c>
    </row>
    <row r="13" spans="1:10" x14ac:dyDescent="0.25">
      <c r="A13" s="3459" t="s">
        <v>511</v>
      </c>
      <c r="B13" s="3460">
        <v>5.65</v>
      </c>
      <c r="C13" s="3461">
        <v>10.65</v>
      </c>
      <c r="D13" s="3462">
        <f>I15+I16</f>
        <v>3.65</v>
      </c>
      <c r="E13" s="6866" t="s">
        <v>512</v>
      </c>
      <c r="F13" s="6867"/>
      <c r="G13" s="6868"/>
      <c r="H13" s="6869"/>
      <c r="I13" s="6870"/>
      <c r="J13" s="3463">
        <f t="shared" si="0"/>
        <v>3.6499999999999998E-2</v>
      </c>
    </row>
    <row r="14" spans="1:10" x14ac:dyDescent="0.25">
      <c r="C14" s="3464" t="s">
        <v>513</v>
      </c>
      <c r="D14" s="3465">
        <f>ROUND(((((1+J8+J9+J10)*(1+J11)*(1+J12)/(1-J13))-1)*100),2)</f>
        <v>15.29</v>
      </c>
    </row>
    <row r="15" spans="1:10" x14ac:dyDescent="0.25">
      <c r="F15" s="6871" t="s">
        <v>514</v>
      </c>
      <c r="G15" s="6872"/>
      <c r="H15" s="6873"/>
      <c r="I15" s="3466">
        <v>3.65</v>
      </c>
      <c r="J15" s="3467">
        <f>I15/100</f>
        <v>3.6499999999999998E-2</v>
      </c>
    </row>
    <row r="16" spans="1:10" x14ac:dyDescent="0.25">
      <c r="F16" s="6874" t="s">
        <v>518</v>
      </c>
      <c r="G16" s="6875"/>
      <c r="H16" s="6876"/>
      <c r="I16" s="3468">
        <v>0</v>
      </c>
    </row>
    <row r="26" spans="5:9" x14ac:dyDescent="0.25">
      <c r="E26" s="6877">
        <f>DADOS!C11</f>
        <v>0</v>
      </c>
      <c r="F26" s="6877"/>
      <c r="G26" s="6877"/>
      <c r="H26" s="6877"/>
      <c r="I26" s="6877"/>
    </row>
    <row r="27" spans="5:9" x14ac:dyDescent="0.25">
      <c r="E27" s="6878">
        <f>DADOS!C12</f>
        <v>0</v>
      </c>
      <c r="F27" s="6279"/>
      <c r="G27" s="6279"/>
      <c r="H27" s="6279"/>
      <c r="I27" s="6279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3469" t="s">
        <v>0</v>
      </c>
    </row>
    <row r="2" spans="1:9" x14ac:dyDescent="0.25">
      <c r="A2" s="3469" t="s">
        <v>16</v>
      </c>
    </row>
    <row r="3" spans="1:9" x14ac:dyDescent="0.25">
      <c r="A3" s="3469" t="s">
        <v>17</v>
      </c>
      <c r="B3" s="2" t="str">
        <f>DADOS!C3</f>
        <v>07/11/2024</v>
      </c>
    </row>
    <row r="4" spans="1:9" x14ac:dyDescent="0.25">
      <c r="A4" s="3469" t="s">
        <v>18</v>
      </c>
      <c r="B4" s="6879">
        <f>DADOS!C7</f>
        <v>0</v>
      </c>
      <c r="C4" s="6279"/>
      <c r="D4" s="6279"/>
      <c r="E4" s="6279"/>
      <c r="F4" s="6279"/>
      <c r="G4" s="3469" t="s">
        <v>19</v>
      </c>
      <c r="H4" s="6880" t="str">
        <f>DADOS!C9</f>
        <v/>
      </c>
      <c r="I4" s="6279"/>
    </row>
    <row r="5" spans="1:9" x14ac:dyDescent="0.25">
      <c r="A5" s="3469" t="s">
        <v>20</v>
      </c>
      <c r="B5" s="6881" t="str">
        <f>DADOS!C8</f>
        <v/>
      </c>
      <c r="C5" s="6879" t="s">
        <v>9</v>
      </c>
      <c r="D5" s="3469" t="s">
        <v>21</v>
      </c>
      <c r="E5" s="6879">
        <f>DADOS!C13</f>
        <v>0</v>
      </c>
      <c r="F5" s="6879" t="s">
        <v>9</v>
      </c>
      <c r="G5" s="6879" t="s">
        <v>9</v>
      </c>
      <c r="H5" s="3469" t="s">
        <v>22</v>
      </c>
      <c r="I5" s="3469">
        <f>DADOS!C14</f>
        <v>0</v>
      </c>
    </row>
    <row r="8" spans="1:9" x14ac:dyDescent="0.25">
      <c r="A8" s="3470" t="s">
        <v>519</v>
      </c>
      <c r="B8" s="3471">
        <v>1.1428</v>
      </c>
      <c r="C8" s="6882" t="s">
        <v>520</v>
      </c>
      <c r="D8" s="6883"/>
      <c r="E8" s="6884"/>
      <c r="F8" s="6885"/>
      <c r="G8" s="6886"/>
      <c r="H8" s="6887"/>
      <c r="I8" s="6888"/>
    </row>
    <row r="9" spans="1:9" x14ac:dyDescent="0.25">
      <c r="A9" s="3472" t="s">
        <v>521</v>
      </c>
      <c r="B9" s="3473">
        <v>0.2</v>
      </c>
      <c r="C9" s="6889" t="s">
        <v>522</v>
      </c>
      <c r="D9" s="6890"/>
      <c r="E9" s="6891"/>
      <c r="F9" s="6892"/>
      <c r="G9" s="6893"/>
      <c r="H9" s="6894"/>
      <c r="I9" s="6895"/>
    </row>
    <row r="10" spans="1:9" x14ac:dyDescent="0.25">
      <c r="A10" s="3474" t="s">
        <v>523</v>
      </c>
      <c r="B10" s="3475">
        <v>0.12</v>
      </c>
      <c r="C10" s="6896" t="s">
        <v>524</v>
      </c>
      <c r="D10" s="6897"/>
      <c r="E10" s="6898"/>
      <c r="F10" s="6899"/>
      <c r="G10" s="6900"/>
      <c r="H10" s="6901"/>
      <c r="I10" s="6902"/>
    </row>
    <row r="11" spans="1:9" x14ac:dyDescent="0.25">
      <c r="A11" s="3476" t="s">
        <v>525</v>
      </c>
      <c r="B11" s="3477">
        <v>0</v>
      </c>
      <c r="C11" s="6903" t="s">
        <v>526</v>
      </c>
      <c r="D11" s="6904"/>
      <c r="E11" s="6905"/>
      <c r="F11" s="6906"/>
      <c r="G11" s="6907"/>
      <c r="H11" s="6908"/>
      <c r="I11" s="6909"/>
    </row>
    <row r="12" spans="1:9" x14ac:dyDescent="0.25">
      <c r="A12" s="3478" t="s">
        <v>527</v>
      </c>
      <c r="B12" s="3479">
        <f>(((1+B8+B9)*(1+B10))/(1-B11))</f>
        <v>2.6239360000000009</v>
      </c>
      <c r="C12" s="6279" t="s">
        <v>528</v>
      </c>
      <c r="D12" s="6279"/>
      <c r="E12" s="6279"/>
      <c r="F12" s="6279"/>
      <c r="G12" s="6279"/>
      <c r="H12" s="6279"/>
      <c r="I12" s="6279"/>
    </row>
    <row r="13" spans="1:9" x14ac:dyDescent="0.25">
      <c r="A13" s="3480" t="s">
        <v>529</v>
      </c>
      <c r="B13" s="3481">
        <f>((1+B10)/(1-B11))</f>
        <v>1.1200000000000001</v>
      </c>
      <c r="C13" s="6279" t="s">
        <v>530</v>
      </c>
      <c r="D13" s="6279"/>
      <c r="E13" s="6279"/>
      <c r="F13" s="6279"/>
      <c r="G13" s="6279"/>
      <c r="H13" s="6279"/>
      <c r="I13" s="6279"/>
    </row>
    <row r="23" spans="5:9" x14ac:dyDescent="0.25">
      <c r="E23" s="6910">
        <f>DADOS!C11</f>
        <v>0</v>
      </c>
      <c r="F23" s="6910"/>
      <c r="G23" s="6910"/>
      <c r="H23" s="6910"/>
      <c r="I23" s="6910"/>
    </row>
    <row r="24" spans="5:9" x14ac:dyDescent="0.25">
      <c r="E24" s="6911">
        <f>DADOS!C12</f>
        <v>0</v>
      </c>
      <c r="F24" s="6279"/>
      <c r="G24" s="6279"/>
      <c r="H24" s="6279"/>
      <c r="I24" s="6279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31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10" width="10" customWidth="1"/>
  </cols>
  <sheetData>
    <row r="1" spans="1:11" x14ac:dyDescent="0.25">
      <c r="A1" s="3482" t="s">
        <v>0</v>
      </c>
    </row>
    <row r="2" spans="1:11" x14ac:dyDescent="0.25">
      <c r="A2" s="3482" t="s">
        <v>16</v>
      </c>
    </row>
    <row r="3" spans="1:11" x14ac:dyDescent="0.25">
      <c r="A3" s="3482" t="s">
        <v>17</v>
      </c>
      <c r="B3" s="2" t="str">
        <f>DADOS!C3</f>
        <v>07/11/2024</v>
      </c>
    </row>
    <row r="4" spans="1:11" x14ac:dyDescent="0.25">
      <c r="A4" s="3482" t="s">
        <v>18</v>
      </c>
      <c r="B4" s="6912">
        <f>DADOS!C7</f>
        <v>0</v>
      </c>
      <c r="C4" s="6279"/>
      <c r="D4" s="6279"/>
      <c r="E4" s="6279"/>
      <c r="F4" s="6279"/>
      <c r="G4" s="3482" t="s">
        <v>19</v>
      </c>
      <c r="H4" s="6913" t="str">
        <f>DADOS!C9</f>
        <v/>
      </c>
      <c r="I4" s="6279"/>
    </row>
    <row r="5" spans="1:11" x14ac:dyDescent="0.25">
      <c r="A5" s="3482" t="s">
        <v>20</v>
      </c>
      <c r="B5" s="6914" t="str">
        <f>DADOS!C8</f>
        <v/>
      </c>
      <c r="C5" s="6912" t="s">
        <v>9</v>
      </c>
      <c r="D5" s="3482" t="s">
        <v>21</v>
      </c>
      <c r="E5" s="6912">
        <f>DADOS!C13</f>
        <v>0</v>
      </c>
      <c r="F5" s="6912" t="s">
        <v>9</v>
      </c>
      <c r="G5" s="6912" t="s">
        <v>9</v>
      </c>
      <c r="H5" s="3482" t="s">
        <v>22</v>
      </c>
      <c r="I5" s="3482">
        <f>DADOS!C14</f>
        <v>0</v>
      </c>
    </row>
    <row r="7" spans="1:11" x14ac:dyDescent="0.25">
      <c r="A7" s="3483" t="s">
        <v>23</v>
      </c>
      <c r="B7" s="3483" t="s">
        <v>24</v>
      </c>
      <c r="C7" s="3483" t="s">
        <v>25</v>
      </c>
      <c r="D7" s="3483" t="s">
        <v>26</v>
      </c>
      <c r="E7" s="3483" t="s">
        <v>32</v>
      </c>
      <c r="F7" s="3483" t="s">
        <v>531</v>
      </c>
      <c r="G7" s="3483" t="s">
        <v>532</v>
      </c>
      <c r="H7" s="3483" t="s">
        <v>533</v>
      </c>
      <c r="I7" s="3483" t="s">
        <v>534</v>
      </c>
      <c r="J7" s="3483" t="s">
        <v>33</v>
      </c>
    </row>
    <row r="8" spans="1:11" x14ac:dyDescent="0.25">
      <c r="A8" s="3484" t="s">
        <v>34</v>
      </c>
      <c r="B8" s="6915" t="s">
        <v>35</v>
      </c>
      <c r="C8" s="6916"/>
      <c r="D8" s="6917"/>
      <c r="E8" s="6918"/>
      <c r="F8" s="6919"/>
      <c r="G8" s="6920"/>
      <c r="H8" s="3485">
        <f>SUM(H9:H15)</f>
        <v>0</v>
      </c>
      <c r="I8" s="3486">
        <f>SUM(I9:I15)</f>
        <v>0</v>
      </c>
      <c r="J8" s="3487">
        <f>SUM(J9:J15)</f>
        <v>0</v>
      </c>
      <c r="K8" s="3488" t="s">
        <v>36</v>
      </c>
    </row>
    <row r="9" spans="1:11" ht="56.25" x14ac:dyDescent="0.25">
      <c r="A9" s="3489" t="s">
        <v>37</v>
      </c>
      <c r="B9" s="3490" t="s">
        <v>38</v>
      </c>
      <c r="C9" s="3491" t="s">
        <v>39</v>
      </c>
      <c r="D9" s="3492">
        <v>65</v>
      </c>
      <c r="E9" s="3493">
        <f>Orçamento!J9</f>
        <v>0</v>
      </c>
      <c r="F9" s="3494"/>
      <c r="G9" s="3495">
        <f t="shared" ref="G9:G15" si="0">E9-F9</f>
        <v>0</v>
      </c>
      <c r="H9" s="3496">
        <f t="shared" ref="H9:H15" si="1">F9*D9</f>
        <v>0</v>
      </c>
      <c r="I9" s="3497">
        <f t="shared" ref="I9:I15" si="2">G9*D9</f>
        <v>0</v>
      </c>
      <c r="J9" s="3498">
        <f t="shared" ref="J9:J15" si="3">I9+H9</f>
        <v>0</v>
      </c>
    </row>
    <row r="10" spans="1:11" ht="67.5" x14ac:dyDescent="0.25">
      <c r="A10" s="3499" t="s">
        <v>40</v>
      </c>
      <c r="B10" s="3500" t="s">
        <v>41</v>
      </c>
      <c r="C10" s="3501" t="s">
        <v>42</v>
      </c>
      <c r="D10" s="3502">
        <v>75</v>
      </c>
      <c r="E10" s="3503">
        <f>Orçamento!J10</f>
        <v>0</v>
      </c>
      <c r="F10" s="3504"/>
      <c r="G10" s="3505">
        <f t="shared" si="0"/>
        <v>0</v>
      </c>
      <c r="H10" s="3506">
        <f t="shared" si="1"/>
        <v>0</v>
      </c>
      <c r="I10" s="3507">
        <f t="shared" si="2"/>
        <v>0</v>
      </c>
      <c r="J10" s="3508">
        <f t="shared" si="3"/>
        <v>0</v>
      </c>
    </row>
    <row r="11" spans="1:11" ht="56.25" x14ac:dyDescent="0.25">
      <c r="A11" s="3509" t="s">
        <v>43</v>
      </c>
      <c r="B11" s="3510" t="s">
        <v>44</v>
      </c>
      <c r="C11" s="3511" t="s">
        <v>42</v>
      </c>
      <c r="D11" s="3512">
        <v>30</v>
      </c>
      <c r="E11" s="3513">
        <f>Orçamento!J11</f>
        <v>0</v>
      </c>
      <c r="F11" s="3514"/>
      <c r="G11" s="3515">
        <f t="shared" si="0"/>
        <v>0</v>
      </c>
      <c r="H11" s="3516">
        <f t="shared" si="1"/>
        <v>0</v>
      </c>
      <c r="I11" s="3517">
        <f t="shared" si="2"/>
        <v>0</v>
      </c>
      <c r="J11" s="3518">
        <f t="shared" si="3"/>
        <v>0</v>
      </c>
    </row>
    <row r="12" spans="1:11" ht="67.5" x14ac:dyDescent="0.25">
      <c r="A12" s="3519" t="s">
        <v>45</v>
      </c>
      <c r="B12" s="3520" t="s">
        <v>46</v>
      </c>
      <c r="C12" s="3521" t="s">
        <v>42</v>
      </c>
      <c r="D12" s="3522">
        <v>25</v>
      </c>
      <c r="E12" s="3523">
        <f>Orçamento!J12</f>
        <v>0</v>
      </c>
      <c r="F12" s="3524"/>
      <c r="G12" s="3525">
        <f t="shared" si="0"/>
        <v>0</v>
      </c>
      <c r="H12" s="3526">
        <f t="shared" si="1"/>
        <v>0</v>
      </c>
      <c r="I12" s="3527">
        <f t="shared" si="2"/>
        <v>0</v>
      </c>
      <c r="J12" s="3528">
        <f t="shared" si="3"/>
        <v>0</v>
      </c>
    </row>
    <row r="13" spans="1:11" ht="45" x14ac:dyDescent="0.25">
      <c r="A13" s="3529" t="s">
        <v>47</v>
      </c>
      <c r="B13" s="3530" t="s">
        <v>48</v>
      </c>
      <c r="C13" s="3531" t="s">
        <v>49</v>
      </c>
      <c r="D13" s="3532">
        <v>2.88</v>
      </c>
      <c r="E13" s="3533">
        <f>Orçamento!J13</f>
        <v>0</v>
      </c>
      <c r="F13" s="3534"/>
      <c r="G13" s="3535">
        <f t="shared" si="0"/>
        <v>0</v>
      </c>
      <c r="H13" s="3536">
        <f t="shared" si="1"/>
        <v>0</v>
      </c>
      <c r="I13" s="3537">
        <f t="shared" si="2"/>
        <v>0</v>
      </c>
      <c r="J13" s="3538">
        <f t="shared" si="3"/>
        <v>0</v>
      </c>
    </row>
    <row r="14" spans="1:11" ht="22.5" x14ac:dyDescent="0.25">
      <c r="A14" s="3539" t="s">
        <v>50</v>
      </c>
      <c r="B14" s="3540" t="s">
        <v>51</v>
      </c>
      <c r="C14" s="3541" t="s">
        <v>42</v>
      </c>
      <c r="D14" s="3542">
        <v>205</v>
      </c>
      <c r="E14" s="3543">
        <f>Orçamento!J14</f>
        <v>0</v>
      </c>
      <c r="F14" s="3544"/>
      <c r="G14" s="3545">
        <f t="shared" si="0"/>
        <v>0</v>
      </c>
      <c r="H14" s="3546">
        <f t="shared" si="1"/>
        <v>0</v>
      </c>
      <c r="I14" s="3547">
        <f t="shared" si="2"/>
        <v>0</v>
      </c>
      <c r="J14" s="3548">
        <f t="shared" si="3"/>
        <v>0</v>
      </c>
    </row>
    <row r="15" spans="1:11" ht="33.75" x14ac:dyDescent="0.25">
      <c r="A15" s="3549" t="s">
        <v>52</v>
      </c>
      <c r="B15" s="3550" t="s">
        <v>53</v>
      </c>
      <c r="C15" s="3551" t="s">
        <v>54</v>
      </c>
      <c r="D15" s="3552">
        <v>12</v>
      </c>
      <c r="E15" s="3553">
        <f>Orçamento!J15</f>
        <v>0</v>
      </c>
      <c r="F15" s="3554"/>
      <c r="G15" s="3555">
        <f t="shared" si="0"/>
        <v>0</v>
      </c>
      <c r="H15" s="3556">
        <f t="shared" si="1"/>
        <v>0</v>
      </c>
      <c r="I15" s="3557">
        <f t="shared" si="2"/>
        <v>0</v>
      </c>
      <c r="J15" s="3558">
        <f t="shared" si="3"/>
        <v>0</v>
      </c>
    </row>
    <row r="16" spans="1:11" x14ac:dyDescent="0.25">
      <c r="A16" s="3559" t="s">
        <v>55</v>
      </c>
      <c r="B16" s="6921" t="s">
        <v>56</v>
      </c>
      <c r="C16" s="6922"/>
      <c r="D16" s="6923"/>
      <c r="E16" s="6924"/>
      <c r="F16" s="6925"/>
      <c r="G16" s="6926"/>
      <c r="H16" s="3560">
        <f>SUM(H17:H23)</f>
        <v>0</v>
      </c>
      <c r="I16" s="3561">
        <f>SUM(I17:I23)</f>
        <v>0</v>
      </c>
      <c r="J16" s="3562">
        <f>SUM(J17:J23)</f>
        <v>0</v>
      </c>
      <c r="K16" s="3563" t="s">
        <v>36</v>
      </c>
    </row>
    <row r="17" spans="1:11" ht="22.5" x14ac:dyDescent="0.25">
      <c r="A17" s="3564" t="s">
        <v>57</v>
      </c>
      <c r="B17" s="3565" t="s">
        <v>58</v>
      </c>
      <c r="C17" s="3566" t="s">
        <v>39</v>
      </c>
      <c r="D17" s="3567">
        <v>6</v>
      </c>
      <c r="E17" s="3568">
        <f>Orçamento!J17</f>
        <v>0</v>
      </c>
      <c r="F17" s="3569"/>
      <c r="G17" s="3570">
        <f t="shared" ref="G17:G23" si="4">E17-F17</f>
        <v>0</v>
      </c>
      <c r="H17" s="3571">
        <f t="shared" ref="H17:H23" si="5">F17*D17</f>
        <v>0</v>
      </c>
      <c r="I17" s="3572">
        <f t="shared" ref="I17:I23" si="6">G17*D17</f>
        <v>0</v>
      </c>
      <c r="J17" s="3573">
        <f t="shared" ref="J17:J23" si="7">I17+H17</f>
        <v>0</v>
      </c>
    </row>
    <row r="18" spans="1:11" ht="22.5" x14ac:dyDescent="0.25">
      <c r="A18" s="3574" t="s">
        <v>59</v>
      </c>
      <c r="B18" s="3575" t="s">
        <v>60</v>
      </c>
      <c r="C18" s="3576" t="s">
        <v>39</v>
      </c>
      <c r="D18" s="3577">
        <v>6</v>
      </c>
      <c r="E18" s="3578">
        <f>Orçamento!J18</f>
        <v>0</v>
      </c>
      <c r="F18" s="3579"/>
      <c r="G18" s="3580">
        <f t="shared" si="4"/>
        <v>0</v>
      </c>
      <c r="H18" s="3581">
        <f t="shared" si="5"/>
        <v>0</v>
      </c>
      <c r="I18" s="3582">
        <f t="shared" si="6"/>
        <v>0</v>
      </c>
      <c r="J18" s="3583">
        <f t="shared" si="7"/>
        <v>0</v>
      </c>
    </row>
    <row r="19" spans="1:11" ht="22.5" x14ac:dyDescent="0.25">
      <c r="A19" s="3584" t="s">
        <v>61</v>
      </c>
      <c r="B19" s="3585" t="s">
        <v>62</v>
      </c>
      <c r="C19" s="3586" t="s">
        <v>39</v>
      </c>
      <c r="D19" s="3587">
        <v>6</v>
      </c>
      <c r="E19" s="3588">
        <f>Orçamento!J19</f>
        <v>0</v>
      </c>
      <c r="F19" s="3589"/>
      <c r="G19" s="3590">
        <f t="shared" si="4"/>
        <v>0</v>
      </c>
      <c r="H19" s="3591">
        <f t="shared" si="5"/>
        <v>0</v>
      </c>
      <c r="I19" s="3592">
        <f t="shared" si="6"/>
        <v>0</v>
      </c>
      <c r="J19" s="3593">
        <f t="shared" si="7"/>
        <v>0</v>
      </c>
    </row>
    <row r="20" spans="1:11" ht="22.5" x14ac:dyDescent="0.25">
      <c r="A20" s="3594" t="s">
        <v>63</v>
      </c>
      <c r="B20" s="3595" t="s">
        <v>64</v>
      </c>
      <c r="C20" s="3596" t="s">
        <v>39</v>
      </c>
      <c r="D20" s="3597">
        <v>6</v>
      </c>
      <c r="E20" s="3598">
        <f>Orçamento!J20</f>
        <v>0</v>
      </c>
      <c r="F20" s="3599"/>
      <c r="G20" s="3600">
        <f t="shared" si="4"/>
        <v>0</v>
      </c>
      <c r="H20" s="3601">
        <f t="shared" si="5"/>
        <v>0</v>
      </c>
      <c r="I20" s="3602">
        <f t="shared" si="6"/>
        <v>0</v>
      </c>
      <c r="J20" s="3603">
        <f t="shared" si="7"/>
        <v>0</v>
      </c>
    </row>
    <row r="21" spans="1:11" ht="33.75" x14ac:dyDescent="0.25">
      <c r="A21" s="3604" t="s">
        <v>65</v>
      </c>
      <c r="B21" s="3605" t="s">
        <v>66</v>
      </c>
      <c r="C21" s="3606" t="s">
        <v>39</v>
      </c>
      <c r="D21" s="3607">
        <v>6</v>
      </c>
      <c r="E21" s="3608">
        <f>Orçamento!J21</f>
        <v>0</v>
      </c>
      <c r="F21" s="3609"/>
      <c r="G21" s="3610">
        <f t="shared" si="4"/>
        <v>0</v>
      </c>
      <c r="H21" s="3611">
        <f t="shared" si="5"/>
        <v>0</v>
      </c>
      <c r="I21" s="3612">
        <f t="shared" si="6"/>
        <v>0</v>
      </c>
      <c r="J21" s="3613">
        <f t="shared" si="7"/>
        <v>0</v>
      </c>
    </row>
    <row r="22" spans="1:11" ht="22.5" x14ac:dyDescent="0.25">
      <c r="A22" s="3614" t="s">
        <v>67</v>
      </c>
      <c r="B22" s="3615" t="s">
        <v>68</v>
      </c>
      <c r="C22" s="3616" t="s">
        <v>39</v>
      </c>
      <c r="D22" s="3617">
        <v>6</v>
      </c>
      <c r="E22" s="3618">
        <f>Orçamento!J22</f>
        <v>0</v>
      </c>
      <c r="F22" s="3619"/>
      <c r="G22" s="3620">
        <f t="shared" si="4"/>
        <v>0</v>
      </c>
      <c r="H22" s="3621">
        <f t="shared" si="5"/>
        <v>0</v>
      </c>
      <c r="I22" s="3622">
        <f t="shared" si="6"/>
        <v>0</v>
      </c>
      <c r="J22" s="3623">
        <f t="shared" si="7"/>
        <v>0</v>
      </c>
    </row>
    <row r="23" spans="1:11" x14ac:dyDescent="0.25">
      <c r="A23" s="3624" t="s">
        <v>69</v>
      </c>
      <c r="B23" s="3625" t="s">
        <v>70</v>
      </c>
      <c r="C23" s="3626" t="s">
        <v>71</v>
      </c>
      <c r="D23" s="3627">
        <v>6</v>
      </c>
      <c r="E23" s="3628">
        <f>Orçamento!J23</f>
        <v>0</v>
      </c>
      <c r="F23" s="3629"/>
      <c r="G23" s="3630">
        <f t="shared" si="4"/>
        <v>0</v>
      </c>
      <c r="H23" s="3631">
        <f t="shared" si="5"/>
        <v>0</v>
      </c>
      <c r="I23" s="3632">
        <f t="shared" si="6"/>
        <v>0</v>
      </c>
      <c r="J23" s="3633">
        <f t="shared" si="7"/>
        <v>0</v>
      </c>
    </row>
    <row r="24" spans="1:11" x14ac:dyDescent="0.25">
      <c r="A24" s="3634" t="s">
        <v>72</v>
      </c>
      <c r="B24" s="6927" t="s">
        <v>73</v>
      </c>
      <c r="C24" s="6928"/>
      <c r="D24" s="6929"/>
      <c r="E24" s="6930"/>
      <c r="F24" s="6931"/>
      <c r="G24" s="6932"/>
      <c r="H24" s="3635">
        <f>SUM(H25:H31)</f>
        <v>0</v>
      </c>
      <c r="I24" s="3636">
        <f>SUM(I25:I31)</f>
        <v>0</v>
      </c>
      <c r="J24" s="3637">
        <f>SUM(J25:J31)</f>
        <v>0</v>
      </c>
      <c r="K24" s="3638" t="s">
        <v>36</v>
      </c>
    </row>
    <row r="25" spans="1:11" ht="33.75" x14ac:dyDescent="0.25">
      <c r="A25" s="3639" t="s">
        <v>74</v>
      </c>
      <c r="B25" s="3640" t="s">
        <v>75</v>
      </c>
      <c r="C25" s="3641" t="s">
        <v>76</v>
      </c>
      <c r="D25" s="3642">
        <v>100</v>
      </c>
      <c r="E25" s="3643">
        <f>Orçamento!J25</f>
        <v>0</v>
      </c>
      <c r="F25" s="3644"/>
      <c r="G25" s="3645">
        <f t="shared" ref="G25:G31" si="8">E25-F25</f>
        <v>0</v>
      </c>
      <c r="H25" s="3646">
        <f t="shared" ref="H25:H31" si="9">F25*D25</f>
        <v>0</v>
      </c>
      <c r="I25" s="3647">
        <f t="shared" ref="I25:I31" si="10">G25*D25</f>
        <v>0</v>
      </c>
      <c r="J25" s="3648">
        <f t="shared" ref="J25:J31" si="11">I25+H25</f>
        <v>0</v>
      </c>
    </row>
    <row r="26" spans="1:11" ht="22.5" x14ac:dyDescent="0.25">
      <c r="A26" s="3649" t="s">
        <v>77</v>
      </c>
      <c r="B26" s="3650" t="s">
        <v>51</v>
      </c>
      <c r="C26" s="3651" t="s">
        <v>42</v>
      </c>
      <c r="D26" s="3652">
        <v>80</v>
      </c>
      <c r="E26" s="3653">
        <f>Orçamento!J26</f>
        <v>0</v>
      </c>
      <c r="F26" s="3654"/>
      <c r="G26" s="3655">
        <f t="shared" si="8"/>
        <v>0</v>
      </c>
      <c r="H26" s="3656">
        <f t="shared" si="9"/>
        <v>0</v>
      </c>
      <c r="I26" s="3657">
        <f t="shared" si="10"/>
        <v>0</v>
      </c>
      <c r="J26" s="3658">
        <f t="shared" si="11"/>
        <v>0</v>
      </c>
    </row>
    <row r="27" spans="1:11" ht="22.5" x14ac:dyDescent="0.25">
      <c r="A27" s="3659" t="s">
        <v>78</v>
      </c>
      <c r="B27" s="3660" t="s">
        <v>79</v>
      </c>
      <c r="C27" s="3661" t="s">
        <v>80</v>
      </c>
      <c r="D27" s="3662">
        <v>80</v>
      </c>
      <c r="E27" s="3663">
        <f>Orçamento!J27</f>
        <v>0</v>
      </c>
      <c r="F27" s="3664"/>
      <c r="G27" s="3665">
        <f t="shared" si="8"/>
        <v>0</v>
      </c>
      <c r="H27" s="3666">
        <f t="shared" si="9"/>
        <v>0</v>
      </c>
      <c r="I27" s="3667">
        <f t="shared" si="10"/>
        <v>0</v>
      </c>
      <c r="J27" s="3668">
        <f t="shared" si="11"/>
        <v>0</v>
      </c>
    </row>
    <row r="28" spans="1:11" ht="22.5" x14ac:dyDescent="0.25">
      <c r="A28" s="3669" t="s">
        <v>81</v>
      </c>
      <c r="B28" s="3670" t="s">
        <v>82</v>
      </c>
      <c r="C28" s="3671" t="s">
        <v>80</v>
      </c>
      <c r="D28" s="3672">
        <v>80</v>
      </c>
      <c r="E28" s="3673">
        <f>Orçamento!J28</f>
        <v>0</v>
      </c>
      <c r="F28" s="3674"/>
      <c r="G28" s="3675">
        <f t="shared" si="8"/>
        <v>0</v>
      </c>
      <c r="H28" s="3676">
        <f t="shared" si="9"/>
        <v>0</v>
      </c>
      <c r="I28" s="3677">
        <f t="shared" si="10"/>
        <v>0</v>
      </c>
      <c r="J28" s="3678">
        <f t="shared" si="11"/>
        <v>0</v>
      </c>
    </row>
    <row r="29" spans="1:11" x14ac:dyDescent="0.25">
      <c r="A29" s="3679" t="s">
        <v>83</v>
      </c>
      <c r="B29" s="3680" t="s">
        <v>84</v>
      </c>
      <c r="C29" s="3681" t="s">
        <v>80</v>
      </c>
      <c r="D29" s="3682">
        <v>80</v>
      </c>
      <c r="E29" s="3683">
        <f>Orçamento!J29</f>
        <v>0</v>
      </c>
      <c r="F29" s="3684"/>
      <c r="G29" s="3685">
        <f t="shared" si="8"/>
        <v>0</v>
      </c>
      <c r="H29" s="3686">
        <f t="shared" si="9"/>
        <v>0</v>
      </c>
      <c r="I29" s="3687">
        <f t="shared" si="10"/>
        <v>0</v>
      </c>
      <c r="J29" s="3688">
        <f t="shared" si="11"/>
        <v>0</v>
      </c>
    </row>
    <row r="30" spans="1:11" x14ac:dyDescent="0.25">
      <c r="A30" s="3689" t="s">
        <v>85</v>
      </c>
      <c r="B30" s="3690" t="s">
        <v>86</v>
      </c>
      <c r="C30" s="3691" t="s">
        <v>87</v>
      </c>
      <c r="D30" s="3692">
        <v>5102</v>
      </c>
      <c r="E30" s="3693">
        <f>Orçamento!J30</f>
        <v>0</v>
      </c>
      <c r="F30" s="3694"/>
      <c r="G30" s="3695">
        <f t="shared" si="8"/>
        <v>0</v>
      </c>
      <c r="H30" s="3696">
        <f t="shared" si="9"/>
        <v>0</v>
      </c>
      <c r="I30" s="3697">
        <f t="shared" si="10"/>
        <v>0</v>
      </c>
      <c r="J30" s="3698">
        <f t="shared" si="11"/>
        <v>0</v>
      </c>
    </row>
    <row r="31" spans="1:11" ht="22.5" x14ac:dyDescent="0.25">
      <c r="A31" s="3699" t="s">
        <v>88</v>
      </c>
      <c r="B31" s="3700" t="s">
        <v>89</v>
      </c>
      <c r="C31" s="3701" t="s">
        <v>49</v>
      </c>
      <c r="D31" s="3702">
        <v>80</v>
      </c>
      <c r="E31" s="3703">
        <f>Orçamento!J31</f>
        <v>0</v>
      </c>
      <c r="F31" s="3704"/>
      <c r="G31" s="3705">
        <f t="shared" si="8"/>
        <v>0</v>
      </c>
      <c r="H31" s="3706">
        <f t="shared" si="9"/>
        <v>0</v>
      </c>
      <c r="I31" s="3707">
        <f t="shared" si="10"/>
        <v>0</v>
      </c>
      <c r="J31" s="3708">
        <f t="shared" si="11"/>
        <v>0</v>
      </c>
    </row>
    <row r="32" spans="1:11" x14ac:dyDescent="0.25">
      <c r="A32" s="3709" t="s">
        <v>90</v>
      </c>
      <c r="B32" s="6933" t="s">
        <v>91</v>
      </c>
      <c r="C32" s="6934"/>
      <c r="D32" s="6935"/>
      <c r="E32" s="6936"/>
      <c r="F32" s="6937"/>
      <c r="G32" s="6938"/>
      <c r="H32" s="3710"/>
      <c r="I32" s="3711"/>
      <c r="J32" s="3712"/>
      <c r="K32" s="3713" t="s">
        <v>36</v>
      </c>
    </row>
    <row r="33" spans="1:11" x14ac:dyDescent="0.25">
      <c r="A33" s="3714" t="s">
        <v>92</v>
      </c>
      <c r="B33" s="6939" t="s">
        <v>93</v>
      </c>
      <c r="C33" s="6940"/>
      <c r="D33" s="6941"/>
      <c r="E33" s="6942"/>
      <c r="F33" s="6943"/>
      <c r="G33" s="6944"/>
      <c r="H33" s="3715"/>
      <c r="I33" s="3716"/>
      <c r="J33" s="3717"/>
      <c r="K33" s="3718" t="s">
        <v>36</v>
      </c>
    </row>
    <row r="34" spans="1:11" x14ac:dyDescent="0.25">
      <c r="A34" s="3719" t="s">
        <v>94</v>
      </c>
      <c r="B34" s="6945" t="s">
        <v>95</v>
      </c>
      <c r="C34" s="6946"/>
      <c r="D34" s="6947"/>
      <c r="E34" s="6948"/>
      <c r="F34" s="6949"/>
      <c r="G34" s="6950"/>
      <c r="H34" s="3720">
        <f>SUM(H35:H36)</f>
        <v>0</v>
      </c>
      <c r="I34" s="3721">
        <f>SUM(I35:I36)</f>
        <v>0</v>
      </c>
      <c r="J34" s="3722">
        <f>SUM(J35:J36)</f>
        <v>0</v>
      </c>
      <c r="K34" s="3723" t="s">
        <v>36</v>
      </c>
    </row>
    <row r="35" spans="1:11" ht="22.5" x14ac:dyDescent="0.25">
      <c r="A35" s="3724" t="s">
        <v>96</v>
      </c>
      <c r="B35" s="3725" t="s">
        <v>97</v>
      </c>
      <c r="C35" s="3726" t="s">
        <v>87</v>
      </c>
      <c r="D35" s="3727">
        <v>1525</v>
      </c>
      <c r="E35" s="3728">
        <f>Orçamento!J35</f>
        <v>0</v>
      </c>
      <c r="F35" s="3729"/>
      <c r="G35" s="3730">
        <f>E35-F35</f>
        <v>0</v>
      </c>
      <c r="H35" s="3731">
        <f>F35*D35</f>
        <v>0</v>
      </c>
      <c r="I35" s="3732">
        <f>G35*D35</f>
        <v>0</v>
      </c>
      <c r="J35" s="3733">
        <f>I35+H35</f>
        <v>0</v>
      </c>
    </row>
    <row r="36" spans="1:11" ht="22.5" x14ac:dyDescent="0.25">
      <c r="A36" s="3734" t="s">
        <v>98</v>
      </c>
      <c r="B36" s="3735" t="s">
        <v>99</v>
      </c>
      <c r="C36" s="3736" t="s">
        <v>87</v>
      </c>
      <c r="D36" s="3737">
        <v>1525</v>
      </c>
      <c r="E36" s="3738">
        <f>Orçamento!J36</f>
        <v>0</v>
      </c>
      <c r="F36" s="3739"/>
      <c r="G36" s="3740">
        <f>E36-F36</f>
        <v>0</v>
      </c>
      <c r="H36" s="3741">
        <f>F36*D36</f>
        <v>0</v>
      </c>
      <c r="I36" s="3742">
        <f>G36*D36</f>
        <v>0</v>
      </c>
      <c r="J36" s="3743">
        <f>I36+H36</f>
        <v>0</v>
      </c>
    </row>
    <row r="37" spans="1:11" x14ac:dyDescent="0.25">
      <c r="A37" s="3744" t="s">
        <v>100</v>
      </c>
      <c r="B37" s="6951" t="s">
        <v>101</v>
      </c>
      <c r="C37" s="6952"/>
      <c r="D37" s="6953"/>
      <c r="E37" s="6954"/>
      <c r="F37" s="6955"/>
      <c r="G37" s="6956"/>
      <c r="H37" s="3745">
        <f>SUM(H38:H49)</f>
        <v>0</v>
      </c>
      <c r="I37" s="3746">
        <f>SUM(I38:I49)</f>
        <v>0</v>
      </c>
      <c r="J37" s="3747">
        <f>SUM(J38:J49)</f>
        <v>0</v>
      </c>
      <c r="K37" s="3748" t="s">
        <v>36</v>
      </c>
    </row>
    <row r="38" spans="1:11" ht="78.75" x14ac:dyDescent="0.25">
      <c r="A38" s="3749" t="s">
        <v>102</v>
      </c>
      <c r="B38" s="3750" t="s">
        <v>103</v>
      </c>
      <c r="C38" s="3751" t="s">
        <v>104</v>
      </c>
      <c r="D38" s="3752">
        <v>668.59</v>
      </c>
      <c r="E38" s="3753">
        <f>Orçamento!J38</f>
        <v>0</v>
      </c>
      <c r="F38" s="3754"/>
      <c r="G38" s="3755">
        <f t="shared" ref="G38:G49" si="12">E38-F38</f>
        <v>0</v>
      </c>
      <c r="H38" s="3756">
        <f t="shared" ref="H38:H49" si="13">F38*D38</f>
        <v>0</v>
      </c>
      <c r="I38" s="3757">
        <f t="shared" ref="I38:I49" si="14">G38*D38</f>
        <v>0</v>
      </c>
      <c r="J38" s="3758">
        <f t="shared" ref="J38:J49" si="15">I38+H38</f>
        <v>0</v>
      </c>
    </row>
    <row r="39" spans="1:11" ht="78.75" x14ac:dyDescent="0.25">
      <c r="A39" s="3759" t="s">
        <v>105</v>
      </c>
      <c r="B39" s="3760" t="s">
        <v>106</v>
      </c>
      <c r="C39" s="3761" t="s">
        <v>104</v>
      </c>
      <c r="D39" s="3762">
        <v>555.21</v>
      </c>
      <c r="E39" s="3763">
        <f>Orçamento!J39</f>
        <v>0</v>
      </c>
      <c r="F39" s="3764"/>
      <c r="G39" s="3765">
        <f t="shared" si="12"/>
        <v>0</v>
      </c>
      <c r="H39" s="3766">
        <f t="shared" si="13"/>
        <v>0</v>
      </c>
      <c r="I39" s="3767">
        <f t="shared" si="14"/>
        <v>0</v>
      </c>
      <c r="J39" s="3768">
        <f t="shared" si="15"/>
        <v>0</v>
      </c>
    </row>
    <row r="40" spans="1:11" ht="78.75" x14ac:dyDescent="0.25">
      <c r="A40" s="3769" t="s">
        <v>107</v>
      </c>
      <c r="B40" s="3770" t="s">
        <v>108</v>
      </c>
      <c r="C40" s="3771" t="s">
        <v>104</v>
      </c>
      <c r="D40" s="3772">
        <v>165.77</v>
      </c>
      <c r="E40" s="3773">
        <f>Orçamento!J40</f>
        <v>0</v>
      </c>
      <c r="F40" s="3774"/>
      <c r="G40" s="3775">
        <f t="shared" si="12"/>
        <v>0</v>
      </c>
      <c r="H40" s="3776">
        <f t="shared" si="13"/>
        <v>0</v>
      </c>
      <c r="I40" s="3777">
        <f t="shared" si="14"/>
        <v>0</v>
      </c>
      <c r="J40" s="3778">
        <f t="shared" si="15"/>
        <v>0</v>
      </c>
    </row>
    <row r="41" spans="1:11" ht="78.75" x14ac:dyDescent="0.25">
      <c r="A41" s="3779" t="s">
        <v>109</v>
      </c>
      <c r="B41" s="3780" t="s">
        <v>110</v>
      </c>
      <c r="C41" s="3781" t="s">
        <v>104</v>
      </c>
      <c r="D41" s="3782">
        <v>145.44</v>
      </c>
      <c r="E41" s="3783">
        <f>Orçamento!J41</f>
        <v>0</v>
      </c>
      <c r="F41" s="3784"/>
      <c r="G41" s="3785">
        <f t="shared" si="12"/>
        <v>0</v>
      </c>
      <c r="H41" s="3786">
        <f t="shared" si="13"/>
        <v>0</v>
      </c>
      <c r="I41" s="3787">
        <f t="shared" si="14"/>
        <v>0</v>
      </c>
      <c r="J41" s="3788">
        <f t="shared" si="15"/>
        <v>0</v>
      </c>
    </row>
    <row r="42" spans="1:11" ht="22.5" x14ac:dyDescent="0.25">
      <c r="A42" s="3789" t="s">
        <v>111</v>
      </c>
      <c r="B42" s="3790" t="s">
        <v>112</v>
      </c>
      <c r="C42" s="3791" t="s">
        <v>104</v>
      </c>
      <c r="D42" s="3792">
        <v>237.84</v>
      </c>
      <c r="E42" s="3793">
        <f>Orçamento!J42</f>
        <v>0</v>
      </c>
      <c r="F42" s="3794"/>
      <c r="G42" s="3795">
        <f t="shared" si="12"/>
        <v>0</v>
      </c>
      <c r="H42" s="3796">
        <f t="shared" si="13"/>
        <v>0</v>
      </c>
      <c r="I42" s="3797">
        <f t="shared" si="14"/>
        <v>0</v>
      </c>
      <c r="J42" s="3798">
        <f t="shared" si="15"/>
        <v>0</v>
      </c>
    </row>
    <row r="43" spans="1:11" ht="67.5" x14ac:dyDescent="0.25">
      <c r="A43" s="3799" t="s">
        <v>113</v>
      </c>
      <c r="B43" s="3800" t="s">
        <v>114</v>
      </c>
      <c r="C43" s="3801" t="s">
        <v>104</v>
      </c>
      <c r="D43" s="3802">
        <v>719.12</v>
      </c>
      <c r="E43" s="3803">
        <f>Orçamento!J43</f>
        <v>0</v>
      </c>
      <c r="F43" s="3804"/>
      <c r="G43" s="3805">
        <f t="shared" si="12"/>
        <v>0</v>
      </c>
      <c r="H43" s="3806">
        <f t="shared" si="13"/>
        <v>0</v>
      </c>
      <c r="I43" s="3807">
        <f t="shared" si="14"/>
        <v>0</v>
      </c>
      <c r="J43" s="3808">
        <f t="shared" si="15"/>
        <v>0</v>
      </c>
    </row>
    <row r="44" spans="1:11" ht="67.5" x14ac:dyDescent="0.25">
      <c r="A44" s="3809" t="s">
        <v>115</v>
      </c>
      <c r="B44" s="3810" t="s">
        <v>116</v>
      </c>
      <c r="C44" s="3811" t="s">
        <v>104</v>
      </c>
      <c r="D44" s="3812">
        <v>1223.8</v>
      </c>
      <c r="E44" s="3813">
        <f>Orçamento!J44</f>
        <v>0</v>
      </c>
      <c r="F44" s="3814"/>
      <c r="G44" s="3815">
        <f t="shared" si="12"/>
        <v>0</v>
      </c>
      <c r="H44" s="3816">
        <f t="shared" si="13"/>
        <v>0</v>
      </c>
      <c r="I44" s="3817">
        <f t="shared" si="14"/>
        <v>0</v>
      </c>
      <c r="J44" s="3818">
        <f t="shared" si="15"/>
        <v>0</v>
      </c>
    </row>
    <row r="45" spans="1:11" ht="78.75" x14ac:dyDescent="0.25">
      <c r="A45" s="3819" t="s">
        <v>117</v>
      </c>
      <c r="B45" s="3820" t="s">
        <v>118</v>
      </c>
      <c r="C45" s="3821" t="s">
        <v>104</v>
      </c>
      <c r="D45" s="3822">
        <v>311.22000000000003</v>
      </c>
      <c r="E45" s="3823">
        <f>Orçamento!J45</f>
        <v>0</v>
      </c>
      <c r="F45" s="3824"/>
      <c r="G45" s="3825">
        <f t="shared" si="12"/>
        <v>0</v>
      </c>
      <c r="H45" s="3826">
        <f t="shared" si="13"/>
        <v>0</v>
      </c>
      <c r="I45" s="3827">
        <f t="shared" si="14"/>
        <v>0</v>
      </c>
      <c r="J45" s="3828">
        <f t="shared" si="15"/>
        <v>0</v>
      </c>
    </row>
    <row r="46" spans="1:11" ht="22.5" x14ac:dyDescent="0.25">
      <c r="A46" s="3829" t="s">
        <v>119</v>
      </c>
      <c r="B46" s="3830" t="s">
        <v>120</v>
      </c>
      <c r="C46" s="3831" t="s">
        <v>121</v>
      </c>
      <c r="D46" s="3832">
        <v>1.87</v>
      </c>
      <c r="E46" s="3833">
        <f>Orçamento!J46</f>
        <v>0</v>
      </c>
      <c r="F46" s="3834"/>
      <c r="G46" s="3835">
        <f t="shared" si="12"/>
        <v>0</v>
      </c>
      <c r="H46" s="3836">
        <f t="shared" si="13"/>
        <v>0</v>
      </c>
      <c r="I46" s="3837">
        <f t="shared" si="14"/>
        <v>0</v>
      </c>
      <c r="J46" s="3838">
        <f t="shared" si="15"/>
        <v>0</v>
      </c>
    </row>
    <row r="47" spans="1:11" ht="33.75" x14ac:dyDescent="0.25">
      <c r="A47" s="3839" t="s">
        <v>122</v>
      </c>
      <c r="B47" s="3840" t="s">
        <v>123</v>
      </c>
      <c r="C47" s="3841" t="s">
        <v>121</v>
      </c>
      <c r="D47" s="3842">
        <v>484.02</v>
      </c>
      <c r="E47" s="3843">
        <f>Orçamento!J47</f>
        <v>0</v>
      </c>
      <c r="F47" s="3844"/>
      <c r="G47" s="3845">
        <f t="shared" si="12"/>
        <v>0</v>
      </c>
      <c r="H47" s="3846">
        <f t="shared" si="13"/>
        <v>0</v>
      </c>
      <c r="I47" s="3847">
        <f t="shared" si="14"/>
        <v>0</v>
      </c>
      <c r="J47" s="3848">
        <f t="shared" si="15"/>
        <v>0</v>
      </c>
    </row>
    <row r="48" spans="1:11" x14ac:dyDescent="0.25">
      <c r="A48" s="3849" t="s">
        <v>124</v>
      </c>
      <c r="B48" s="3850" t="s">
        <v>125</v>
      </c>
      <c r="C48" s="3851" t="s">
        <v>104</v>
      </c>
      <c r="D48" s="3852">
        <v>719.12</v>
      </c>
      <c r="E48" s="3853">
        <f>Orçamento!J48</f>
        <v>0</v>
      </c>
      <c r="F48" s="3854"/>
      <c r="G48" s="3855">
        <f t="shared" si="12"/>
        <v>0</v>
      </c>
      <c r="H48" s="3856">
        <f t="shared" si="13"/>
        <v>0</v>
      </c>
      <c r="I48" s="3857">
        <f t="shared" si="14"/>
        <v>0</v>
      </c>
      <c r="J48" s="3858">
        <f t="shared" si="15"/>
        <v>0</v>
      </c>
    </row>
    <row r="49" spans="1:11" ht="45" x14ac:dyDescent="0.25">
      <c r="A49" s="3859" t="s">
        <v>126</v>
      </c>
      <c r="B49" s="3860" t="s">
        <v>127</v>
      </c>
      <c r="C49" s="3861" t="s">
        <v>128</v>
      </c>
      <c r="D49" s="3862">
        <v>27381.79</v>
      </c>
      <c r="E49" s="3863">
        <f>Orçamento!J49</f>
        <v>0</v>
      </c>
      <c r="F49" s="3864"/>
      <c r="G49" s="3865">
        <f t="shared" si="12"/>
        <v>0</v>
      </c>
      <c r="H49" s="3866">
        <f t="shared" si="13"/>
        <v>0</v>
      </c>
      <c r="I49" s="3867">
        <f t="shared" si="14"/>
        <v>0</v>
      </c>
      <c r="J49" s="3868">
        <f t="shared" si="15"/>
        <v>0</v>
      </c>
    </row>
    <row r="50" spans="1:11" x14ac:dyDescent="0.25">
      <c r="A50" s="3869" t="s">
        <v>129</v>
      </c>
      <c r="B50" s="6957" t="s">
        <v>130</v>
      </c>
      <c r="C50" s="6958"/>
      <c r="D50" s="6959"/>
      <c r="E50" s="6960"/>
      <c r="F50" s="6961"/>
      <c r="G50" s="6962"/>
      <c r="H50" s="3870">
        <f>SUM(H51:H52)</f>
        <v>0</v>
      </c>
      <c r="I50" s="3871">
        <f>SUM(I51:I52)</f>
        <v>0</v>
      </c>
      <c r="J50" s="3872">
        <f>SUM(J51:J52)</f>
        <v>0</v>
      </c>
      <c r="K50" s="3873" t="s">
        <v>36</v>
      </c>
    </row>
    <row r="51" spans="1:11" ht="45" x14ac:dyDescent="0.25">
      <c r="A51" s="3874" t="s">
        <v>131</v>
      </c>
      <c r="B51" s="3875" t="s">
        <v>132</v>
      </c>
      <c r="C51" s="3876" t="s">
        <v>42</v>
      </c>
      <c r="D51" s="3877">
        <v>2265.65</v>
      </c>
      <c r="E51" s="3878">
        <f>Orçamento!J51</f>
        <v>0</v>
      </c>
      <c r="F51" s="3879"/>
      <c r="G51" s="3880">
        <f>E51-F51</f>
        <v>0</v>
      </c>
      <c r="H51" s="3881">
        <f>F51*D51</f>
        <v>0</v>
      </c>
      <c r="I51" s="3882">
        <f>G51*D51</f>
        <v>0</v>
      </c>
      <c r="J51" s="3883">
        <f>I51+H51</f>
        <v>0</v>
      </c>
    </row>
    <row r="52" spans="1:11" ht="45" x14ac:dyDescent="0.25">
      <c r="A52" s="3884" t="s">
        <v>133</v>
      </c>
      <c r="B52" s="3885" t="s">
        <v>134</v>
      </c>
      <c r="C52" s="3886" t="s">
        <v>42</v>
      </c>
      <c r="D52" s="3887">
        <v>829.92</v>
      </c>
      <c r="E52" s="3888">
        <f>Orçamento!J52</f>
        <v>0</v>
      </c>
      <c r="F52" s="3889"/>
      <c r="G52" s="3890">
        <f>E52-F52</f>
        <v>0</v>
      </c>
      <c r="H52" s="3891">
        <f>F52*D52</f>
        <v>0</v>
      </c>
      <c r="I52" s="3892">
        <f>G52*D52</f>
        <v>0</v>
      </c>
      <c r="J52" s="3893">
        <f>I52+H52</f>
        <v>0</v>
      </c>
    </row>
    <row r="53" spans="1:11" x14ac:dyDescent="0.25">
      <c r="A53" s="3894" t="s">
        <v>135</v>
      </c>
      <c r="B53" s="6963" t="s">
        <v>136</v>
      </c>
      <c r="C53" s="6964"/>
      <c r="D53" s="6965"/>
      <c r="E53" s="6966"/>
      <c r="F53" s="6967"/>
      <c r="G53" s="6968"/>
      <c r="H53" s="3895">
        <f>SUM(H54:H57)</f>
        <v>0</v>
      </c>
      <c r="I53" s="3896">
        <f>SUM(I54:I57)</f>
        <v>0</v>
      </c>
      <c r="J53" s="3897">
        <f>SUM(J54:J57)</f>
        <v>0</v>
      </c>
      <c r="K53" s="3898" t="s">
        <v>36</v>
      </c>
    </row>
    <row r="54" spans="1:11" ht="33.75" x14ac:dyDescent="0.25">
      <c r="A54" s="3899" t="s">
        <v>137</v>
      </c>
      <c r="B54" s="3900" t="s">
        <v>138</v>
      </c>
      <c r="C54" s="3901" t="s">
        <v>87</v>
      </c>
      <c r="D54" s="3902">
        <v>1534.95</v>
      </c>
      <c r="E54" s="3903">
        <f>Orçamento!J54</f>
        <v>0</v>
      </c>
      <c r="F54" s="3904"/>
      <c r="G54" s="3905">
        <f>E54-F54</f>
        <v>0</v>
      </c>
      <c r="H54" s="3906">
        <f>F54*D54</f>
        <v>0</v>
      </c>
      <c r="I54" s="3907">
        <f>G54*D54</f>
        <v>0</v>
      </c>
      <c r="J54" s="3908">
        <f>I54+H54</f>
        <v>0</v>
      </c>
    </row>
    <row r="55" spans="1:11" ht="33.75" x14ac:dyDescent="0.25">
      <c r="A55" s="3909" t="s">
        <v>139</v>
      </c>
      <c r="B55" s="3910" t="s">
        <v>140</v>
      </c>
      <c r="C55" s="3911" t="s">
        <v>87</v>
      </c>
      <c r="D55" s="3912">
        <v>3.92</v>
      </c>
      <c r="E55" s="3913">
        <f>Orçamento!J55</f>
        <v>0</v>
      </c>
      <c r="F55" s="3914"/>
      <c r="G55" s="3915">
        <f>E55-F55</f>
        <v>0</v>
      </c>
      <c r="H55" s="3916">
        <f>F55*D55</f>
        <v>0</v>
      </c>
      <c r="I55" s="3917">
        <f>G55*D55</f>
        <v>0</v>
      </c>
      <c r="J55" s="3918">
        <f>I55+H55</f>
        <v>0</v>
      </c>
    </row>
    <row r="56" spans="1:11" ht="45" x14ac:dyDescent="0.25">
      <c r="A56" s="3919" t="s">
        <v>141</v>
      </c>
      <c r="B56" s="3920" t="s">
        <v>142</v>
      </c>
      <c r="C56" s="3921" t="s">
        <v>87</v>
      </c>
      <c r="D56" s="3922">
        <v>1534.95</v>
      </c>
      <c r="E56" s="3923">
        <f>Orçamento!J56</f>
        <v>0</v>
      </c>
      <c r="F56" s="3924"/>
      <c r="G56" s="3925">
        <f>E56-F56</f>
        <v>0</v>
      </c>
      <c r="H56" s="3926">
        <f>F56*D56</f>
        <v>0</v>
      </c>
      <c r="I56" s="3927">
        <f>G56*D56</f>
        <v>0</v>
      </c>
      <c r="J56" s="3928">
        <f>I56+H56</f>
        <v>0</v>
      </c>
    </row>
    <row r="57" spans="1:11" ht="45" x14ac:dyDescent="0.25">
      <c r="A57" s="3929" t="s">
        <v>143</v>
      </c>
      <c r="B57" s="3930" t="s">
        <v>144</v>
      </c>
      <c r="C57" s="3931" t="s">
        <v>87</v>
      </c>
      <c r="D57" s="3932">
        <v>3.92</v>
      </c>
      <c r="E57" s="3933">
        <f>Orçamento!J57</f>
        <v>0</v>
      </c>
      <c r="F57" s="3934"/>
      <c r="G57" s="3935">
        <f>E57-F57</f>
        <v>0</v>
      </c>
      <c r="H57" s="3936">
        <f>F57*D57</f>
        <v>0</v>
      </c>
      <c r="I57" s="3937">
        <f>G57*D57</f>
        <v>0</v>
      </c>
      <c r="J57" s="3938">
        <f>I57+H57</f>
        <v>0</v>
      </c>
    </row>
    <row r="58" spans="1:11" x14ac:dyDescent="0.25">
      <c r="A58" s="3939" t="s">
        <v>145</v>
      </c>
      <c r="B58" s="6969" t="s">
        <v>146</v>
      </c>
      <c r="C58" s="6970"/>
      <c r="D58" s="6971"/>
      <c r="E58" s="6972"/>
      <c r="F58" s="6973"/>
      <c r="G58" s="6974"/>
      <c r="H58" s="3940">
        <f>SUM(H59:H62)</f>
        <v>0</v>
      </c>
      <c r="I58" s="3941">
        <f>SUM(I59:I62)</f>
        <v>0</v>
      </c>
      <c r="J58" s="3942">
        <f>SUM(J59:J62)</f>
        <v>0</v>
      </c>
      <c r="K58" s="3943" t="s">
        <v>36</v>
      </c>
    </row>
    <row r="59" spans="1:11" ht="67.5" x14ac:dyDescent="0.25">
      <c r="A59" s="3944" t="s">
        <v>147</v>
      </c>
      <c r="B59" s="3945" t="s">
        <v>148</v>
      </c>
      <c r="C59" s="3946" t="s">
        <v>149</v>
      </c>
      <c r="D59" s="3947">
        <v>120</v>
      </c>
      <c r="E59" s="3948">
        <f>Orçamento!J59</f>
        <v>0</v>
      </c>
      <c r="F59" s="3949"/>
      <c r="G59" s="3950">
        <f>E59-F59</f>
        <v>0</v>
      </c>
      <c r="H59" s="3951">
        <f>F59*D59</f>
        <v>0</v>
      </c>
      <c r="I59" s="3952">
        <f>G59*D59</f>
        <v>0</v>
      </c>
      <c r="J59" s="3953">
        <f>I59+H59</f>
        <v>0</v>
      </c>
    </row>
    <row r="60" spans="1:11" ht="67.5" x14ac:dyDescent="0.25">
      <c r="A60" s="3954" t="s">
        <v>150</v>
      </c>
      <c r="B60" s="3955" t="s">
        <v>151</v>
      </c>
      <c r="C60" s="3956" t="s">
        <v>149</v>
      </c>
      <c r="D60" s="3957">
        <v>120</v>
      </c>
      <c r="E60" s="3958">
        <f>Orçamento!J60</f>
        <v>0</v>
      </c>
      <c r="F60" s="3959"/>
      <c r="G60" s="3960">
        <f>E60-F60</f>
        <v>0</v>
      </c>
      <c r="H60" s="3961">
        <f>F60*D60</f>
        <v>0</v>
      </c>
      <c r="I60" s="3962">
        <f>G60*D60</f>
        <v>0</v>
      </c>
      <c r="J60" s="3963">
        <f>I60+H60</f>
        <v>0</v>
      </c>
    </row>
    <row r="61" spans="1:11" ht="56.25" x14ac:dyDescent="0.25">
      <c r="A61" s="3964" t="s">
        <v>152</v>
      </c>
      <c r="B61" s="3965" t="s">
        <v>153</v>
      </c>
      <c r="C61" s="3966" t="s">
        <v>149</v>
      </c>
      <c r="D61" s="3967">
        <v>46</v>
      </c>
      <c r="E61" s="3968">
        <f>Orçamento!J61</f>
        <v>0</v>
      </c>
      <c r="F61" s="3969"/>
      <c r="G61" s="3970">
        <f>E61-F61</f>
        <v>0</v>
      </c>
      <c r="H61" s="3971">
        <f>F61*D61</f>
        <v>0</v>
      </c>
      <c r="I61" s="3972">
        <f>G61*D61</f>
        <v>0</v>
      </c>
      <c r="J61" s="3973">
        <f>I61+H61</f>
        <v>0</v>
      </c>
    </row>
    <row r="62" spans="1:11" ht="45" x14ac:dyDescent="0.25">
      <c r="A62" s="3974" t="s">
        <v>154</v>
      </c>
      <c r="B62" s="3975" t="s">
        <v>155</v>
      </c>
      <c r="C62" s="3976" t="s">
        <v>149</v>
      </c>
      <c r="D62" s="3977">
        <v>120</v>
      </c>
      <c r="E62" s="3978">
        <f>Orçamento!J62</f>
        <v>0</v>
      </c>
      <c r="F62" s="3979"/>
      <c r="G62" s="3980">
        <f>E62-F62</f>
        <v>0</v>
      </c>
      <c r="H62" s="3981">
        <f>F62*D62</f>
        <v>0</v>
      </c>
      <c r="I62" s="3982">
        <f>G62*D62</f>
        <v>0</v>
      </c>
      <c r="J62" s="3983">
        <f>I62+H62</f>
        <v>0</v>
      </c>
    </row>
    <row r="63" spans="1:11" x14ac:dyDescent="0.25">
      <c r="A63" s="3984" t="s">
        <v>156</v>
      </c>
      <c r="B63" s="6975" t="s">
        <v>157</v>
      </c>
      <c r="C63" s="6976"/>
      <c r="D63" s="6977"/>
      <c r="E63" s="6978"/>
      <c r="F63" s="6979"/>
      <c r="G63" s="6980"/>
      <c r="H63" s="3985">
        <f>SUM(H64:H68)</f>
        <v>0</v>
      </c>
      <c r="I63" s="3986">
        <f>SUM(I64:I68)</f>
        <v>0</v>
      </c>
      <c r="J63" s="3987">
        <f>SUM(J64:J68)</f>
        <v>0</v>
      </c>
      <c r="K63" s="3988" t="s">
        <v>36</v>
      </c>
    </row>
    <row r="64" spans="1:11" ht="22.5" x14ac:dyDescent="0.25">
      <c r="A64" s="3989" t="s">
        <v>158</v>
      </c>
      <c r="B64" s="3990" t="s">
        <v>159</v>
      </c>
      <c r="C64" s="3991" t="s">
        <v>76</v>
      </c>
      <c r="D64" s="3992">
        <v>1534.95</v>
      </c>
      <c r="E64" s="3993">
        <f>Orçamento!J64</f>
        <v>0</v>
      </c>
      <c r="F64" s="3994"/>
      <c r="G64" s="3995">
        <f>E64-F64</f>
        <v>0</v>
      </c>
      <c r="H64" s="3996">
        <f>F64*D64</f>
        <v>0</v>
      </c>
      <c r="I64" s="3997">
        <f>G64*D64</f>
        <v>0</v>
      </c>
      <c r="J64" s="3998">
        <f>I64+H64</f>
        <v>0</v>
      </c>
    </row>
    <row r="65" spans="1:11" ht="22.5" x14ac:dyDescent="0.25">
      <c r="A65" s="3999" t="s">
        <v>160</v>
      </c>
      <c r="B65" s="4000" t="s">
        <v>161</v>
      </c>
      <c r="C65" s="4001" t="s">
        <v>76</v>
      </c>
      <c r="D65" s="4002">
        <v>3.92</v>
      </c>
      <c r="E65" s="4003">
        <f>Orçamento!J65</f>
        <v>0</v>
      </c>
      <c r="F65" s="4004"/>
      <c r="G65" s="4005">
        <f>E65-F65</f>
        <v>0</v>
      </c>
      <c r="H65" s="4006">
        <f>F65*D65</f>
        <v>0</v>
      </c>
      <c r="I65" s="4007">
        <f>G65*D65</f>
        <v>0</v>
      </c>
      <c r="J65" s="4008">
        <f>I65+H65</f>
        <v>0</v>
      </c>
    </row>
    <row r="66" spans="1:11" ht="33.75" x14ac:dyDescent="0.25">
      <c r="A66" s="4009" t="s">
        <v>162</v>
      </c>
      <c r="B66" s="4010" t="s">
        <v>163</v>
      </c>
      <c r="C66" s="4011" t="s">
        <v>87</v>
      </c>
      <c r="D66" s="4012">
        <v>1525</v>
      </c>
      <c r="E66" s="4013">
        <f>Orçamento!J66</f>
        <v>0</v>
      </c>
      <c r="F66" s="4014"/>
      <c r="G66" s="4015">
        <f>E66-F66</f>
        <v>0</v>
      </c>
      <c r="H66" s="4016">
        <f>F66*D66</f>
        <v>0</v>
      </c>
      <c r="I66" s="4017">
        <f>G66*D66</f>
        <v>0</v>
      </c>
      <c r="J66" s="4018">
        <f>I66+H66</f>
        <v>0</v>
      </c>
    </row>
    <row r="67" spans="1:11" ht="33.75" x14ac:dyDescent="0.25">
      <c r="A67" s="4019" t="s">
        <v>164</v>
      </c>
      <c r="B67" s="4020" t="s">
        <v>165</v>
      </c>
      <c r="C67" s="4021" t="s">
        <v>71</v>
      </c>
      <c r="D67" s="4022">
        <v>4</v>
      </c>
      <c r="E67" s="4023">
        <f>Orçamento!J67</f>
        <v>0</v>
      </c>
      <c r="F67" s="4024"/>
      <c r="G67" s="4025">
        <f>E67-F67</f>
        <v>0</v>
      </c>
      <c r="H67" s="4026">
        <f>F67*D67</f>
        <v>0</v>
      </c>
      <c r="I67" s="4027">
        <f>G67*D67</f>
        <v>0</v>
      </c>
      <c r="J67" s="4028">
        <f>I67+H67</f>
        <v>0</v>
      </c>
    </row>
    <row r="68" spans="1:11" ht="33.75" x14ac:dyDescent="0.25">
      <c r="A68" s="4029" t="s">
        <v>166</v>
      </c>
      <c r="B68" s="4030" t="s">
        <v>167</v>
      </c>
      <c r="C68" s="4031" t="s">
        <v>168</v>
      </c>
      <c r="D68" s="4032">
        <v>13</v>
      </c>
      <c r="E68" s="4033">
        <f>Orçamento!J68</f>
        <v>0</v>
      </c>
      <c r="F68" s="4034"/>
      <c r="G68" s="4035">
        <f>E68-F68</f>
        <v>0</v>
      </c>
      <c r="H68" s="4036">
        <f>F68*D68</f>
        <v>0</v>
      </c>
      <c r="I68" s="4037">
        <f>G68*D68</f>
        <v>0</v>
      </c>
      <c r="J68" s="4038">
        <f>I68+H68</f>
        <v>0</v>
      </c>
    </row>
    <row r="69" spans="1:11" x14ac:dyDescent="0.25">
      <c r="A69" s="4039" t="s">
        <v>169</v>
      </c>
      <c r="B69" s="6981" t="s">
        <v>170</v>
      </c>
      <c r="C69" s="6982"/>
      <c r="D69" s="6983"/>
      <c r="E69" s="6984"/>
      <c r="F69" s="6985"/>
      <c r="G69" s="6986"/>
      <c r="H69" s="4040"/>
      <c r="I69" s="4041"/>
      <c r="J69" s="4042"/>
      <c r="K69" s="4043" t="s">
        <v>36</v>
      </c>
    </row>
    <row r="70" spans="1:11" x14ac:dyDescent="0.25">
      <c r="A70" s="4044" t="s">
        <v>171</v>
      </c>
      <c r="B70" s="6987" t="s">
        <v>95</v>
      </c>
      <c r="C70" s="6988"/>
      <c r="D70" s="6989"/>
      <c r="E70" s="6990"/>
      <c r="F70" s="6991"/>
      <c r="G70" s="6992"/>
      <c r="H70" s="4045">
        <f>SUM(H71:H71)</f>
        <v>0</v>
      </c>
      <c r="I70" s="4046">
        <f>SUM(I71:I71)</f>
        <v>0</v>
      </c>
      <c r="J70" s="4047">
        <f>SUM(J71:J71)</f>
        <v>0</v>
      </c>
      <c r="K70" s="4048" t="s">
        <v>36</v>
      </c>
    </row>
    <row r="71" spans="1:11" x14ac:dyDescent="0.25">
      <c r="A71" s="4049" t="s">
        <v>172</v>
      </c>
      <c r="B71" s="4050" t="s">
        <v>173</v>
      </c>
      <c r="C71" s="4051" t="s">
        <v>71</v>
      </c>
      <c r="D71" s="4052">
        <v>150</v>
      </c>
      <c r="E71" s="4053">
        <f>Orçamento!J71</f>
        <v>0</v>
      </c>
      <c r="F71" s="4054"/>
      <c r="G71" s="4055">
        <f>E71-F71</f>
        <v>0</v>
      </c>
      <c r="H71" s="4056">
        <f>F71*D71</f>
        <v>0</v>
      </c>
      <c r="I71" s="4057">
        <f>G71*D71</f>
        <v>0</v>
      </c>
      <c r="J71" s="4058">
        <f>I71+H71</f>
        <v>0</v>
      </c>
    </row>
    <row r="72" spans="1:11" x14ac:dyDescent="0.25">
      <c r="A72" s="4059" t="s">
        <v>174</v>
      </c>
      <c r="B72" s="6993" t="s">
        <v>101</v>
      </c>
      <c r="C72" s="6994"/>
      <c r="D72" s="6995"/>
      <c r="E72" s="6996"/>
      <c r="F72" s="6997"/>
      <c r="G72" s="6998"/>
      <c r="H72" s="4060">
        <f>SUM(H73:H83)</f>
        <v>0</v>
      </c>
      <c r="I72" s="4061">
        <f>SUM(I73:I83)</f>
        <v>0</v>
      </c>
      <c r="J72" s="4062">
        <f>SUM(J73:J83)</f>
        <v>0</v>
      </c>
      <c r="K72" s="4063" t="s">
        <v>36</v>
      </c>
    </row>
    <row r="73" spans="1:11" ht="33.75" x14ac:dyDescent="0.25">
      <c r="A73" s="4064" t="s">
        <v>175</v>
      </c>
      <c r="B73" s="4065" t="s">
        <v>176</v>
      </c>
      <c r="C73" s="4066" t="s">
        <v>104</v>
      </c>
      <c r="D73" s="4067">
        <v>28.35</v>
      </c>
      <c r="E73" s="4068">
        <f>Orçamento!J73</f>
        <v>0</v>
      </c>
      <c r="F73" s="4069"/>
      <c r="G73" s="4070">
        <f t="shared" ref="G73:G83" si="16">E73-F73</f>
        <v>0</v>
      </c>
      <c r="H73" s="4071">
        <f t="shared" ref="H73:H83" si="17">F73*D73</f>
        <v>0</v>
      </c>
      <c r="I73" s="4072">
        <f t="shared" ref="I73:I83" si="18">G73*D73</f>
        <v>0</v>
      </c>
      <c r="J73" s="4073">
        <f t="shared" ref="J73:J83" si="19">I73+H73</f>
        <v>0</v>
      </c>
    </row>
    <row r="74" spans="1:11" ht="78.75" x14ac:dyDescent="0.25">
      <c r="A74" s="4074" t="s">
        <v>177</v>
      </c>
      <c r="B74" s="4075" t="s">
        <v>103</v>
      </c>
      <c r="C74" s="4076" t="s">
        <v>104</v>
      </c>
      <c r="D74" s="4077">
        <v>313.74</v>
      </c>
      <c r="E74" s="4078">
        <f>Orçamento!J74</f>
        <v>0</v>
      </c>
      <c r="F74" s="4079"/>
      <c r="G74" s="4080">
        <f t="shared" si="16"/>
        <v>0</v>
      </c>
      <c r="H74" s="4081">
        <f t="shared" si="17"/>
        <v>0</v>
      </c>
      <c r="I74" s="4082">
        <f t="shared" si="18"/>
        <v>0</v>
      </c>
      <c r="J74" s="4083">
        <f t="shared" si="19"/>
        <v>0</v>
      </c>
    </row>
    <row r="75" spans="1:11" ht="78.75" x14ac:dyDescent="0.25">
      <c r="A75" s="4084" t="s">
        <v>178</v>
      </c>
      <c r="B75" s="4085" t="s">
        <v>106</v>
      </c>
      <c r="C75" s="4086" t="s">
        <v>104</v>
      </c>
      <c r="D75" s="4087">
        <v>253.26</v>
      </c>
      <c r="E75" s="4088">
        <f>Orçamento!J75</f>
        <v>0</v>
      </c>
      <c r="F75" s="4089"/>
      <c r="G75" s="4090">
        <f t="shared" si="16"/>
        <v>0</v>
      </c>
      <c r="H75" s="4091">
        <f t="shared" si="17"/>
        <v>0</v>
      </c>
      <c r="I75" s="4092">
        <f t="shared" si="18"/>
        <v>0</v>
      </c>
      <c r="J75" s="4093">
        <f t="shared" si="19"/>
        <v>0</v>
      </c>
    </row>
    <row r="76" spans="1:11" ht="67.5" x14ac:dyDescent="0.25">
      <c r="A76" s="4094" t="s">
        <v>179</v>
      </c>
      <c r="B76" s="4095" t="s">
        <v>180</v>
      </c>
      <c r="C76" s="4096" t="s">
        <v>104</v>
      </c>
      <c r="D76" s="4097">
        <v>252.12</v>
      </c>
      <c r="E76" s="4098">
        <f>Orçamento!J76</f>
        <v>0</v>
      </c>
      <c r="F76" s="4099"/>
      <c r="G76" s="4100">
        <f t="shared" si="16"/>
        <v>0</v>
      </c>
      <c r="H76" s="4101">
        <f t="shared" si="17"/>
        <v>0</v>
      </c>
      <c r="I76" s="4102">
        <f t="shared" si="18"/>
        <v>0</v>
      </c>
      <c r="J76" s="4103">
        <f t="shared" si="19"/>
        <v>0</v>
      </c>
    </row>
    <row r="77" spans="1:11" ht="33.75" x14ac:dyDescent="0.25">
      <c r="A77" s="4104" t="s">
        <v>181</v>
      </c>
      <c r="B77" s="4105" t="s">
        <v>182</v>
      </c>
      <c r="C77" s="4106" t="s">
        <v>128</v>
      </c>
      <c r="D77" s="4107">
        <v>11623.5</v>
      </c>
      <c r="E77" s="4108">
        <f>Orçamento!J77</f>
        <v>0</v>
      </c>
      <c r="F77" s="4109"/>
      <c r="G77" s="4110">
        <f t="shared" si="16"/>
        <v>0</v>
      </c>
      <c r="H77" s="4111">
        <f t="shared" si="17"/>
        <v>0</v>
      </c>
      <c r="I77" s="4112">
        <f t="shared" si="18"/>
        <v>0</v>
      </c>
      <c r="J77" s="4113">
        <f t="shared" si="19"/>
        <v>0</v>
      </c>
    </row>
    <row r="78" spans="1:11" ht="22.5" x14ac:dyDescent="0.25">
      <c r="A78" s="4114" t="s">
        <v>183</v>
      </c>
      <c r="B78" s="4115" t="s">
        <v>112</v>
      </c>
      <c r="C78" s="4116" t="s">
        <v>104</v>
      </c>
      <c r="D78" s="4117">
        <v>30.66</v>
      </c>
      <c r="E78" s="4118">
        <f>Orçamento!J78</f>
        <v>0</v>
      </c>
      <c r="F78" s="4119"/>
      <c r="G78" s="4120">
        <f t="shared" si="16"/>
        <v>0</v>
      </c>
      <c r="H78" s="4121">
        <f t="shared" si="17"/>
        <v>0</v>
      </c>
      <c r="I78" s="4122">
        <f t="shared" si="18"/>
        <v>0</v>
      </c>
      <c r="J78" s="4123">
        <f t="shared" si="19"/>
        <v>0</v>
      </c>
    </row>
    <row r="79" spans="1:11" ht="22.5" x14ac:dyDescent="0.25">
      <c r="A79" s="4124" t="s">
        <v>184</v>
      </c>
      <c r="B79" s="4125" t="s">
        <v>185</v>
      </c>
      <c r="C79" s="4126" t="s">
        <v>104</v>
      </c>
      <c r="D79" s="4127">
        <v>28.35</v>
      </c>
      <c r="E79" s="4128">
        <f>Orçamento!J79</f>
        <v>0</v>
      </c>
      <c r="F79" s="4129"/>
      <c r="G79" s="4130">
        <f t="shared" si="16"/>
        <v>0</v>
      </c>
      <c r="H79" s="4131">
        <f t="shared" si="17"/>
        <v>0</v>
      </c>
      <c r="I79" s="4132">
        <f t="shared" si="18"/>
        <v>0</v>
      </c>
      <c r="J79" s="4133">
        <f t="shared" si="19"/>
        <v>0</v>
      </c>
    </row>
    <row r="80" spans="1:11" ht="78.75" x14ac:dyDescent="0.25">
      <c r="A80" s="4134" t="s">
        <v>186</v>
      </c>
      <c r="B80" s="4135" t="s">
        <v>187</v>
      </c>
      <c r="C80" s="4136" t="s">
        <v>104</v>
      </c>
      <c r="D80" s="4137">
        <v>567</v>
      </c>
      <c r="E80" s="4138">
        <f>Orçamento!J80</f>
        <v>0</v>
      </c>
      <c r="F80" s="4139"/>
      <c r="G80" s="4140">
        <f t="shared" si="16"/>
        <v>0</v>
      </c>
      <c r="H80" s="4141">
        <f t="shared" si="17"/>
        <v>0</v>
      </c>
      <c r="I80" s="4142">
        <f t="shared" si="18"/>
        <v>0</v>
      </c>
      <c r="J80" s="4143">
        <f t="shared" si="19"/>
        <v>0</v>
      </c>
    </row>
    <row r="81" spans="1:11" ht="22.5" x14ac:dyDescent="0.25">
      <c r="A81" s="4144" t="s">
        <v>188</v>
      </c>
      <c r="B81" s="4145" t="s">
        <v>189</v>
      </c>
      <c r="C81" s="4146" t="s">
        <v>121</v>
      </c>
      <c r="D81" s="4147">
        <v>31.5</v>
      </c>
      <c r="E81" s="4148">
        <f>Orçamento!J81</f>
        <v>0</v>
      </c>
      <c r="F81" s="4149"/>
      <c r="G81" s="4150">
        <f t="shared" si="16"/>
        <v>0</v>
      </c>
      <c r="H81" s="4151">
        <f t="shared" si="17"/>
        <v>0</v>
      </c>
      <c r="I81" s="4152">
        <f t="shared" si="18"/>
        <v>0</v>
      </c>
      <c r="J81" s="4153">
        <f t="shared" si="19"/>
        <v>0</v>
      </c>
    </row>
    <row r="82" spans="1:11" ht="33.75" x14ac:dyDescent="0.25">
      <c r="A82" s="4154" t="s">
        <v>190</v>
      </c>
      <c r="B82" s="4155" t="s">
        <v>123</v>
      </c>
      <c r="C82" s="4156" t="s">
        <v>121</v>
      </c>
      <c r="D82" s="4157">
        <v>314.87</v>
      </c>
      <c r="E82" s="4158">
        <f>Orçamento!J82</f>
        <v>0</v>
      </c>
      <c r="F82" s="4159"/>
      <c r="G82" s="4160">
        <f t="shared" si="16"/>
        <v>0</v>
      </c>
      <c r="H82" s="4161">
        <f t="shared" si="17"/>
        <v>0</v>
      </c>
      <c r="I82" s="4162">
        <f t="shared" si="18"/>
        <v>0</v>
      </c>
      <c r="J82" s="4163">
        <f t="shared" si="19"/>
        <v>0</v>
      </c>
    </row>
    <row r="83" spans="1:11" x14ac:dyDescent="0.25">
      <c r="A83" s="4164" t="s">
        <v>191</v>
      </c>
      <c r="B83" s="4165" t="s">
        <v>125</v>
      </c>
      <c r="C83" s="4166" t="s">
        <v>104</v>
      </c>
      <c r="D83" s="4167">
        <v>252.12</v>
      </c>
      <c r="E83" s="4168">
        <f>Orçamento!J83</f>
        <v>0</v>
      </c>
      <c r="F83" s="4169"/>
      <c r="G83" s="4170">
        <f t="shared" si="16"/>
        <v>0</v>
      </c>
      <c r="H83" s="4171">
        <f t="shared" si="17"/>
        <v>0</v>
      </c>
      <c r="I83" s="4172">
        <f t="shared" si="18"/>
        <v>0</v>
      </c>
      <c r="J83" s="4173">
        <f t="shared" si="19"/>
        <v>0</v>
      </c>
    </row>
    <row r="84" spans="1:11" x14ac:dyDescent="0.25">
      <c r="A84" s="4174" t="s">
        <v>192</v>
      </c>
      <c r="B84" s="6999" t="s">
        <v>136</v>
      </c>
      <c r="C84" s="7000"/>
      <c r="D84" s="7001"/>
      <c r="E84" s="7002"/>
      <c r="F84" s="7003"/>
      <c r="G84" s="7004"/>
      <c r="H84" s="4175">
        <f>SUM(H85:H86)</f>
        <v>0</v>
      </c>
      <c r="I84" s="4176">
        <f>SUM(I85:I86)</f>
        <v>0</v>
      </c>
      <c r="J84" s="4177">
        <f>SUM(J85:J86)</f>
        <v>0</v>
      </c>
      <c r="K84" s="4178" t="s">
        <v>36</v>
      </c>
    </row>
    <row r="85" spans="1:11" ht="22.5" x14ac:dyDescent="0.25">
      <c r="A85" s="4179" t="s">
        <v>193</v>
      </c>
      <c r="B85" s="4180" t="s">
        <v>194</v>
      </c>
      <c r="C85" s="4181" t="s">
        <v>71</v>
      </c>
      <c r="D85" s="4182">
        <v>150</v>
      </c>
      <c r="E85" s="4183">
        <f>Orçamento!J85</f>
        <v>0</v>
      </c>
      <c r="F85" s="4184"/>
      <c r="G85" s="4185">
        <f>E85-F85</f>
        <v>0</v>
      </c>
      <c r="H85" s="4186">
        <f>F85*D85</f>
        <v>0</v>
      </c>
      <c r="I85" s="4187">
        <f>G85*D85</f>
        <v>0</v>
      </c>
      <c r="J85" s="4188">
        <f>I85+H85</f>
        <v>0</v>
      </c>
    </row>
    <row r="86" spans="1:11" ht="45" x14ac:dyDescent="0.25">
      <c r="A86" s="4189" t="s">
        <v>195</v>
      </c>
      <c r="B86" s="4190" t="s">
        <v>196</v>
      </c>
      <c r="C86" s="4191" t="s">
        <v>87</v>
      </c>
      <c r="D86" s="4192">
        <v>1020</v>
      </c>
      <c r="E86" s="4193">
        <f>Orçamento!J86</f>
        <v>0</v>
      </c>
      <c r="F86" s="4194"/>
      <c r="G86" s="4195">
        <f>E86-F86</f>
        <v>0</v>
      </c>
      <c r="H86" s="4196">
        <f>F86*D86</f>
        <v>0</v>
      </c>
      <c r="I86" s="4197">
        <f>G86*D86</f>
        <v>0</v>
      </c>
      <c r="J86" s="4198">
        <f>I86+H86</f>
        <v>0</v>
      </c>
    </row>
    <row r="87" spans="1:11" x14ac:dyDescent="0.25">
      <c r="A87" s="4199" t="s">
        <v>197</v>
      </c>
      <c r="B87" s="7005" t="s">
        <v>146</v>
      </c>
      <c r="C87" s="7006"/>
      <c r="D87" s="7007"/>
      <c r="E87" s="7008"/>
      <c r="F87" s="7009"/>
      <c r="G87" s="7010"/>
      <c r="H87" s="4200">
        <f>SUM(H88:H96)</f>
        <v>0</v>
      </c>
      <c r="I87" s="4201">
        <f>SUM(I88:I96)</f>
        <v>0</v>
      </c>
      <c r="J87" s="4202">
        <f>SUM(J88:J96)</f>
        <v>0</v>
      </c>
      <c r="K87" s="4203" t="s">
        <v>36</v>
      </c>
    </row>
    <row r="88" spans="1:11" ht="22.5" x14ac:dyDescent="0.25">
      <c r="A88" s="4204" t="s">
        <v>198</v>
      </c>
      <c r="B88" s="4205" t="s">
        <v>199</v>
      </c>
      <c r="C88" s="4206" t="s">
        <v>87</v>
      </c>
      <c r="D88" s="4207">
        <v>6</v>
      </c>
      <c r="E88" s="4208">
        <f>Orçamento!J88</f>
        <v>0</v>
      </c>
      <c r="F88" s="4209"/>
      <c r="G88" s="4210">
        <f t="shared" ref="G88:G96" si="20">E88-F88</f>
        <v>0</v>
      </c>
      <c r="H88" s="4211">
        <f t="shared" ref="H88:H96" si="21">F88*D88</f>
        <v>0</v>
      </c>
      <c r="I88" s="4212">
        <f t="shared" ref="I88:I96" si="22">G88*D88</f>
        <v>0</v>
      </c>
      <c r="J88" s="4213">
        <f t="shared" ref="J88:J96" si="23">I88+H88</f>
        <v>0</v>
      </c>
    </row>
    <row r="89" spans="1:11" ht="22.5" x14ac:dyDescent="0.25">
      <c r="A89" s="4214" t="s">
        <v>200</v>
      </c>
      <c r="B89" s="4215" t="s">
        <v>201</v>
      </c>
      <c r="C89" s="4216" t="s">
        <v>87</v>
      </c>
      <c r="D89" s="4217">
        <v>6</v>
      </c>
      <c r="E89" s="4218">
        <f>Orçamento!J89</f>
        <v>0</v>
      </c>
      <c r="F89" s="4219"/>
      <c r="G89" s="4220">
        <f t="shared" si="20"/>
        <v>0</v>
      </c>
      <c r="H89" s="4221">
        <f t="shared" si="21"/>
        <v>0</v>
      </c>
      <c r="I89" s="4222">
        <f t="shared" si="22"/>
        <v>0</v>
      </c>
      <c r="J89" s="4223">
        <f t="shared" si="23"/>
        <v>0</v>
      </c>
    </row>
    <row r="90" spans="1:11" ht="22.5" x14ac:dyDescent="0.25">
      <c r="A90" s="4224" t="s">
        <v>202</v>
      </c>
      <c r="B90" s="4225" t="s">
        <v>203</v>
      </c>
      <c r="C90" s="4226" t="s">
        <v>87</v>
      </c>
      <c r="D90" s="4227">
        <v>30</v>
      </c>
      <c r="E90" s="4228">
        <f>Orçamento!J90</f>
        <v>0</v>
      </c>
      <c r="F90" s="4229"/>
      <c r="G90" s="4230">
        <f t="shared" si="20"/>
        <v>0</v>
      </c>
      <c r="H90" s="4231">
        <f t="shared" si="21"/>
        <v>0</v>
      </c>
      <c r="I90" s="4232">
        <f t="shared" si="22"/>
        <v>0</v>
      </c>
      <c r="J90" s="4233">
        <f t="shared" si="23"/>
        <v>0</v>
      </c>
    </row>
    <row r="91" spans="1:11" ht="22.5" x14ac:dyDescent="0.25">
      <c r="A91" s="4234" t="s">
        <v>204</v>
      </c>
      <c r="B91" s="4235" t="s">
        <v>205</v>
      </c>
      <c r="C91" s="4236" t="s">
        <v>87</v>
      </c>
      <c r="D91" s="4237">
        <v>12</v>
      </c>
      <c r="E91" s="4238">
        <f>Orçamento!J91</f>
        <v>0</v>
      </c>
      <c r="F91" s="4239"/>
      <c r="G91" s="4240">
        <f t="shared" si="20"/>
        <v>0</v>
      </c>
      <c r="H91" s="4241">
        <f t="shared" si="21"/>
        <v>0</v>
      </c>
      <c r="I91" s="4242">
        <f t="shared" si="22"/>
        <v>0</v>
      </c>
      <c r="J91" s="4243">
        <f t="shared" si="23"/>
        <v>0</v>
      </c>
    </row>
    <row r="92" spans="1:11" ht="22.5" x14ac:dyDescent="0.25">
      <c r="A92" s="4244" t="s">
        <v>206</v>
      </c>
      <c r="B92" s="4245" t="s">
        <v>207</v>
      </c>
      <c r="C92" s="4246" t="s">
        <v>87</v>
      </c>
      <c r="D92" s="4247">
        <v>30</v>
      </c>
      <c r="E92" s="4248">
        <f>Orçamento!J92</f>
        <v>0</v>
      </c>
      <c r="F92" s="4249"/>
      <c r="G92" s="4250">
        <f t="shared" si="20"/>
        <v>0</v>
      </c>
      <c r="H92" s="4251">
        <f t="shared" si="21"/>
        <v>0</v>
      </c>
      <c r="I92" s="4252">
        <f t="shared" si="22"/>
        <v>0</v>
      </c>
      <c r="J92" s="4253">
        <f t="shared" si="23"/>
        <v>0</v>
      </c>
    </row>
    <row r="93" spans="1:11" ht="22.5" x14ac:dyDescent="0.25">
      <c r="A93" s="4254" t="s">
        <v>208</v>
      </c>
      <c r="B93" s="4255" t="s">
        <v>209</v>
      </c>
      <c r="C93" s="4256" t="s">
        <v>87</v>
      </c>
      <c r="D93" s="4257">
        <v>18</v>
      </c>
      <c r="E93" s="4258">
        <f>Orçamento!J93</f>
        <v>0</v>
      </c>
      <c r="F93" s="4259"/>
      <c r="G93" s="4260">
        <f t="shared" si="20"/>
        <v>0</v>
      </c>
      <c r="H93" s="4261">
        <f t="shared" si="21"/>
        <v>0</v>
      </c>
      <c r="I93" s="4262">
        <f t="shared" si="22"/>
        <v>0</v>
      </c>
      <c r="J93" s="4263">
        <f t="shared" si="23"/>
        <v>0</v>
      </c>
    </row>
    <row r="94" spans="1:11" ht="22.5" x14ac:dyDescent="0.25">
      <c r="A94" s="4264" t="s">
        <v>210</v>
      </c>
      <c r="B94" s="4265" t="s">
        <v>211</v>
      </c>
      <c r="C94" s="4266" t="s">
        <v>87</v>
      </c>
      <c r="D94" s="4267">
        <v>18</v>
      </c>
      <c r="E94" s="4268">
        <f>Orçamento!J94</f>
        <v>0</v>
      </c>
      <c r="F94" s="4269"/>
      <c r="G94" s="4270">
        <f t="shared" si="20"/>
        <v>0</v>
      </c>
      <c r="H94" s="4271">
        <f t="shared" si="21"/>
        <v>0</v>
      </c>
      <c r="I94" s="4272">
        <f t="shared" si="22"/>
        <v>0</v>
      </c>
      <c r="J94" s="4273">
        <f t="shared" si="23"/>
        <v>0</v>
      </c>
    </row>
    <row r="95" spans="1:11" ht="22.5" x14ac:dyDescent="0.25">
      <c r="A95" s="4274" t="s">
        <v>212</v>
      </c>
      <c r="B95" s="4275" t="s">
        <v>213</v>
      </c>
      <c r="C95" s="4276" t="s">
        <v>71</v>
      </c>
      <c r="D95" s="4277">
        <v>10</v>
      </c>
      <c r="E95" s="4278">
        <f>Orçamento!J95</f>
        <v>0</v>
      </c>
      <c r="F95" s="4279"/>
      <c r="G95" s="4280">
        <f t="shared" si="20"/>
        <v>0</v>
      </c>
      <c r="H95" s="4281">
        <f t="shared" si="21"/>
        <v>0</v>
      </c>
      <c r="I95" s="4282">
        <f t="shared" si="22"/>
        <v>0</v>
      </c>
      <c r="J95" s="4283">
        <f t="shared" si="23"/>
        <v>0</v>
      </c>
    </row>
    <row r="96" spans="1:11" ht="33.75" x14ac:dyDescent="0.25">
      <c r="A96" s="4284" t="s">
        <v>214</v>
      </c>
      <c r="B96" s="4285" t="s">
        <v>215</v>
      </c>
      <c r="C96" s="4286" t="s">
        <v>71</v>
      </c>
      <c r="D96" s="4287">
        <v>20</v>
      </c>
      <c r="E96" s="4288">
        <f>Orçamento!J96</f>
        <v>0</v>
      </c>
      <c r="F96" s="4289"/>
      <c r="G96" s="4290">
        <f t="shared" si="20"/>
        <v>0</v>
      </c>
      <c r="H96" s="4291">
        <f t="shared" si="21"/>
        <v>0</v>
      </c>
      <c r="I96" s="4292">
        <f t="shared" si="22"/>
        <v>0</v>
      </c>
      <c r="J96" s="4293">
        <f t="shared" si="23"/>
        <v>0</v>
      </c>
    </row>
    <row r="97" spans="1:11" x14ac:dyDescent="0.25">
      <c r="A97" s="4294" t="s">
        <v>216</v>
      </c>
      <c r="B97" s="7011" t="s">
        <v>157</v>
      </c>
      <c r="C97" s="7012"/>
      <c r="D97" s="7013"/>
      <c r="E97" s="7014"/>
      <c r="F97" s="7015"/>
      <c r="G97" s="7016"/>
      <c r="H97" s="4295">
        <f>SUM(H98:H103)</f>
        <v>0</v>
      </c>
      <c r="I97" s="4296">
        <f>SUM(I98:I103)</f>
        <v>0</v>
      </c>
      <c r="J97" s="4297">
        <f>SUM(J98:J103)</f>
        <v>0</v>
      </c>
      <c r="K97" s="4298" t="s">
        <v>36</v>
      </c>
    </row>
    <row r="98" spans="1:11" ht="33.75" x14ac:dyDescent="0.25">
      <c r="A98" s="4299" t="s">
        <v>217</v>
      </c>
      <c r="B98" s="4300" t="s">
        <v>218</v>
      </c>
      <c r="C98" s="4301" t="s">
        <v>168</v>
      </c>
      <c r="D98" s="4302">
        <v>150</v>
      </c>
      <c r="E98" s="4303">
        <f>Orçamento!J98</f>
        <v>0</v>
      </c>
      <c r="F98" s="4304"/>
      <c r="G98" s="4305">
        <f t="shared" ref="G98:G103" si="24">E98-F98</f>
        <v>0</v>
      </c>
      <c r="H98" s="4306">
        <f t="shared" ref="H98:H103" si="25">F98*D98</f>
        <v>0</v>
      </c>
      <c r="I98" s="4307">
        <f t="shared" ref="I98:I103" si="26">G98*D98</f>
        <v>0</v>
      </c>
      <c r="J98" s="4308">
        <f t="shared" ref="J98:J103" si="27">I98+H98</f>
        <v>0</v>
      </c>
    </row>
    <row r="99" spans="1:11" ht="22.5" x14ac:dyDescent="0.25">
      <c r="A99" s="4309" t="s">
        <v>219</v>
      </c>
      <c r="B99" s="4310" t="s">
        <v>220</v>
      </c>
      <c r="C99" s="4311" t="s">
        <v>76</v>
      </c>
      <c r="D99" s="4312">
        <v>1020</v>
      </c>
      <c r="E99" s="4313">
        <f>Orçamento!J99</f>
        <v>0</v>
      </c>
      <c r="F99" s="4314"/>
      <c r="G99" s="4315">
        <f t="shared" si="24"/>
        <v>0</v>
      </c>
      <c r="H99" s="4316">
        <f t="shared" si="25"/>
        <v>0</v>
      </c>
      <c r="I99" s="4317">
        <f t="shared" si="26"/>
        <v>0</v>
      </c>
      <c r="J99" s="4318">
        <f t="shared" si="27"/>
        <v>0</v>
      </c>
    </row>
    <row r="100" spans="1:11" ht="33.75" x14ac:dyDescent="0.25">
      <c r="A100" s="4319" t="s">
        <v>221</v>
      </c>
      <c r="B100" s="4320" t="s">
        <v>222</v>
      </c>
      <c r="C100" s="4321" t="s">
        <v>71</v>
      </c>
      <c r="D100" s="4322">
        <v>150</v>
      </c>
      <c r="E100" s="4323">
        <f>Orçamento!J100</f>
        <v>0</v>
      </c>
      <c r="F100" s="4324"/>
      <c r="G100" s="4325">
        <f t="shared" si="24"/>
        <v>0</v>
      </c>
      <c r="H100" s="4326">
        <f t="shared" si="25"/>
        <v>0</v>
      </c>
      <c r="I100" s="4327">
        <f t="shared" si="26"/>
        <v>0</v>
      </c>
      <c r="J100" s="4328">
        <f t="shared" si="27"/>
        <v>0</v>
      </c>
    </row>
    <row r="101" spans="1:11" ht="22.5" x14ac:dyDescent="0.25">
      <c r="A101" s="4329" t="s">
        <v>223</v>
      </c>
      <c r="B101" s="4330" t="s">
        <v>224</v>
      </c>
      <c r="C101" s="4331" t="s">
        <v>71</v>
      </c>
      <c r="D101" s="4332">
        <v>150</v>
      </c>
      <c r="E101" s="4333">
        <f>Orçamento!J101</f>
        <v>0</v>
      </c>
      <c r="F101" s="4334"/>
      <c r="G101" s="4335">
        <f t="shared" si="24"/>
        <v>0</v>
      </c>
      <c r="H101" s="4336">
        <f t="shared" si="25"/>
        <v>0</v>
      </c>
      <c r="I101" s="4337">
        <f t="shared" si="26"/>
        <v>0</v>
      </c>
      <c r="J101" s="4338">
        <f t="shared" si="27"/>
        <v>0</v>
      </c>
    </row>
    <row r="102" spans="1:11" ht="33.75" x14ac:dyDescent="0.25">
      <c r="A102" s="4339" t="s">
        <v>225</v>
      </c>
      <c r="B102" s="4340" t="s">
        <v>226</v>
      </c>
      <c r="C102" s="4341" t="s">
        <v>71</v>
      </c>
      <c r="D102" s="4342">
        <v>150</v>
      </c>
      <c r="E102" s="4343">
        <f>Orçamento!J102</f>
        <v>0</v>
      </c>
      <c r="F102" s="4344"/>
      <c r="G102" s="4345">
        <f t="shared" si="24"/>
        <v>0</v>
      </c>
      <c r="H102" s="4346">
        <f t="shared" si="25"/>
        <v>0</v>
      </c>
      <c r="I102" s="4347">
        <f t="shared" si="26"/>
        <v>0</v>
      </c>
      <c r="J102" s="4348">
        <f t="shared" si="27"/>
        <v>0</v>
      </c>
    </row>
    <row r="103" spans="1:11" ht="33.75" x14ac:dyDescent="0.25">
      <c r="A103" s="4349" t="s">
        <v>227</v>
      </c>
      <c r="B103" s="4350" t="s">
        <v>163</v>
      </c>
      <c r="C103" s="4351" t="s">
        <v>87</v>
      </c>
      <c r="D103" s="4352">
        <v>1020</v>
      </c>
      <c r="E103" s="4353">
        <f>Orçamento!J103</f>
        <v>0</v>
      </c>
      <c r="F103" s="4354"/>
      <c r="G103" s="4355">
        <f t="shared" si="24"/>
        <v>0</v>
      </c>
      <c r="H103" s="4356">
        <f t="shared" si="25"/>
        <v>0</v>
      </c>
      <c r="I103" s="4357">
        <f t="shared" si="26"/>
        <v>0</v>
      </c>
      <c r="J103" s="4358">
        <f t="shared" si="27"/>
        <v>0</v>
      </c>
    </row>
    <row r="104" spans="1:11" x14ac:dyDescent="0.25">
      <c r="A104" s="4359" t="s">
        <v>228</v>
      </c>
      <c r="B104" s="7017" t="s">
        <v>229</v>
      </c>
      <c r="C104" s="7018"/>
      <c r="D104" s="7019"/>
      <c r="E104" s="7020"/>
      <c r="F104" s="7021"/>
      <c r="G104" s="7022"/>
      <c r="H104" s="4360"/>
      <c r="I104" s="4361"/>
      <c r="J104" s="4362"/>
      <c r="K104" s="4363" t="s">
        <v>36</v>
      </c>
    </row>
    <row r="105" spans="1:11" x14ac:dyDescent="0.25">
      <c r="A105" s="4364" t="s">
        <v>230</v>
      </c>
      <c r="B105" s="7023" t="s">
        <v>231</v>
      </c>
      <c r="C105" s="7024"/>
      <c r="D105" s="7025"/>
      <c r="E105" s="7026"/>
      <c r="F105" s="7027"/>
      <c r="G105" s="7028"/>
      <c r="H105" s="4365">
        <f>SUM(H106:H111)</f>
        <v>0</v>
      </c>
      <c r="I105" s="4366">
        <f>SUM(I106:I111)</f>
        <v>0</v>
      </c>
      <c r="J105" s="4367">
        <f>SUM(J106:J111)</f>
        <v>0</v>
      </c>
      <c r="K105" s="4368" t="s">
        <v>36</v>
      </c>
    </row>
    <row r="106" spans="1:11" ht="33.75" x14ac:dyDescent="0.25">
      <c r="A106" s="4369" t="s">
        <v>232</v>
      </c>
      <c r="B106" s="4370" t="s">
        <v>233</v>
      </c>
      <c r="C106" s="4371" t="s">
        <v>42</v>
      </c>
      <c r="D106" s="4372">
        <v>2882.6</v>
      </c>
      <c r="E106" s="4373">
        <f>Orçamento!J106</f>
        <v>0</v>
      </c>
      <c r="F106" s="4374"/>
      <c r="G106" s="4375">
        <f t="shared" ref="G106:G111" si="28">E106-F106</f>
        <v>0</v>
      </c>
      <c r="H106" s="4376">
        <f t="shared" ref="H106:H111" si="29">F106*D106</f>
        <v>0</v>
      </c>
      <c r="I106" s="4377">
        <f t="shared" ref="I106:I111" si="30">G106*D106</f>
        <v>0</v>
      </c>
      <c r="J106" s="4378">
        <f t="shared" ref="J106:J111" si="31">I106+H106</f>
        <v>0</v>
      </c>
    </row>
    <row r="107" spans="1:11" ht="33.75" x14ac:dyDescent="0.25">
      <c r="A107" s="4379" t="s">
        <v>234</v>
      </c>
      <c r="B107" s="4380" t="s">
        <v>235</v>
      </c>
      <c r="C107" s="4381" t="s">
        <v>42</v>
      </c>
      <c r="D107" s="4382">
        <v>1515.05</v>
      </c>
      <c r="E107" s="4383">
        <f>Orçamento!J107</f>
        <v>0</v>
      </c>
      <c r="F107" s="4384"/>
      <c r="G107" s="4385">
        <f t="shared" si="28"/>
        <v>0</v>
      </c>
      <c r="H107" s="4386">
        <f t="shared" si="29"/>
        <v>0</v>
      </c>
      <c r="I107" s="4387">
        <f t="shared" si="30"/>
        <v>0</v>
      </c>
      <c r="J107" s="4388">
        <f t="shared" si="31"/>
        <v>0</v>
      </c>
    </row>
    <row r="108" spans="1:11" ht="45" x14ac:dyDescent="0.25">
      <c r="A108" s="4389" t="s">
        <v>236</v>
      </c>
      <c r="B108" s="4390" t="s">
        <v>237</v>
      </c>
      <c r="C108" s="4391" t="s">
        <v>104</v>
      </c>
      <c r="D108" s="4392">
        <v>515.83000000000004</v>
      </c>
      <c r="E108" s="4393">
        <f>Orçamento!J108</f>
        <v>0</v>
      </c>
      <c r="F108" s="4394"/>
      <c r="G108" s="4395">
        <f t="shared" si="28"/>
        <v>0</v>
      </c>
      <c r="H108" s="4396">
        <f t="shared" si="29"/>
        <v>0</v>
      </c>
      <c r="I108" s="4397">
        <f t="shared" si="30"/>
        <v>0</v>
      </c>
      <c r="J108" s="4398">
        <f t="shared" si="31"/>
        <v>0</v>
      </c>
    </row>
    <row r="109" spans="1:11" x14ac:dyDescent="0.25">
      <c r="A109" s="4399" t="s">
        <v>238</v>
      </c>
      <c r="B109" s="4400" t="s">
        <v>239</v>
      </c>
      <c r="C109" s="4401" t="s">
        <v>80</v>
      </c>
      <c r="D109" s="4402">
        <v>4397.6499999999996</v>
      </c>
      <c r="E109" s="4403">
        <f>Orçamento!J109</f>
        <v>0</v>
      </c>
      <c r="F109" s="4404"/>
      <c r="G109" s="4405">
        <f t="shared" si="28"/>
        <v>0</v>
      </c>
      <c r="H109" s="4406">
        <f t="shared" si="29"/>
        <v>0</v>
      </c>
      <c r="I109" s="4407">
        <f t="shared" si="30"/>
        <v>0</v>
      </c>
      <c r="J109" s="4408">
        <f t="shared" si="31"/>
        <v>0</v>
      </c>
    </row>
    <row r="110" spans="1:11" ht="45" x14ac:dyDescent="0.25">
      <c r="A110" s="4409" t="s">
        <v>240</v>
      </c>
      <c r="B110" s="4410" t="s">
        <v>241</v>
      </c>
      <c r="C110" s="4411" t="s">
        <v>104</v>
      </c>
      <c r="D110" s="4412">
        <v>219.88</v>
      </c>
      <c r="E110" s="4413">
        <f>Orçamento!J110</f>
        <v>0</v>
      </c>
      <c r="F110" s="4414"/>
      <c r="G110" s="4415">
        <f t="shared" si="28"/>
        <v>0</v>
      </c>
      <c r="H110" s="4416">
        <f t="shared" si="29"/>
        <v>0</v>
      </c>
      <c r="I110" s="4417">
        <f t="shared" si="30"/>
        <v>0</v>
      </c>
      <c r="J110" s="4418">
        <f t="shared" si="31"/>
        <v>0</v>
      </c>
    </row>
    <row r="111" spans="1:11" ht="22.5" x14ac:dyDescent="0.25">
      <c r="A111" s="4419" t="s">
        <v>242</v>
      </c>
      <c r="B111" s="4420" t="s">
        <v>243</v>
      </c>
      <c r="C111" s="4421" t="s">
        <v>244</v>
      </c>
      <c r="D111" s="4422">
        <v>25279.01</v>
      </c>
      <c r="E111" s="4423">
        <f>Orçamento!J111</f>
        <v>0</v>
      </c>
      <c r="F111" s="4424"/>
      <c r="G111" s="4425">
        <f t="shared" si="28"/>
        <v>0</v>
      </c>
      <c r="H111" s="4426">
        <f t="shared" si="29"/>
        <v>0</v>
      </c>
      <c r="I111" s="4427">
        <f t="shared" si="30"/>
        <v>0</v>
      </c>
      <c r="J111" s="4428">
        <f t="shared" si="31"/>
        <v>0</v>
      </c>
    </row>
    <row r="112" spans="1:11" x14ac:dyDescent="0.25">
      <c r="A112" s="4429" t="s">
        <v>245</v>
      </c>
      <c r="B112" s="7029" t="s">
        <v>246</v>
      </c>
      <c r="C112" s="7030"/>
      <c r="D112" s="7031"/>
      <c r="E112" s="7032"/>
      <c r="F112" s="7033"/>
      <c r="G112" s="7034"/>
      <c r="H112" s="4430">
        <f>SUM(H113:H114)</f>
        <v>0</v>
      </c>
      <c r="I112" s="4431">
        <f>SUM(I113:I114)</f>
        <v>0</v>
      </c>
      <c r="J112" s="4432">
        <f>SUM(J113:J114)</f>
        <v>0</v>
      </c>
      <c r="K112" s="4433" t="s">
        <v>36</v>
      </c>
    </row>
    <row r="113" spans="1:11" ht="22.5" x14ac:dyDescent="0.25">
      <c r="A113" s="4434" t="s">
        <v>247</v>
      </c>
      <c r="B113" s="4435" t="s">
        <v>248</v>
      </c>
      <c r="C113" s="4436" t="s">
        <v>87</v>
      </c>
      <c r="D113" s="4437">
        <v>36.4</v>
      </c>
      <c r="E113" s="4438">
        <f>Orçamento!J113</f>
        <v>0</v>
      </c>
      <c r="F113" s="4439"/>
      <c r="G113" s="4440">
        <f>E113-F113</f>
        <v>0</v>
      </c>
      <c r="H113" s="4441">
        <f>F113*D113</f>
        <v>0</v>
      </c>
      <c r="I113" s="4442">
        <f>G113*D113</f>
        <v>0</v>
      </c>
      <c r="J113" s="4443">
        <f>I113+H113</f>
        <v>0</v>
      </c>
    </row>
    <row r="114" spans="1:11" ht="56.25" x14ac:dyDescent="0.25">
      <c r="A114" s="4444" t="s">
        <v>249</v>
      </c>
      <c r="B114" s="4445" t="s">
        <v>250</v>
      </c>
      <c r="C114" s="4446" t="s">
        <v>42</v>
      </c>
      <c r="D114" s="4447">
        <v>420</v>
      </c>
      <c r="E114" s="4448">
        <f>Orçamento!J114</f>
        <v>0</v>
      </c>
      <c r="F114" s="4449"/>
      <c r="G114" s="4450">
        <f>E114-F114</f>
        <v>0</v>
      </c>
      <c r="H114" s="4451">
        <f>F114*D114</f>
        <v>0</v>
      </c>
      <c r="I114" s="4452">
        <f>G114*D114</f>
        <v>0</v>
      </c>
      <c r="J114" s="4453">
        <f>I114+H114</f>
        <v>0</v>
      </c>
    </row>
    <row r="115" spans="1:11" x14ac:dyDescent="0.25">
      <c r="A115" s="4454" t="s">
        <v>251</v>
      </c>
      <c r="B115" s="7035" t="s">
        <v>252</v>
      </c>
      <c r="C115" s="7036"/>
      <c r="D115" s="7037"/>
      <c r="E115" s="7038"/>
      <c r="F115" s="7039"/>
      <c r="G115" s="7040"/>
      <c r="H115" s="4455">
        <f>SUM(H116:H118)</f>
        <v>0</v>
      </c>
      <c r="I115" s="4456">
        <f>SUM(I116:I118)</f>
        <v>0</v>
      </c>
      <c r="J115" s="4457">
        <f>SUM(J116:J118)</f>
        <v>0</v>
      </c>
      <c r="K115" s="4458" t="s">
        <v>36</v>
      </c>
    </row>
    <row r="116" spans="1:11" ht="67.5" x14ac:dyDescent="0.25">
      <c r="A116" s="4459" t="s">
        <v>253</v>
      </c>
      <c r="B116" s="4460" t="s">
        <v>254</v>
      </c>
      <c r="C116" s="4461" t="s">
        <v>42</v>
      </c>
      <c r="D116" s="4462">
        <v>180</v>
      </c>
      <c r="E116" s="4463">
        <f>Orçamento!J116</f>
        <v>0</v>
      </c>
      <c r="F116" s="4464"/>
      <c r="G116" s="4465">
        <f>E116-F116</f>
        <v>0</v>
      </c>
      <c r="H116" s="4466">
        <f>F116*D116</f>
        <v>0</v>
      </c>
      <c r="I116" s="4467">
        <f>G116*D116</f>
        <v>0</v>
      </c>
      <c r="J116" s="4468">
        <f>I116+H116</f>
        <v>0</v>
      </c>
    </row>
    <row r="117" spans="1:11" ht="67.5" x14ac:dyDescent="0.25">
      <c r="A117" s="4469" t="s">
        <v>255</v>
      </c>
      <c r="B117" s="4470" t="s">
        <v>256</v>
      </c>
      <c r="C117" s="4471" t="s">
        <v>42</v>
      </c>
      <c r="D117" s="4472">
        <v>60</v>
      </c>
      <c r="E117" s="4473">
        <f>Orçamento!J117</f>
        <v>0</v>
      </c>
      <c r="F117" s="4474"/>
      <c r="G117" s="4475">
        <f>E117-F117</f>
        <v>0</v>
      </c>
      <c r="H117" s="4476">
        <f>F117*D117</f>
        <v>0</v>
      </c>
      <c r="I117" s="4477">
        <f>G117*D117</f>
        <v>0</v>
      </c>
      <c r="J117" s="4478">
        <f>I117+H117</f>
        <v>0</v>
      </c>
    </row>
    <row r="118" spans="1:11" ht="67.5" x14ac:dyDescent="0.25">
      <c r="A118" s="4479" t="s">
        <v>257</v>
      </c>
      <c r="B118" s="4480" t="s">
        <v>258</v>
      </c>
      <c r="C118" s="4481" t="s">
        <v>42</v>
      </c>
      <c r="D118" s="4482">
        <v>60</v>
      </c>
      <c r="E118" s="4483">
        <f>Orçamento!J118</f>
        <v>0</v>
      </c>
      <c r="F118" s="4484"/>
      <c r="G118" s="4485">
        <f>E118-F118</f>
        <v>0</v>
      </c>
      <c r="H118" s="4486">
        <f>F118*D118</f>
        <v>0</v>
      </c>
      <c r="I118" s="4487">
        <f>G118*D118</f>
        <v>0</v>
      </c>
      <c r="J118" s="4488">
        <f>I118+H118</f>
        <v>0</v>
      </c>
    </row>
    <row r="119" spans="1:11" x14ac:dyDescent="0.25">
      <c r="A119" s="4489" t="s">
        <v>259</v>
      </c>
      <c r="B119" s="7041" t="s">
        <v>260</v>
      </c>
      <c r="C119" s="7042"/>
      <c r="D119" s="7043"/>
      <c r="E119" s="7044"/>
      <c r="F119" s="7045"/>
      <c r="G119" s="7046"/>
      <c r="H119" s="4490">
        <f>SUM(H120:H121)</f>
        <v>0</v>
      </c>
      <c r="I119" s="4491">
        <f>SUM(I120:I121)</f>
        <v>0</v>
      </c>
      <c r="J119" s="4492">
        <f>SUM(J120:J121)</f>
        <v>0</v>
      </c>
      <c r="K119" s="4493" t="s">
        <v>36</v>
      </c>
    </row>
    <row r="120" spans="1:11" ht="22.5" x14ac:dyDescent="0.25">
      <c r="A120" s="4494" t="s">
        <v>261</v>
      </c>
      <c r="B120" s="4495" t="s">
        <v>262</v>
      </c>
      <c r="C120" s="4496" t="s">
        <v>42</v>
      </c>
      <c r="D120" s="4497">
        <v>60</v>
      </c>
      <c r="E120" s="4498">
        <f>Orçamento!J120</f>
        <v>0</v>
      </c>
      <c r="F120" s="4499"/>
      <c r="G120" s="4500">
        <f>E120-F120</f>
        <v>0</v>
      </c>
      <c r="H120" s="4501">
        <f>F120*D120</f>
        <v>0</v>
      </c>
      <c r="I120" s="4502">
        <f>G120*D120</f>
        <v>0</v>
      </c>
      <c r="J120" s="4503">
        <f>I120+H120</f>
        <v>0</v>
      </c>
    </row>
    <row r="121" spans="1:11" ht="56.25" x14ac:dyDescent="0.25">
      <c r="A121" s="4504" t="s">
        <v>263</v>
      </c>
      <c r="B121" s="4505" t="s">
        <v>264</v>
      </c>
      <c r="C121" s="4506" t="s">
        <v>42</v>
      </c>
      <c r="D121" s="4507">
        <v>180</v>
      </c>
      <c r="E121" s="4508">
        <f>Orçamento!J121</f>
        <v>0</v>
      </c>
      <c r="F121" s="4509"/>
      <c r="G121" s="4510">
        <f>E121-F121</f>
        <v>0</v>
      </c>
      <c r="H121" s="4511">
        <f>F121*D121</f>
        <v>0</v>
      </c>
      <c r="I121" s="4512">
        <f>G121*D121</f>
        <v>0</v>
      </c>
      <c r="J121" s="4513">
        <f>I121+H121</f>
        <v>0</v>
      </c>
    </row>
    <row r="122" spans="1:11" x14ac:dyDescent="0.25">
      <c r="A122" s="4514" t="s">
        <v>265</v>
      </c>
      <c r="B122" s="7047" t="s">
        <v>266</v>
      </c>
      <c r="C122" s="7048"/>
      <c r="D122" s="7049"/>
      <c r="E122" s="7050"/>
      <c r="F122" s="7051"/>
      <c r="G122" s="7052"/>
      <c r="H122" s="4515">
        <f>SUM(H123:H124)</f>
        <v>0</v>
      </c>
      <c r="I122" s="4516">
        <f>SUM(I123:I124)</f>
        <v>0</v>
      </c>
      <c r="J122" s="4517">
        <f>SUM(J123:J124)</f>
        <v>0</v>
      </c>
      <c r="K122" s="4518" t="s">
        <v>36</v>
      </c>
    </row>
    <row r="123" spans="1:11" x14ac:dyDescent="0.25">
      <c r="A123" s="4519" t="s">
        <v>267</v>
      </c>
      <c r="B123" s="4520" t="s">
        <v>268</v>
      </c>
      <c r="C123" s="4521" t="s">
        <v>87</v>
      </c>
      <c r="D123" s="4522">
        <v>300</v>
      </c>
      <c r="E123" s="4523">
        <f>Orçamento!J123</f>
        <v>0</v>
      </c>
      <c r="F123" s="4524"/>
      <c r="G123" s="4525">
        <f>E123-F123</f>
        <v>0</v>
      </c>
      <c r="H123" s="4526">
        <f>F123*D123</f>
        <v>0</v>
      </c>
      <c r="I123" s="4527">
        <f>G123*D123</f>
        <v>0</v>
      </c>
      <c r="J123" s="4528">
        <f>I123+H123</f>
        <v>0</v>
      </c>
    </row>
    <row r="124" spans="1:11" x14ac:dyDescent="0.25">
      <c r="A124" s="4529" t="s">
        <v>269</v>
      </c>
      <c r="B124" s="4530" t="s">
        <v>270</v>
      </c>
      <c r="C124" s="4531" t="s">
        <v>87</v>
      </c>
      <c r="D124" s="4532">
        <v>300</v>
      </c>
      <c r="E124" s="4533">
        <f>Orçamento!J124</f>
        <v>0</v>
      </c>
      <c r="F124" s="4534"/>
      <c r="G124" s="4535">
        <f>E124-F124</f>
        <v>0</v>
      </c>
      <c r="H124" s="4536">
        <f>F124*D124</f>
        <v>0</v>
      </c>
      <c r="I124" s="4537">
        <f>G124*D124</f>
        <v>0</v>
      </c>
      <c r="J124" s="4538">
        <f>I124+H124</f>
        <v>0</v>
      </c>
    </row>
    <row r="125" spans="1:11" x14ac:dyDescent="0.25">
      <c r="A125" s="4539" t="s">
        <v>271</v>
      </c>
      <c r="B125" s="7053" t="s">
        <v>272</v>
      </c>
      <c r="C125" s="7054"/>
      <c r="D125" s="7055"/>
      <c r="E125" s="7056"/>
      <c r="F125" s="7057"/>
      <c r="G125" s="7058"/>
      <c r="H125" s="4540">
        <f>SUM(H126:H126)</f>
        <v>0</v>
      </c>
      <c r="I125" s="4541">
        <f>SUM(I126:I126)</f>
        <v>0</v>
      </c>
      <c r="J125" s="4542">
        <f>SUM(J126:J126)</f>
        <v>0</v>
      </c>
      <c r="K125" s="4543" t="s">
        <v>36</v>
      </c>
    </row>
    <row r="126" spans="1:11" ht="45" x14ac:dyDescent="0.25">
      <c r="A126" s="4544" t="s">
        <v>273</v>
      </c>
      <c r="B126" s="4545" t="s">
        <v>274</v>
      </c>
      <c r="C126" s="4546" t="s">
        <v>128</v>
      </c>
      <c r="D126" s="4547">
        <v>2685.03</v>
      </c>
      <c r="E126" s="4548">
        <f>Orçamento!J126</f>
        <v>0</v>
      </c>
      <c r="F126" s="4549"/>
      <c r="G126" s="4550">
        <f>E126-F126</f>
        <v>0</v>
      </c>
      <c r="H126" s="4551">
        <f>F126*D126</f>
        <v>0</v>
      </c>
      <c r="I126" s="4552">
        <f>G126*D126</f>
        <v>0</v>
      </c>
      <c r="J126" s="4553">
        <f>I126+H126</f>
        <v>0</v>
      </c>
    </row>
    <row r="127" spans="1:11" x14ac:dyDescent="0.25">
      <c r="A127" s="4554" t="s">
        <v>275</v>
      </c>
      <c r="B127" s="7059" t="s">
        <v>276</v>
      </c>
      <c r="C127" s="7060"/>
      <c r="D127" s="7061"/>
      <c r="E127" s="7062"/>
      <c r="F127" s="7063"/>
      <c r="G127" s="7064"/>
      <c r="H127" s="4555"/>
      <c r="I127" s="4556"/>
      <c r="J127" s="4557"/>
      <c r="K127" s="4558" t="s">
        <v>36</v>
      </c>
    </row>
    <row r="128" spans="1:11" x14ac:dyDescent="0.25">
      <c r="A128" s="4559" t="s">
        <v>277</v>
      </c>
      <c r="B128" s="7065" t="s">
        <v>93</v>
      </c>
      <c r="C128" s="7066"/>
      <c r="D128" s="7067"/>
      <c r="E128" s="7068"/>
      <c r="F128" s="7069"/>
      <c r="G128" s="7070"/>
      <c r="H128" s="4560"/>
      <c r="I128" s="4561"/>
      <c r="J128" s="4562"/>
      <c r="K128" s="4563" t="s">
        <v>36</v>
      </c>
    </row>
    <row r="129" spans="1:11" x14ac:dyDescent="0.25">
      <c r="A129" s="4564" t="s">
        <v>278</v>
      </c>
      <c r="B129" s="7071" t="s">
        <v>95</v>
      </c>
      <c r="C129" s="7072"/>
      <c r="D129" s="7073"/>
      <c r="E129" s="7074"/>
      <c r="F129" s="7075"/>
      <c r="G129" s="7076"/>
      <c r="H129" s="4565">
        <f>SUM(H130:H131)</f>
        <v>0</v>
      </c>
      <c r="I129" s="4566">
        <f>SUM(I130:I131)</f>
        <v>0</v>
      </c>
      <c r="J129" s="4567">
        <f>SUM(J130:J131)</f>
        <v>0</v>
      </c>
      <c r="K129" s="4568" t="s">
        <v>36</v>
      </c>
    </row>
    <row r="130" spans="1:11" ht="22.5" x14ac:dyDescent="0.25">
      <c r="A130" s="4569" t="s">
        <v>279</v>
      </c>
      <c r="B130" s="4570" t="s">
        <v>97</v>
      </c>
      <c r="C130" s="4571" t="s">
        <v>87</v>
      </c>
      <c r="D130" s="4572">
        <v>2642.85</v>
      </c>
      <c r="E130" s="4573">
        <f>Orçamento!J130</f>
        <v>0</v>
      </c>
      <c r="F130" s="4574"/>
      <c r="G130" s="4575">
        <f>E130-F130</f>
        <v>0</v>
      </c>
      <c r="H130" s="4576">
        <f>F130*D130</f>
        <v>0</v>
      </c>
      <c r="I130" s="4577">
        <f>G130*D130</f>
        <v>0</v>
      </c>
      <c r="J130" s="4578">
        <f>I130+H130</f>
        <v>0</v>
      </c>
    </row>
    <row r="131" spans="1:11" ht="22.5" x14ac:dyDescent="0.25">
      <c r="A131" s="4579" t="s">
        <v>280</v>
      </c>
      <c r="B131" s="4580" t="s">
        <v>99</v>
      </c>
      <c r="C131" s="4581" t="s">
        <v>87</v>
      </c>
      <c r="D131" s="4582">
        <v>2642.85</v>
      </c>
      <c r="E131" s="4583">
        <f>Orçamento!J131</f>
        <v>0</v>
      </c>
      <c r="F131" s="4584"/>
      <c r="G131" s="4585">
        <f>E131-F131</f>
        <v>0</v>
      </c>
      <c r="H131" s="4586">
        <f>F131*D131</f>
        <v>0</v>
      </c>
      <c r="I131" s="4587">
        <f>G131*D131</f>
        <v>0</v>
      </c>
      <c r="J131" s="4588">
        <f>I131+H131</f>
        <v>0</v>
      </c>
    </row>
    <row r="132" spans="1:11" x14ac:dyDescent="0.25">
      <c r="A132" s="4589" t="s">
        <v>281</v>
      </c>
      <c r="B132" s="7077" t="s">
        <v>101</v>
      </c>
      <c r="C132" s="7078"/>
      <c r="D132" s="7079"/>
      <c r="E132" s="7080"/>
      <c r="F132" s="7081"/>
      <c r="G132" s="7082"/>
      <c r="H132" s="4590">
        <f>SUM(H133:H145)</f>
        <v>0</v>
      </c>
      <c r="I132" s="4591">
        <f>SUM(I133:I145)</f>
        <v>0</v>
      </c>
      <c r="J132" s="4592">
        <f>SUM(J133:J145)</f>
        <v>0</v>
      </c>
      <c r="K132" s="4593" t="s">
        <v>36</v>
      </c>
    </row>
    <row r="133" spans="1:11" ht="78.75" x14ac:dyDescent="0.25">
      <c r="A133" s="4594" t="s">
        <v>282</v>
      </c>
      <c r="B133" s="4595" t="s">
        <v>103</v>
      </c>
      <c r="C133" s="4596" t="s">
        <v>104</v>
      </c>
      <c r="D133" s="4597">
        <v>223.52</v>
      </c>
      <c r="E133" s="4598">
        <f>Orçamento!J133</f>
        <v>0</v>
      </c>
      <c r="F133" s="4599"/>
      <c r="G133" s="4600">
        <f t="shared" ref="G133:G145" si="32">E133-F133</f>
        <v>0</v>
      </c>
      <c r="H133" s="4601">
        <f t="shared" ref="H133:H145" si="33">F133*D133</f>
        <v>0</v>
      </c>
      <c r="I133" s="4602">
        <f t="shared" ref="I133:I145" si="34">G133*D133</f>
        <v>0</v>
      </c>
      <c r="J133" s="4603">
        <f t="shared" ref="J133:J145" si="35">I133+H133</f>
        <v>0</v>
      </c>
    </row>
    <row r="134" spans="1:11" ht="78.75" x14ac:dyDescent="0.25">
      <c r="A134" s="4604" t="s">
        <v>283</v>
      </c>
      <c r="B134" s="4605" t="s">
        <v>106</v>
      </c>
      <c r="C134" s="4606" t="s">
        <v>104</v>
      </c>
      <c r="D134" s="4607">
        <v>1935.03</v>
      </c>
      <c r="E134" s="4608">
        <f>Orçamento!J134</f>
        <v>0</v>
      </c>
      <c r="F134" s="4609"/>
      <c r="G134" s="4610">
        <f t="shared" si="32"/>
        <v>0</v>
      </c>
      <c r="H134" s="4611">
        <f t="shared" si="33"/>
        <v>0</v>
      </c>
      <c r="I134" s="4612">
        <f t="shared" si="34"/>
        <v>0</v>
      </c>
      <c r="J134" s="4613">
        <f t="shared" si="35"/>
        <v>0</v>
      </c>
    </row>
    <row r="135" spans="1:11" ht="78.75" x14ac:dyDescent="0.25">
      <c r="A135" s="4614" t="s">
        <v>284</v>
      </c>
      <c r="B135" s="4615" t="s">
        <v>108</v>
      </c>
      <c r="C135" s="4616" t="s">
        <v>104</v>
      </c>
      <c r="D135" s="4617">
        <v>49.43</v>
      </c>
      <c r="E135" s="4618">
        <f>Orçamento!J135</f>
        <v>0</v>
      </c>
      <c r="F135" s="4619"/>
      <c r="G135" s="4620">
        <f t="shared" si="32"/>
        <v>0</v>
      </c>
      <c r="H135" s="4621">
        <f t="shared" si="33"/>
        <v>0</v>
      </c>
      <c r="I135" s="4622">
        <f t="shared" si="34"/>
        <v>0</v>
      </c>
      <c r="J135" s="4623">
        <f t="shared" si="35"/>
        <v>0</v>
      </c>
    </row>
    <row r="136" spans="1:11" ht="78.75" x14ac:dyDescent="0.25">
      <c r="A136" s="4624" t="s">
        <v>285</v>
      </c>
      <c r="B136" s="4625" t="s">
        <v>110</v>
      </c>
      <c r="C136" s="4626" t="s">
        <v>104</v>
      </c>
      <c r="D136" s="4627">
        <v>455.9</v>
      </c>
      <c r="E136" s="4628">
        <f>Orçamento!J136</f>
        <v>0</v>
      </c>
      <c r="F136" s="4629"/>
      <c r="G136" s="4630">
        <f t="shared" si="32"/>
        <v>0</v>
      </c>
      <c r="H136" s="4631">
        <f t="shared" si="33"/>
        <v>0</v>
      </c>
      <c r="I136" s="4632">
        <f t="shared" si="34"/>
        <v>0</v>
      </c>
      <c r="J136" s="4633">
        <f t="shared" si="35"/>
        <v>0</v>
      </c>
    </row>
    <row r="137" spans="1:11" ht="22.5" x14ac:dyDescent="0.25">
      <c r="A137" s="4634" t="s">
        <v>286</v>
      </c>
      <c r="B137" s="4635" t="s">
        <v>287</v>
      </c>
      <c r="C137" s="4636" t="s">
        <v>288</v>
      </c>
      <c r="D137" s="4637">
        <v>145.32</v>
      </c>
      <c r="E137" s="4638">
        <f>Orçamento!J137</f>
        <v>0</v>
      </c>
      <c r="F137" s="4639"/>
      <c r="G137" s="4640">
        <f t="shared" si="32"/>
        <v>0</v>
      </c>
      <c r="H137" s="4641">
        <f t="shared" si="33"/>
        <v>0</v>
      </c>
      <c r="I137" s="4642">
        <f t="shared" si="34"/>
        <v>0</v>
      </c>
      <c r="J137" s="4643">
        <f t="shared" si="35"/>
        <v>0</v>
      </c>
    </row>
    <row r="138" spans="1:11" ht="22.5" x14ac:dyDescent="0.25">
      <c r="A138" s="4644" t="s">
        <v>289</v>
      </c>
      <c r="B138" s="4645" t="s">
        <v>290</v>
      </c>
      <c r="C138" s="4646" t="s">
        <v>288</v>
      </c>
      <c r="D138" s="4647">
        <v>108.99</v>
      </c>
      <c r="E138" s="4648">
        <f>Orçamento!J138</f>
        <v>0</v>
      </c>
      <c r="F138" s="4649"/>
      <c r="G138" s="4650">
        <f t="shared" si="32"/>
        <v>0</v>
      </c>
      <c r="H138" s="4651">
        <f t="shared" si="33"/>
        <v>0</v>
      </c>
      <c r="I138" s="4652">
        <f t="shared" si="34"/>
        <v>0</v>
      </c>
      <c r="J138" s="4653">
        <f t="shared" si="35"/>
        <v>0</v>
      </c>
    </row>
    <row r="139" spans="1:11" ht="22.5" x14ac:dyDescent="0.25">
      <c r="A139" s="4654" t="s">
        <v>291</v>
      </c>
      <c r="B139" s="4655" t="s">
        <v>112</v>
      </c>
      <c r="C139" s="4656" t="s">
        <v>104</v>
      </c>
      <c r="D139" s="4657">
        <v>424.5</v>
      </c>
      <c r="E139" s="4658">
        <f>Orçamento!J139</f>
        <v>0</v>
      </c>
      <c r="F139" s="4659"/>
      <c r="G139" s="4660">
        <f t="shared" si="32"/>
        <v>0</v>
      </c>
      <c r="H139" s="4661">
        <f t="shared" si="33"/>
        <v>0</v>
      </c>
      <c r="I139" s="4662">
        <f t="shared" si="34"/>
        <v>0</v>
      </c>
      <c r="J139" s="4663">
        <f t="shared" si="35"/>
        <v>0</v>
      </c>
    </row>
    <row r="140" spans="1:11" ht="67.5" x14ac:dyDescent="0.25">
      <c r="A140" s="4664" t="s">
        <v>292</v>
      </c>
      <c r="B140" s="4665" t="s">
        <v>114</v>
      </c>
      <c r="C140" s="4666" t="s">
        <v>104</v>
      </c>
      <c r="D140" s="4667">
        <v>1225.93</v>
      </c>
      <c r="E140" s="4668">
        <f>Orçamento!J140</f>
        <v>0</v>
      </c>
      <c r="F140" s="4669"/>
      <c r="G140" s="4670">
        <f t="shared" si="32"/>
        <v>0</v>
      </c>
      <c r="H140" s="4671">
        <f t="shared" si="33"/>
        <v>0</v>
      </c>
      <c r="I140" s="4672">
        <f t="shared" si="34"/>
        <v>0</v>
      </c>
      <c r="J140" s="4673">
        <f t="shared" si="35"/>
        <v>0</v>
      </c>
    </row>
    <row r="141" spans="1:11" ht="67.5" x14ac:dyDescent="0.25">
      <c r="A141" s="4674" t="s">
        <v>293</v>
      </c>
      <c r="B141" s="4675" t="s">
        <v>116</v>
      </c>
      <c r="C141" s="4676" t="s">
        <v>104</v>
      </c>
      <c r="D141" s="4677">
        <v>2158.5500000000002</v>
      </c>
      <c r="E141" s="4678">
        <f>Orçamento!J141</f>
        <v>0</v>
      </c>
      <c r="F141" s="4679"/>
      <c r="G141" s="4680">
        <f t="shared" si="32"/>
        <v>0</v>
      </c>
      <c r="H141" s="4681">
        <f t="shared" si="33"/>
        <v>0</v>
      </c>
      <c r="I141" s="4682">
        <f t="shared" si="34"/>
        <v>0</v>
      </c>
      <c r="J141" s="4683">
        <f t="shared" si="35"/>
        <v>0</v>
      </c>
    </row>
    <row r="142" spans="1:11" ht="78.75" x14ac:dyDescent="0.25">
      <c r="A142" s="4684" t="s">
        <v>294</v>
      </c>
      <c r="B142" s="4685" t="s">
        <v>118</v>
      </c>
      <c r="C142" s="4686" t="s">
        <v>104</v>
      </c>
      <c r="D142" s="4687">
        <v>505.34</v>
      </c>
      <c r="E142" s="4688">
        <f>Orçamento!J142</f>
        <v>0</v>
      </c>
      <c r="F142" s="4689"/>
      <c r="G142" s="4690">
        <f t="shared" si="32"/>
        <v>0</v>
      </c>
      <c r="H142" s="4691">
        <f t="shared" si="33"/>
        <v>0</v>
      </c>
      <c r="I142" s="4692">
        <f t="shared" si="34"/>
        <v>0</v>
      </c>
      <c r="J142" s="4693">
        <f t="shared" si="35"/>
        <v>0</v>
      </c>
    </row>
    <row r="143" spans="1:11" ht="33.75" x14ac:dyDescent="0.25">
      <c r="A143" s="4694" t="s">
        <v>295</v>
      </c>
      <c r="B143" s="4695" t="s">
        <v>123</v>
      </c>
      <c r="C143" s="4696" t="s">
        <v>121</v>
      </c>
      <c r="D143" s="4697">
        <v>841.52</v>
      </c>
      <c r="E143" s="4698">
        <f>Orçamento!J143</f>
        <v>0</v>
      </c>
      <c r="F143" s="4699"/>
      <c r="G143" s="4700">
        <f t="shared" si="32"/>
        <v>0</v>
      </c>
      <c r="H143" s="4701">
        <f t="shared" si="33"/>
        <v>0</v>
      </c>
      <c r="I143" s="4702">
        <f t="shared" si="34"/>
        <v>0</v>
      </c>
      <c r="J143" s="4703">
        <f t="shared" si="35"/>
        <v>0</v>
      </c>
    </row>
    <row r="144" spans="1:11" x14ac:dyDescent="0.25">
      <c r="A144" s="4704" t="s">
        <v>296</v>
      </c>
      <c r="B144" s="4705" t="s">
        <v>125</v>
      </c>
      <c r="C144" s="4706" t="s">
        <v>104</v>
      </c>
      <c r="D144" s="4707">
        <v>1225.93</v>
      </c>
      <c r="E144" s="4708">
        <f>Orçamento!J144</f>
        <v>0</v>
      </c>
      <c r="F144" s="4709"/>
      <c r="G144" s="4710">
        <f t="shared" si="32"/>
        <v>0</v>
      </c>
      <c r="H144" s="4711">
        <f t="shared" si="33"/>
        <v>0</v>
      </c>
      <c r="I144" s="4712">
        <f t="shared" si="34"/>
        <v>0</v>
      </c>
      <c r="J144" s="4713">
        <f t="shared" si="35"/>
        <v>0</v>
      </c>
    </row>
    <row r="145" spans="1:11" ht="45" x14ac:dyDescent="0.25">
      <c r="A145" s="4714" t="s">
        <v>297</v>
      </c>
      <c r="B145" s="4715" t="s">
        <v>127</v>
      </c>
      <c r="C145" s="4716" t="s">
        <v>128</v>
      </c>
      <c r="D145" s="4717">
        <v>51128.41</v>
      </c>
      <c r="E145" s="4718">
        <f>Orçamento!J145</f>
        <v>0</v>
      </c>
      <c r="F145" s="4719"/>
      <c r="G145" s="4720">
        <f t="shared" si="32"/>
        <v>0</v>
      </c>
      <c r="H145" s="4721">
        <f t="shared" si="33"/>
        <v>0</v>
      </c>
      <c r="I145" s="4722">
        <f t="shared" si="34"/>
        <v>0</v>
      </c>
      <c r="J145" s="4723">
        <f t="shared" si="35"/>
        <v>0</v>
      </c>
    </row>
    <row r="146" spans="1:11" x14ac:dyDescent="0.25">
      <c r="A146" s="4724" t="s">
        <v>298</v>
      </c>
      <c r="B146" s="7083" t="s">
        <v>130</v>
      </c>
      <c r="C146" s="7084"/>
      <c r="D146" s="7085"/>
      <c r="E146" s="7086"/>
      <c r="F146" s="7087"/>
      <c r="G146" s="7088"/>
      <c r="H146" s="4725">
        <f>SUM(H147:H148)</f>
        <v>0</v>
      </c>
      <c r="I146" s="4726">
        <f>SUM(I147:I148)</f>
        <v>0</v>
      </c>
      <c r="J146" s="4727">
        <f>SUM(J147:J148)</f>
        <v>0</v>
      </c>
      <c r="K146" s="4728" t="s">
        <v>36</v>
      </c>
    </row>
    <row r="147" spans="1:11" ht="45" x14ac:dyDescent="0.25">
      <c r="A147" s="4729" t="s">
        <v>299</v>
      </c>
      <c r="B147" s="4730" t="s">
        <v>132</v>
      </c>
      <c r="C147" s="4731" t="s">
        <v>42</v>
      </c>
      <c r="D147" s="4732">
        <v>3389.02</v>
      </c>
      <c r="E147" s="4733">
        <f>Orçamento!J147</f>
        <v>0</v>
      </c>
      <c r="F147" s="4734"/>
      <c r="G147" s="4735">
        <f>E147-F147</f>
        <v>0</v>
      </c>
      <c r="H147" s="4736">
        <f>F147*D147</f>
        <v>0</v>
      </c>
      <c r="I147" s="4737">
        <f>G147*D147</f>
        <v>0</v>
      </c>
      <c r="J147" s="4738">
        <f>I147+H147</f>
        <v>0</v>
      </c>
    </row>
    <row r="148" spans="1:11" ht="45" x14ac:dyDescent="0.25">
      <c r="A148" s="4739" t="s">
        <v>300</v>
      </c>
      <c r="B148" s="4740" t="s">
        <v>134</v>
      </c>
      <c r="C148" s="4741" t="s">
        <v>42</v>
      </c>
      <c r="D148" s="4742">
        <v>1311.55</v>
      </c>
      <c r="E148" s="4743">
        <f>Orçamento!J148</f>
        <v>0</v>
      </c>
      <c r="F148" s="4744"/>
      <c r="G148" s="4745">
        <f>E148-F148</f>
        <v>0</v>
      </c>
      <c r="H148" s="4746">
        <f>F148*D148</f>
        <v>0</v>
      </c>
      <c r="I148" s="4747">
        <f>G148*D148</f>
        <v>0</v>
      </c>
      <c r="J148" s="4748">
        <f>I148+H148</f>
        <v>0</v>
      </c>
    </row>
    <row r="149" spans="1:11" x14ac:dyDescent="0.25">
      <c r="A149" s="4749" t="s">
        <v>301</v>
      </c>
      <c r="B149" s="7089" t="s">
        <v>136</v>
      </c>
      <c r="C149" s="7090"/>
      <c r="D149" s="7091"/>
      <c r="E149" s="7092"/>
      <c r="F149" s="7093"/>
      <c r="G149" s="7094"/>
      <c r="H149" s="4750">
        <f>SUM(H150:H153)</f>
        <v>0</v>
      </c>
      <c r="I149" s="4751">
        <f>SUM(I150:I153)</f>
        <v>0</v>
      </c>
      <c r="J149" s="4752">
        <f>SUM(J150:J153)</f>
        <v>0</v>
      </c>
      <c r="K149" s="4753" t="s">
        <v>36</v>
      </c>
    </row>
    <row r="150" spans="1:11" ht="33.75" x14ac:dyDescent="0.25">
      <c r="A150" s="4754" t="s">
        <v>302</v>
      </c>
      <c r="B150" s="4755" t="s">
        <v>138</v>
      </c>
      <c r="C150" s="4756" t="s">
        <v>87</v>
      </c>
      <c r="D150" s="4757">
        <v>2660.14</v>
      </c>
      <c r="E150" s="4758">
        <f>Orçamento!J150</f>
        <v>0</v>
      </c>
      <c r="F150" s="4759"/>
      <c r="G150" s="4760">
        <f>E150-F150</f>
        <v>0</v>
      </c>
      <c r="H150" s="4761">
        <f>F150*D150</f>
        <v>0</v>
      </c>
      <c r="I150" s="4762">
        <f>G150*D150</f>
        <v>0</v>
      </c>
      <c r="J150" s="4763">
        <f>I150+H150</f>
        <v>0</v>
      </c>
    </row>
    <row r="151" spans="1:11" ht="33.75" x14ac:dyDescent="0.25">
      <c r="A151" s="4764" t="s">
        <v>303</v>
      </c>
      <c r="B151" s="4765" t="s">
        <v>140</v>
      </c>
      <c r="C151" s="4766" t="s">
        <v>87</v>
      </c>
      <c r="D151" s="4767">
        <v>6.67</v>
      </c>
      <c r="E151" s="4768">
        <f>Orçamento!J151</f>
        <v>0</v>
      </c>
      <c r="F151" s="4769"/>
      <c r="G151" s="4770">
        <f>E151-F151</f>
        <v>0</v>
      </c>
      <c r="H151" s="4771">
        <f>F151*D151</f>
        <v>0</v>
      </c>
      <c r="I151" s="4772">
        <f>G151*D151</f>
        <v>0</v>
      </c>
      <c r="J151" s="4773">
        <f>I151+H151</f>
        <v>0</v>
      </c>
    </row>
    <row r="152" spans="1:11" ht="45" x14ac:dyDescent="0.25">
      <c r="A152" s="4774" t="s">
        <v>304</v>
      </c>
      <c r="B152" s="4775" t="s">
        <v>142</v>
      </c>
      <c r="C152" s="4776" t="s">
        <v>87</v>
      </c>
      <c r="D152" s="4777">
        <v>2660.14</v>
      </c>
      <c r="E152" s="4778">
        <f>Orçamento!J152</f>
        <v>0</v>
      </c>
      <c r="F152" s="4779"/>
      <c r="G152" s="4780">
        <f>E152-F152</f>
        <v>0</v>
      </c>
      <c r="H152" s="4781">
        <f>F152*D152</f>
        <v>0</v>
      </c>
      <c r="I152" s="4782">
        <f>G152*D152</f>
        <v>0</v>
      </c>
      <c r="J152" s="4783">
        <f>I152+H152</f>
        <v>0</v>
      </c>
    </row>
    <row r="153" spans="1:11" ht="45" x14ac:dyDescent="0.25">
      <c r="A153" s="4784" t="s">
        <v>305</v>
      </c>
      <c r="B153" s="4785" t="s">
        <v>144</v>
      </c>
      <c r="C153" s="4786" t="s">
        <v>87</v>
      </c>
      <c r="D153" s="4787">
        <v>6.67</v>
      </c>
      <c r="E153" s="4788">
        <f>Orçamento!J153</f>
        <v>0</v>
      </c>
      <c r="F153" s="4789"/>
      <c r="G153" s="4790">
        <f>E153-F153</f>
        <v>0</v>
      </c>
      <c r="H153" s="4791">
        <f>F153*D153</f>
        <v>0</v>
      </c>
      <c r="I153" s="4792">
        <f>G153*D153</f>
        <v>0</v>
      </c>
      <c r="J153" s="4793">
        <f>I153+H153</f>
        <v>0</v>
      </c>
    </row>
    <row r="154" spans="1:11" x14ac:dyDescent="0.25">
      <c r="A154" s="4794" t="s">
        <v>306</v>
      </c>
      <c r="B154" s="7095" t="s">
        <v>146</v>
      </c>
      <c r="C154" s="7096"/>
      <c r="D154" s="7097"/>
      <c r="E154" s="7098"/>
      <c r="F154" s="7099"/>
      <c r="G154" s="7100"/>
      <c r="H154" s="4795">
        <f>SUM(H155:H158)</f>
        <v>0</v>
      </c>
      <c r="I154" s="4796">
        <f>SUM(I155:I158)</f>
        <v>0</v>
      </c>
      <c r="J154" s="4797">
        <f>SUM(J155:J158)</f>
        <v>0</v>
      </c>
      <c r="K154" s="4798" t="s">
        <v>36</v>
      </c>
    </row>
    <row r="155" spans="1:11" ht="67.5" x14ac:dyDescent="0.25">
      <c r="A155" s="4799" t="s">
        <v>307</v>
      </c>
      <c r="B155" s="4800" t="s">
        <v>148</v>
      </c>
      <c r="C155" s="4801" t="s">
        <v>149</v>
      </c>
      <c r="D155" s="4802">
        <v>160</v>
      </c>
      <c r="E155" s="4803">
        <f>Orçamento!J155</f>
        <v>0</v>
      </c>
      <c r="F155" s="4804"/>
      <c r="G155" s="4805">
        <f>E155-F155</f>
        <v>0</v>
      </c>
      <c r="H155" s="4806">
        <f>F155*D155</f>
        <v>0</v>
      </c>
      <c r="I155" s="4807">
        <f>G155*D155</f>
        <v>0</v>
      </c>
      <c r="J155" s="4808">
        <f>I155+H155</f>
        <v>0</v>
      </c>
    </row>
    <row r="156" spans="1:11" ht="67.5" x14ac:dyDescent="0.25">
      <c r="A156" s="4809" t="s">
        <v>308</v>
      </c>
      <c r="B156" s="4810" t="s">
        <v>151</v>
      </c>
      <c r="C156" s="4811" t="s">
        <v>149</v>
      </c>
      <c r="D156" s="4812">
        <v>160</v>
      </c>
      <c r="E156" s="4813">
        <f>Orçamento!J156</f>
        <v>0</v>
      </c>
      <c r="F156" s="4814"/>
      <c r="G156" s="4815">
        <f>E156-F156</f>
        <v>0</v>
      </c>
      <c r="H156" s="4816">
        <f>F156*D156</f>
        <v>0</v>
      </c>
      <c r="I156" s="4817">
        <f>G156*D156</f>
        <v>0</v>
      </c>
      <c r="J156" s="4818">
        <f>I156+H156</f>
        <v>0</v>
      </c>
    </row>
    <row r="157" spans="1:11" ht="56.25" x14ac:dyDescent="0.25">
      <c r="A157" s="4819" t="s">
        <v>309</v>
      </c>
      <c r="B157" s="4820" t="s">
        <v>153</v>
      </c>
      <c r="C157" s="4821" t="s">
        <v>149</v>
      </c>
      <c r="D157" s="4822">
        <v>80</v>
      </c>
      <c r="E157" s="4823">
        <f>Orçamento!J157</f>
        <v>0</v>
      </c>
      <c r="F157" s="4824"/>
      <c r="G157" s="4825">
        <f>E157-F157</f>
        <v>0</v>
      </c>
      <c r="H157" s="4826">
        <f>F157*D157</f>
        <v>0</v>
      </c>
      <c r="I157" s="4827">
        <f>G157*D157</f>
        <v>0</v>
      </c>
      <c r="J157" s="4828">
        <f>I157+H157</f>
        <v>0</v>
      </c>
    </row>
    <row r="158" spans="1:11" ht="45" x14ac:dyDescent="0.25">
      <c r="A158" s="4829" t="s">
        <v>310</v>
      </c>
      <c r="B158" s="4830" t="s">
        <v>155</v>
      </c>
      <c r="C158" s="4831" t="s">
        <v>149</v>
      </c>
      <c r="D158" s="4832">
        <v>160</v>
      </c>
      <c r="E158" s="4833">
        <f>Orçamento!J158</f>
        <v>0</v>
      </c>
      <c r="F158" s="4834"/>
      <c r="G158" s="4835">
        <f>E158-F158</f>
        <v>0</v>
      </c>
      <c r="H158" s="4836">
        <f>F158*D158</f>
        <v>0</v>
      </c>
      <c r="I158" s="4837">
        <f>G158*D158</f>
        <v>0</v>
      </c>
      <c r="J158" s="4838">
        <f>I158+H158</f>
        <v>0</v>
      </c>
    </row>
    <row r="159" spans="1:11" x14ac:dyDescent="0.25">
      <c r="A159" s="4839" t="s">
        <v>311</v>
      </c>
      <c r="B159" s="7101" t="s">
        <v>157</v>
      </c>
      <c r="C159" s="7102"/>
      <c r="D159" s="7103"/>
      <c r="E159" s="7104"/>
      <c r="F159" s="7105"/>
      <c r="G159" s="7106"/>
      <c r="H159" s="4840">
        <f>SUM(H160:H164)</f>
        <v>0</v>
      </c>
      <c r="I159" s="4841">
        <f>SUM(I160:I164)</f>
        <v>0</v>
      </c>
      <c r="J159" s="4842">
        <f>SUM(J160:J164)</f>
        <v>0</v>
      </c>
      <c r="K159" s="4843" t="s">
        <v>36</v>
      </c>
    </row>
    <row r="160" spans="1:11" ht="22.5" x14ac:dyDescent="0.25">
      <c r="A160" s="4844" t="s">
        <v>312</v>
      </c>
      <c r="B160" s="4845" t="s">
        <v>159</v>
      </c>
      <c r="C160" s="4846" t="s">
        <v>76</v>
      </c>
      <c r="D160" s="4847">
        <v>2660.14</v>
      </c>
      <c r="E160" s="4848">
        <f>Orçamento!J160</f>
        <v>0</v>
      </c>
      <c r="F160" s="4849"/>
      <c r="G160" s="4850">
        <f>E160-F160</f>
        <v>0</v>
      </c>
      <c r="H160" s="4851">
        <f>F160*D160</f>
        <v>0</v>
      </c>
      <c r="I160" s="4852">
        <f>G160*D160</f>
        <v>0</v>
      </c>
      <c r="J160" s="4853">
        <f>I160+H160</f>
        <v>0</v>
      </c>
    </row>
    <row r="161" spans="1:11" ht="22.5" x14ac:dyDescent="0.25">
      <c r="A161" s="4854" t="s">
        <v>313</v>
      </c>
      <c r="B161" s="4855" t="s">
        <v>161</v>
      </c>
      <c r="C161" s="4856" t="s">
        <v>76</v>
      </c>
      <c r="D161" s="4857">
        <v>6.67</v>
      </c>
      <c r="E161" s="4858">
        <f>Orçamento!J161</f>
        <v>0</v>
      </c>
      <c r="F161" s="4859"/>
      <c r="G161" s="4860">
        <f>E161-F161</f>
        <v>0</v>
      </c>
      <c r="H161" s="4861">
        <f>F161*D161</f>
        <v>0</v>
      </c>
      <c r="I161" s="4862">
        <f>G161*D161</f>
        <v>0</v>
      </c>
      <c r="J161" s="4863">
        <f>I161+H161</f>
        <v>0</v>
      </c>
    </row>
    <row r="162" spans="1:11" ht="33.75" x14ac:dyDescent="0.25">
      <c r="A162" s="4864" t="s">
        <v>314</v>
      </c>
      <c r="B162" s="4865" t="s">
        <v>163</v>
      </c>
      <c r="C162" s="4866" t="s">
        <v>87</v>
      </c>
      <c r="D162" s="4867">
        <v>2642.85</v>
      </c>
      <c r="E162" s="4868">
        <f>Orçamento!J162</f>
        <v>0</v>
      </c>
      <c r="F162" s="4869"/>
      <c r="G162" s="4870">
        <f>E162-F162</f>
        <v>0</v>
      </c>
      <c r="H162" s="4871">
        <f>F162*D162</f>
        <v>0</v>
      </c>
      <c r="I162" s="4872">
        <f>G162*D162</f>
        <v>0</v>
      </c>
      <c r="J162" s="4873">
        <f>I162+H162</f>
        <v>0</v>
      </c>
    </row>
    <row r="163" spans="1:11" ht="33.75" x14ac:dyDescent="0.25">
      <c r="A163" s="4874" t="s">
        <v>315</v>
      </c>
      <c r="B163" s="4875" t="s">
        <v>316</v>
      </c>
      <c r="C163" s="4876" t="s">
        <v>71</v>
      </c>
      <c r="D163" s="4877">
        <v>19</v>
      </c>
      <c r="E163" s="4878">
        <f>Orçamento!J163</f>
        <v>0</v>
      </c>
      <c r="F163" s="4879"/>
      <c r="G163" s="4880">
        <f>E163-F163</f>
        <v>0</v>
      </c>
      <c r="H163" s="4881">
        <f>F163*D163</f>
        <v>0</v>
      </c>
      <c r="I163" s="4882">
        <f>G163*D163</f>
        <v>0</v>
      </c>
      <c r="J163" s="4883">
        <f>I163+H163</f>
        <v>0</v>
      </c>
    </row>
    <row r="164" spans="1:11" ht="33.75" x14ac:dyDescent="0.25">
      <c r="A164" s="4884" t="s">
        <v>317</v>
      </c>
      <c r="B164" s="4885" t="s">
        <v>167</v>
      </c>
      <c r="C164" s="4886" t="s">
        <v>168</v>
      </c>
      <c r="D164" s="4887">
        <v>12</v>
      </c>
      <c r="E164" s="4888">
        <f>Orçamento!J164</f>
        <v>0</v>
      </c>
      <c r="F164" s="4889"/>
      <c r="G164" s="4890">
        <f>E164-F164</f>
        <v>0</v>
      </c>
      <c r="H164" s="4891">
        <f>F164*D164</f>
        <v>0</v>
      </c>
      <c r="I164" s="4892">
        <f>G164*D164</f>
        <v>0</v>
      </c>
      <c r="J164" s="4893">
        <f>I164+H164</f>
        <v>0</v>
      </c>
    </row>
    <row r="165" spans="1:11" x14ac:dyDescent="0.25">
      <c r="A165" s="4894" t="s">
        <v>318</v>
      </c>
      <c r="B165" s="7107" t="s">
        <v>170</v>
      </c>
      <c r="C165" s="7108"/>
      <c r="D165" s="7109"/>
      <c r="E165" s="7110"/>
      <c r="F165" s="7111"/>
      <c r="G165" s="7112"/>
      <c r="H165" s="4895"/>
      <c r="I165" s="4896"/>
      <c r="J165" s="4897"/>
      <c r="K165" s="4898" t="s">
        <v>36</v>
      </c>
    </row>
    <row r="166" spans="1:11" x14ac:dyDescent="0.25">
      <c r="A166" s="4899" t="s">
        <v>319</v>
      </c>
      <c r="B166" s="7113" t="s">
        <v>95</v>
      </c>
      <c r="C166" s="7114"/>
      <c r="D166" s="7115"/>
      <c r="E166" s="7116"/>
      <c r="F166" s="7117"/>
      <c r="G166" s="7118"/>
      <c r="H166" s="4900">
        <f>SUM(H167:H167)</f>
        <v>0</v>
      </c>
      <c r="I166" s="4901">
        <f>SUM(I167:I167)</f>
        <v>0</v>
      </c>
      <c r="J166" s="4902">
        <f>SUM(J167:J167)</f>
        <v>0</v>
      </c>
      <c r="K166" s="4903" t="s">
        <v>36</v>
      </c>
    </row>
    <row r="167" spans="1:11" x14ac:dyDescent="0.25">
      <c r="A167" s="4904" t="s">
        <v>320</v>
      </c>
      <c r="B167" s="4905" t="s">
        <v>173</v>
      </c>
      <c r="C167" s="4906" t="s">
        <v>71</v>
      </c>
      <c r="D167" s="4907">
        <v>232</v>
      </c>
      <c r="E167" s="4908">
        <f>Orçamento!J167</f>
        <v>0</v>
      </c>
      <c r="F167" s="4909"/>
      <c r="G167" s="4910">
        <f>E167-F167</f>
        <v>0</v>
      </c>
      <c r="H167" s="4911">
        <f>F167*D167</f>
        <v>0</v>
      </c>
      <c r="I167" s="4912">
        <f>G167*D167</f>
        <v>0</v>
      </c>
      <c r="J167" s="4913">
        <f>I167+H167</f>
        <v>0</v>
      </c>
    </row>
    <row r="168" spans="1:11" x14ac:dyDescent="0.25">
      <c r="A168" s="4914" t="s">
        <v>321</v>
      </c>
      <c r="B168" s="7119" t="s">
        <v>101</v>
      </c>
      <c r="C168" s="7120"/>
      <c r="D168" s="7121"/>
      <c r="E168" s="7122"/>
      <c r="F168" s="7123"/>
      <c r="G168" s="7124"/>
      <c r="H168" s="4915">
        <f>SUM(H169:H179)</f>
        <v>0</v>
      </c>
      <c r="I168" s="4916">
        <f>SUM(I169:I179)</f>
        <v>0</v>
      </c>
      <c r="J168" s="4917">
        <f>SUM(J169:J179)</f>
        <v>0</v>
      </c>
      <c r="K168" s="4918" t="s">
        <v>36</v>
      </c>
    </row>
    <row r="169" spans="1:11" ht="33.75" x14ac:dyDescent="0.25">
      <c r="A169" s="4919" t="s">
        <v>322</v>
      </c>
      <c r="B169" s="4920" t="s">
        <v>176</v>
      </c>
      <c r="C169" s="4921" t="s">
        <v>104</v>
      </c>
      <c r="D169" s="4922">
        <v>43.84</v>
      </c>
      <c r="E169" s="4923">
        <f>Orçamento!J169</f>
        <v>0</v>
      </c>
      <c r="F169" s="4924"/>
      <c r="G169" s="4925">
        <f t="shared" ref="G169:G179" si="36">E169-F169</f>
        <v>0</v>
      </c>
      <c r="H169" s="4926">
        <f t="shared" ref="H169:H179" si="37">F169*D169</f>
        <v>0</v>
      </c>
      <c r="I169" s="4927">
        <f t="shared" ref="I169:I179" si="38">G169*D169</f>
        <v>0</v>
      </c>
      <c r="J169" s="4928">
        <f t="shared" ref="J169:J179" si="39">I169+H169</f>
        <v>0</v>
      </c>
    </row>
    <row r="170" spans="1:11" ht="78.75" x14ac:dyDescent="0.25">
      <c r="A170" s="4929" t="s">
        <v>323</v>
      </c>
      <c r="B170" s="4930" t="s">
        <v>103</v>
      </c>
      <c r="C170" s="4931" t="s">
        <v>104</v>
      </c>
      <c r="D170" s="4932">
        <v>752.22</v>
      </c>
      <c r="E170" s="4933">
        <f>Orçamento!J170</f>
        <v>0</v>
      </c>
      <c r="F170" s="4934"/>
      <c r="G170" s="4935">
        <f t="shared" si="36"/>
        <v>0</v>
      </c>
      <c r="H170" s="4936">
        <f t="shared" si="37"/>
        <v>0</v>
      </c>
      <c r="I170" s="4937">
        <f t="shared" si="38"/>
        <v>0</v>
      </c>
      <c r="J170" s="4938">
        <f t="shared" si="39"/>
        <v>0</v>
      </c>
    </row>
    <row r="171" spans="1:11" ht="78.75" x14ac:dyDescent="0.25">
      <c r="A171" s="4939" t="s">
        <v>324</v>
      </c>
      <c r="B171" s="4940" t="s">
        <v>106</v>
      </c>
      <c r="C171" s="4941" t="s">
        <v>104</v>
      </c>
      <c r="D171" s="4942">
        <v>124.74</v>
      </c>
      <c r="E171" s="4943">
        <f>Orçamento!J171</f>
        <v>0</v>
      </c>
      <c r="F171" s="4944"/>
      <c r="G171" s="4945">
        <f t="shared" si="36"/>
        <v>0</v>
      </c>
      <c r="H171" s="4946">
        <f t="shared" si="37"/>
        <v>0</v>
      </c>
      <c r="I171" s="4947">
        <f t="shared" si="38"/>
        <v>0</v>
      </c>
      <c r="J171" s="4948">
        <f t="shared" si="39"/>
        <v>0</v>
      </c>
    </row>
    <row r="172" spans="1:11" ht="67.5" x14ac:dyDescent="0.25">
      <c r="A172" s="4949" t="s">
        <v>325</v>
      </c>
      <c r="B172" s="4950" t="s">
        <v>180</v>
      </c>
      <c r="C172" s="4951" t="s">
        <v>104</v>
      </c>
      <c r="D172" s="4952">
        <v>389.93</v>
      </c>
      <c r="E172" s="4953">
        <f>Orçamento!J172</f>
        <v>0</v>
      </c>
      <c r="F172" s="4954"/>
      <c r="G172" s="4955">
        <f t="shared" si="36"/>
        <v>0</v>
      </c>
      <c r="H172" s="4956">
        <f t="shared" si="37"/>
        <v>0</v>
      </c>
      <c r="I172" s="4957">
        <f t="shared" si="38"/>
        <v>0</v>
      </c>
      <c r="J172" s="4958">
        <f t="shared" si="39"/>
        <v>0</v>
      </c>
    </row>
    <row r="173" spans="1:11" ht="33.75" x14ac:dyDescent="0.25">
      <c r="A173" s="4959" t="s">
        <v>326</v>
      </c>
      <c r="B173" s="4960" t="s">
        <v>182</v>
      </c>
      <c r="C173" s="4961" t="s">
        <v>128</v>
      </c>
      <c r="D173" s="4962">
        <v>17977.68</v>
      </c>
      <c r="E173" s="4963">
        <f>Orçamento!J173</f>
        <v>0</v>
      </c>
      <c r="F173" s="4964"/>
      <c r="G173" s="4965">
        <f t="shared" si="36"/>
        <v>0</v>
      </c>
      <c r="H173" s="4966">
        <f t="shared" si="37"/>
        <v>0</v>
      </c>
      <c r="I173" s="4967">
        <f t="shared" si="38"/>
        <v>0</v>
      </c>
      <c r="J173" s="4968">
        <f t="shared" si="39"/>
        <v>0</v>
      </c>
    </row>
    <row r="174" spans="1:11" ht="22.5" x14ac:dyDescent="0.25">
      <c r="A174" s="4969" t="s">
        <v>327</v>
      </c>
      <c r="B174" s="4970" t="s">
        <v>112</v>
      </c>
      <c r="C174" s="4971" t="s">
        <v>104</v>
      </c>
      <c r="D174" s="4972">
        <v>48.72</v>
      </c>
      <c r="E174" s="4973">
        <f>Orçamento!J174</f>
        <v>0</v>
      </c>
      <c r="F174" s="4974"/>
      <c r="G174" s="4975">
        <f t="shared" si="36"/>
        <v>0</v>
      </c>
      <c r="H174" s="4976">
        <f t="shared" si="37"/>
        <v>0</v>
      </c>
      <c r="I174" s="4977">
        <f t="shared" si="38"/>
        <v>0</v>
      </c>
      <c r="J174" s="4978">
        <f t="shared" si="39"/>
        <v>0</v>
      </c>
    </row>
    <row r="175" spans="1:11" ht="22.5" x14ac:dyDescent="0.25">
      <c r="A175" s="4979" t="s">
        <v>328</v>
      </c>
      <c r="B175" s="4980" t="s">
        <v>185</v>
      </c>
      <c r="C175" s="4981" t="s">
        <v>104</v>
      </c>
      <c r="D175" s="4982">
        <v>43.84</v>
      </c>
      <c r="E175" s="4983">
        <f>Orçamento!J175</f>
        <v>0</v>
      </c>
      <c r="F175" s="4984"/>
      <c r="G175" s="4985">
        <f t="shared" si="36"/>
        <v>0</v>
      </c>
      <c r="H175" s="4986">
        <f t="shared" si="37"/>
        <v>0</v>
      </c>
      <c r="I175" s="4987">
        <f t="shared" si="38"/>
        <v>0</v>
      </c>
      <c r="J175" s="4988">
        <f t="shared" si="39"/>
        <v>0</v>
      </c>
    </row>
    <row r="176" spans="1:11" ht="78.75" x14ac:dyDescent="0.25">
      <c r="A176" s="4989" t="s">
        <v>329</v>
      </c>
      <c r="B176" s="4990" t="s">
        <v>187</v>
      </c>
      <c r="C176" s="4991" t="s">
        <v>104</v>
      </c>
      <c r="D176" s="4992">
        <v>876.96</v>
      </c>
      <c r="E176" s="4993">
        <f>Orçamento!J176</f>
        <v>0</v>
      </c>
      <c r="F176" s="4994"/>
      <c r="G176" s="4995">
        <f t="shared" si="36"/>
        <v>0</v>
      </c>
      <c r="H176" s="4996">
        <f t="shared" si="37"/>
        <v>0</v>
      </c>
      <c r="I176" s="4997">
        <f t="shared" si="38"/>
        <v>0</v>
      </c>
      <c r="J176" s="4998">
        <f t="shared" si="39"/>
        <v>0</v>
      </c>
    </row>
    <row r="177" spans="1:11" ht="22.5" x14ac:dyDescent="0.25">
      <c r="A177" s="4999" t="s">
        <v>330</v>
      </c>
      <c r="B177" s="5000" t="s">
        <v>189</v>
      </c>
      <c r="C177" s="5001" t="s">
        <v>121</v>
      </c>
      <c r="D177" s="5002">
        <v>48.72</v>
      </c>
      <c r="E177" s="5003">
        <f>Orçamento!J177</f>
        <v>0</v>
      </c>
      <c r="F177" s="5004"/>
      <c r="G177" s="5005">
        <f t="shared" si="36"/>
        <v>0</v>
      </c>
      <c r="H177" s="5006">
        <f t="shared" si="37"/>
        <v>0</v>
      </c>
      <c r="I177" s="5007">
        <f t="shared" si="38"/>
        <v>0</v>
      </c>
      <c r="J177" s="5008">
        <f t="shared" si="39"/>
        <v>0</v>
      </c>
    </row>
    <row r="178" spans="1:11" ht="33.75" x14ac:dyDescent="0.25">
      <c r="A178" s="5009" t="s">
        <v>331</v>
      </c>
      <c r="B178" s="5010" t="s">
        <v>123</v>
      </c>
      <c r="C178" s="5011" t="s">
        <v>121</v>
      </c>
      <c r="D178" s="5012">
        <v>487.02</v>
      </c>
      <c r="E178" s="5013">
        <f>Orçamento!J178</f>
        <v>0</v>
      </c>
      <c r="F178" s="5014"/>
      <c r="G178" s="5015">
        <f t="shared" si="36"/>
        <v>0</v>
      </c>
      <c r="H178" s="5016">
        <f t="shared" si="37"/>
        <v>0</v>
      </c>
      <c r="I178" s="5017">
        <f t="shared" si="38"/>
        <v>0</v>
      </c>
      <c r="J178" s="5018">
        <f t="shared" si="39"/>
        <v>0</v>
      </c>
    </row>
    <row r="179" spans="1:11" x14ac:dyDescent="0.25">
      <c r="A179" s="5019" t="s">
        <v>332</v>
      </c>
      <c r="B179" s="5020" t="s">
        <v>125</v>
      </c>
      <c r="C179" s="5021" t="s">
        <v>104</v>
      </c>
      <c r="D179" s="5022">
        <v>389.93</v>
      </c>
      <c r="E179" s="5023">
        <f>Orçamento!J179</f>
        <v>0</v>
      </c>
      <c r="F179" s="5024"/>
      <c r="G179" s="5025">
        <f t="shared" si="36"/>
        <v>0</v>
      </c>
      <c r="H179" s="5026">
        <f t="shared" si="37"/>
        <v>0</v>
      </c>
      <c r="I179" s="5027">
        <f t="shared" si="38"/>
        <v>0</v>
      </c>
      <c r="J179" s="5028">
        <f t="shared" si="39"/>
        <v>0</v>
      </c>
    </row>
    <row r="180" spans="1:11" x14ac:dyDescent="0.25">
      <c r="A180" s="5029" t="s">
        <v>333</v>
      </c>
      <c r="B180" s="7125" t="s">
        <v>136</v>
      </c>
      <c r="C180" s="7126"/>
      <c r="D180" s="7127"/>
      <c r="E180" s="7128"/>
      <c r="F180" s="7129"/>
      <c r="G180" s="7130"/>
      <c r="H180" s="5030">
        <f>SUM(H181:H182)</f>
        <v>0</v>
      </c>
      <c r="I180" s="5031">
        <f>SUM(I181:I182)</f>
        <v>0</v>
      </c>
      <c r="J180" s="5032">
        <f>SUM(J181:J182)</f>
        <v>0</v>
      </c>
      <c r="K180" s="5033" t="s">
        <v>36</v>
      </c>
    </row>
    <row r="181" spans="1:11" ht="22.5" x14ac:dyDescent="0.25">
      <c r="A181" s="5034" t="s">
        <v>334</v>
      </c>
      <c r="B181" s="5035" t="s">
        <v>194</v>
      </c>
      <c r="C181" s="5036" t="s">
        <v>71</v>
      </c>
      <c r="D181" s="5037">
        <v>232</v>
      </c>
      <c r="E181" s="5038">
        <f>Orçamento!J181</f>
        <v>0</v>
      </c>
      <c r="F181" s="5039"/>
      <c r="G181" s="5040">
        <f>E181-F181</f>
        <v>0</v>
      </c>
      <c r="H181" s="5041">
        <f>F181*D181</f>
        <v>0</v>
      </c>
      <c r="I181" s="5042">
        <f>G181*D181</f>
        <v>0</v>
      </c>
      <c r="J181" s="5043">
        <f>I181+H181</f>
        <v>0</v>
      </c>
    </row>
    <row r="182" spans="1:11" ht="45" x14ac:dyDescent="0.25">
      <c r="A182" s="5044" t="s">
        <v>335</v>
      </c>
      <c r="B182" s="5045" t="s">
        <v>196</v>
      </c>
      <c r="C182" s="5046" t="s">
        <v>87</v>
      </c>
      <c r="D182" s="5047">
        <v>1577.6</v>
      </c>
      <c r="E182" s="5048">
        <f>Orçamento!J182</f>
        <v>0</v>
      </c>
      <c r="F182" s="5049"/>
      <c r="G182" s="5050">
        <f>E182-F182</f>
        <v>0</v>
      </c>
      <c r="H182" s="5051">
        <f>F182*D182</f>
        <v>0</v>
      </c>
      <c r="I182" s="5052">
        <f>G182*D182</f>
        <v>0</v>
      </c>
      <c r="J182" s="5053">
        <f>I182+H182</f>
        <v>0</v>
      </c>
    </row>
    <row r="183" spans="1:11" x14ac:dyDescent="0.25">
      <c r="A183" s="5054" t="s">
        <v>336</v>
      </c>
      <c r="B183" s="7131" t="s">
        <v>146</v>
      </c>
      <c r="C183" s="7132"/>
      <c r="D183" s="7133"/>
      <c r="E183" s="7134"/>
      <c r="F183" s="7135"/>
      <c r="G183" s="7136"/>
      <c r="H183" s="5055">
        <f>SUM(H184:H192)</f>
        <v>0</v>
      </c>
      <c r="I183" s="5056">
        <f>SUM(I184:I192)</f>
        <v>0</v>
      </c>
      <c r="J183" s="5057">
        <f>SUM(J184:J192)</f>
        <v>0</v>
      </c>
      <c r="K183" s="5058" t="s">
        <v>36</v>
      </c>
    </row>
    <row r="184" spans="1:11" ht="22.5" x14ac:dyDescent="0.25">
      <c r="A184" s="5059" t="s">
        <v>337</v>
      </c>
      <c r="B184" s="5060" t="s">
        <v>199</v>
      </c>
      <c r="C184" s="5061" t="s">
        <v>87</v>
      </c>
      <c r="D184" s="5062">
        <v>9</v>
      </c>
      <c r="E184" s="5063">
        <f>Orçamento!J184</f>
        <v>0</v>
      </c>
      <c r="F184" s="5064"/>
      <c r="G184" s="5065">
        <f t="shared" ref="G184:G192" si="40">E184-F184</f>
        <v>0</v>
      </c>
      <c r="H184" s="5066">
        <f t="shared" ref="H184:H192" si="41">F184*D184</f>
        <v>0</v>
      </c>
      <c r="I184" s="5067">
        <f t="shared" ref="I184:I192" si="42">G184*D184</f>
        <v>0</v>
      </c>
      <c r="J184" s="5068">
        <f t="shared" ref="J184:J192" si="43">I184+H184</f>
        <v>0</v>
      </c>
    </row>
    <row r="185" spans="1:11" ht="22.5" x14ac:dyDescent="0.25">
      <c r="A185" s="5069" t="s">
        <v>338</v>
      </c>
      <c r="B185" s="5070" t="s">
        <v>201</v>
      </c>
      <c r="C185" s="5071" t="s">
        <v>87</v>
      </c>
      <c r="D185" s="5072">
        <v>9</v>
      </c>
      <c r="E185" s="5073">
        <f>Orçamento!J185</f>
        <v>0</v>
      </c>
      <c r="F185" s="5074"/>
      <c r="G185" s="5075">
        <f t="shared" si="40"/>
        <v>0</v>
      </c>
      <c r="H185" s="5076">
        <f t="shared" si="41"/>
        <v>0</v>
      </c>
      <c r="I185" s="5077">
        <f t="shared" si="42"/>
        <v>0</v>
      </c>
      <c r="J185" s="5078">
        <f t="shared" si="43"/>
        <v>0</v>
      </c>
    </row>
    <row r="186" spans="1:11" ht="22.5" x14ac:dyDescent="0.25">
      <c r="A186" s="5079" t="s">
        <v>339</v>
      </c>
      <c r="B186" s="5080" t="s">
        <v>203</v>
      </c>
      <c r="C186" s="5081" t="s">
        <v>87</v>
      </c>
      <c r="D186" s="5082">
        <v>46</v>
      </c>
      <c r="E186" s="5083">
        <f>Orçamento!J186</f>
        <v>0</v>
      </c>
      <c r="F186" s="5084"/>
      <c r="G186" s="5085">
        <f t="shared" si="40"/>
        <v>0</v>
      </c>
      <c r="H186" s="5086">
        <f t="shared" si="41"/>
        <v>0</v>
      </c>
      <c r="I186" s="5087">
        <f t="shared" si="42"/>
        <v>0</v>
      </c>
      <c r="J186" s="5088">
        <f t="shared" si="43"/>
        <v>0</v>
      </c>
    </row>
    <row r="187" spans="1:11" ht="22.5" x14ac:dyDescent="0.25">
      <c r="A187" s="5089" t="s">
        <v>340</v>
      </c>
      <c r="B187" s="5090" t="s">
        <v>205</v>
      </c>
      <c r="C187" s="5091" t="s">
        <v>87</v>
      </c>
      <c r="D187" s="5092">
        <v>19</v>
      </c>
      <c r="E187" s="5093">
        <f>Orçamento!J187</f>
        <v>0</v>
      </c>
      <c r="F187" s="5094"/>
      <c r="G187" s="5095">
        <f t="shared" si="40"/>
        <v>0</v>
      </c>
      <c r="H187" s="5096">
        <f t="shared" si="41"/>
        <v>0</v>
      </c>
      <c r="I187" s="5097">
        <f t="shared" si="42"/>
        <v>0</v>
      </c>
      <c r="J187" s="5098">
        <f t="shared" si="43"/>
        <v>0</v>
      </c>
    </row>
    <row r="188" spans="1:11" ht="22.5" x14ac:dyDescent="0.25">
      <c r="A188" s="5099" t="s">
        <v>341</v>
      </c>
      <c r="B188" s="5100" t="s">
        <v>207</v>
      </c>
      <c r="C188" s="5101" t="s">
        <v>87</v>
      </c>
      <c r="D188" s="5102">
        <v>46</v>
      </c>
      <c r="E188" s="5103">
        <f>Orçamento!J188</f>
        <v>0</v>
      </c>
      <c r="F188" s="5104"/>
      <c r="G188" s="5105">
        <f t="shared" si="40"/>
        <v>0</v>
      </c>
      <c r="H188" s="5106">
        <f t="shared" si="41"/>
        <v>0</v>
      </c>
      <c r="I188" s="5107">
        <f t="shared" si="42"/>
        <v>0</v>
      </c>
      <c r="J188" s="5108">
        <f t="shared" si="43"/>
        <v>0</v>
      </c>
    </row>
    <row r="189" spans="1:11" ht="22.5" x14ac:dyDescent="0.25">
      <c r="A189" s="5109" t="s">
        <v>342</v>
      </c>
      <c r="B189" s="5110" t="s">
        <v>209</v>
      </c>
      <c r="C189" s="5111" t="s">
        <v>87</v>
      </c>
      <c r="D189" s="5112">
        <v>28</v>
      </c>
      <c r="E189" s="5113">
        <f>Orçamento!J189</f>
        <v>0</v>
      </c>
      <c r="F189" s="5114"/>
      <c r="G189" s="5115">
        <f t="shared" si="40"/>
        <v>0</v>
      </c>
      <c r="H189" s="5116">
        <f t="shared" si="41"/>
        <v>0</v>
      </c>
      <c r="I189" s="5117">
        <f t="shared" si="42"/>
        <v>0</v>
      </c>
      <c r="J189" s="5118">
        <f t="shared" si="43"/>
        <v>0</v>
      </c>
    </row>
    <row r="190" spans="1:11" ht="22.5" x14ac:dyDescent="0.25">
      <c r="A190" s="5119" t="s">
        <v>343</v>
      </c>
      <c r="B190" s="5120" t="s">
        <v>211</v>
      </c>
      <c r="C190" s="5121" t="s">
        <v>87</v>
      </c>
      <c r="D190" s="5122">
        <v>28</v>
      </c>
      <c r="E190" s="5123">
        <f>Orçamento!J190</f>
        <v>0</v>
      </c>
      <c r="F190" s="5124"/>
      <c r="G190" s="5125">
        <f t="shared" si="40"/>
        <v>0</v>
      </c>
      <c r="H190" s="5126">
        <f t="shared" si="41"/>
        <v>0</v>
      </c>
      <c r="I190" s="5127">
        <f t="shared" si="42"/>
        <v>0</v>
      </c>
      <c r="J190" s="5128">
        <f t="shared" si="43"/>
        <v>0</v>
      </c>
    </row>
    <row r="191" spans="1:11" ht="22.5" x14ac:dyDescent="0.25">
      <c r="A191" s="5129" t="s">
        <v>344</v>
      </c>
      <c r="B191" s="5130" t="s">
        <v>213</v>
      </c>
      <c r="C191" s="5131" t="s">
        <v>71</v>
      </c>
      <c r="D191" s="5132">
        <v>15</v>
      </c>
      <c r="E191" s="5133">
        <f>Orçamento!J191</f>
        <v>0</v>
      </c>
      <c r="F191" s="5134"/>
      <c r="G191" s="5135">
        <f t="shared" si="40"/>
        <v>0</v>
      </c>
      <c r="H191" s="5136">
        <f t="shared" si="41"/>
        <v>0</v>
      </c>
      <c r="I191" s="5137">
        <f t="shared" si="42"/>
        <v>0</v>
      </c>
      <c r="J191" s="5138">
        <f t="shared" si="43"/>
        <v>0</v>
      </c>
    </row>
    <row r="192" spans="1:11" ht="33.75" x14ac:dyDescent="0.25">
      <c r="A192" s="5139" t="s">
        <v>345</v>
      </c>
      <c r="B192" s="5140" t="s">
        <v>215</v>
      </c>
      <c r="C192" s="5141" t="s">
        <v>71</v>
      </c>
      <c r="D192" s="5142">
        <v>30</v>
      </c>
      <c r="E192" s="5143">
        <f>Orçamento!J192</f>
        <v>0</v>
      </c>
      <c r="F192" s="5144"/>
      <c r="G192" s="5145">
        <f t="shared" si="40"/>
        <v>0</v>
      </c>
      <c r="H192" s="5146">
        <f t="shared" si="41"/>
        <v>0</v>
      </c>
      <c r="I192" s="5147">
        <f t="shared" si="42"/>
        <v>0</v>
      </c>
      <c r="J192" s="5148">
        <f t="shared" si="43"/>
        <v>0</v>
      </c>
    </row>
    <row r="193" spans="1:11" x14ac:dyDescent="0.25">
      <c r="A193" s="5149" t="s">
        <v>346</v>
      </c>
      <c r="B193" s="7137" t="s">
        <v>157</v>
      </c>
      <c r="C193" s="7138"/>
      <c r="D193" s="7139"/>
      <c r="E193" s="7140"/>
      <c r="F193" s="7141"/>
      <c r="G193" s="7142"/>
      <c r="H193" s="5150">
        <f>SUM(H194:H199)</f>
        <v>0</v>
      </c>
      <c r="I193" s="5151">
        <f>SUM(I194:I199)</f>
        <v>0</v>
      </c>
      <c r="J193" s="5152">
        <f>SUM(J194:J199)</f>
        <v>0</v>
      </c>
      <c r="K193" s="5153" t="s">
        <v>36</v>
      </c>
    </row>
    <row r="194" spans="1:11" ht="33.75" x14ac:dyDescent="0.25">
      <c r="A194" s="5154" t="s">
        <v>347</v>
      </c>
      <c r="B194" s="5155" t="s">
        <v>218</v>
      </c>
      <c r="C194" s="5156" t="s">
        <v>168</v>
      </c>
      <c r="D194" s="5157">
        <v>232</v>
      </c>
      <c r="E194" s="5158">
        <f>Orçamento!J194</f>
        <v>0</v>
      </c>
      <c r="F194" s="5159"/>
      <c r="G194" s="5160">
        <f t="shared" ref="G194:G199" si="44">E194-F194</f>
        <v>0</v>
      </c>
      <c r="H194" s="5161">
        <f t="shared" ref="H194:H199" si="45">F194*D194</f>
        <v>0</v>
      </c>
      <c r="I194" s="5162">
        <f t="shared" ref="I194:I199" si="46">G194*D194</f>
        <v>0</v>
      </c>
      <c r="J194" s="5163">
        <f t="shared" ref="J194:J199" si="47">I194+H194</f>
        <v>0</v>
      </c>
    </row>
    <row r="195" spans="1:11" ht="22.5" x14ac:dyDescent="0.25">
      <c r="A195" s="5164" t="s">
        <v>348</v>
      </c>
      <c r="B195" s="5165" t="s">
        <v>220</v>
      </c>
      <c r="C195" s="5166" t="s">
        <v>76</v>
      </c>
      <c r="D195" s="5167">
        <v>1577.6</v>
      </c>
      <c r="E195" s="5168">
        <f>Orçamento!J195</f>
        <v>0</v>
      </c>
      <c r="F195" s="5169"/>
      <c r="G195" s="5170">
        <f t="shared" si="44"/>
        <v>0</v>
      </c>
      <c r="H195" s="5171">
        <f t="shared" si="45"/>
        <v>0</v>
      </c>
      <c r="I195" s="5172">
        <f t="shared" si="46"/>
        <v>0</v>
      </c>
      <c r="J195" s="5173">
        <f t="shared" si="47"/>
        <v>0</v>
      </c>
    </row>
    <row r="196" spans="1:11" ht="33.75" x14ac:dyDescent="0.25">
      <c r="A196" s="5174" t="s">
        <v>349</v>
      </c>
      <c r="B196" s="5175" t="s">
        <v>222</v>
      </c>
      <c r="C196" s="5176" t="s">
        <v>71</v>
      </c>
      <c r="D196" s="5177">
        <v>232</v>
      </c>
      <c r="E196" s="5178">
        <f>Orçamento!J196</f>
        <v>0</v>
      </c>
      <c r="F196" s="5179"/>
      <c r="G196" s="5180">
        <f t="shared" si="44"/>
        <v>0</v>
      </c>
      <c r="H196" s="5181">
        <f t="shared" si="45"/>
        <v>0</v>
      </c>
      <c r="I196" s="5182">
        <f t="shared" si="46"/>
        <v>0</v>
      </c>
      <c r="J196" s="5183">
        <f t="shared" si="47"/>
        <v>0</v>
      </c>
    </row>
    <row r="197" spans="1:11" ht="22.5" x14ac:dyDescent="0.25">
      <c r="A197" s="5184" t="s">
        <v>350</v>
      </c>
      <c r="B197" s="5185" t="s">
        <v>224</v>
      </c>
      <c r="C197" s="5186" t="s">
        <v>71</v>
      </c>
      <c r="D197" s="5187">
        <v>232</v>
      </c>
      <c r="E197" s="5188">
        <f>Orçamento!J197</f>
        <v>0</v>
      </c>
      <c r="F197" s="5189"/>
      <c r="G197" s="5190">
        <f t="shared" si="44"/>
        <v>0</v>
      </c>
      <c r="H197" s="5191">
        <f t="shared" si="45"/>
        <v>0</v>
      </c>
      <c r="I197" s="5192">
        <f t="shared" si="46"/>
        <v>0</v>
      </c>
      <c r="J197" s="5193">
        <f t="shared" si="47"/>
        <v>0</v>
      </c>
    </row>
    <row r="198" spans="1:11" ht="33.75" x14ac:dyDescent="0.25">
      <c r="A198" s="5194" t="s">
        <v>351</v>
      </c>
      <c r="B198" s="5195" t="s">
        <v>226</v>
      </c>
      <c r="C198" s="5196" t="s">
        <v>71</v>
      </c>
      <c r="D198" s="5197">
        <v>232</v>
      </c>
      <c r="E198" s="5198">
        <f>Orçamento!J198</f>
        <v>0</v>
      </c>
      <c r="F198" s="5199"/>
      <c r="G198" s="5200">
        <f t="shared" si="44"/>
        <v>0</v>
      </c>
      <c r="H198" s="5201">
        <f t="shared" si="45"/>
        <v>0</v>
      </c>
      <c r="I198" s="5202">
        <f t="shared" si="46"/>
        <v>0</v>
      </c>
      <c r="J198" s="5203">
        <f t="shared" si="47"/>
        <v>0</v>
      </c>
    </row>
    <row r="199" spans="1:11" ht="33.75" x14ac:dyDescent="0.25">
      <c r="A199" s="5204" t="s">
        <v>352</v>
      </c>
      <c r="B199" s="5205" t="s">
        <v>163</v>
      </c>
      <c r="C199" s="5206" t="s">
        <v>87</v>
      </c>
      <c r="D199" s="5207">
        <v>1577.6</v>
      </c>
      <c r="E199" s="5208">
        <f>Orçamento!J199</f>
        <v>0</v>
      </c>
      <c r="F199" s="5209"/>
      <c r="G199" s="5210">
        <f t="shared" si="44"/>
        <v>0</v>
      </c>
      <c r="H199" s="5211">
        <f t="shared" si="45"/>
        <v>0</v>
      </c>
      <c r="I199" s="5212">
        <f t="shared" si="46"/>
        <v>0</v>
      </c>
      <c r="J199" s="5213">
        <f t="shared" si="47"/>
        <v>0</v>
      </c>
    </row>
    <row r="200" spans="1:11" x14ac:dyDescent="0.25">
      <c r="A200" s="5214" t="s">
        <v>353</v>
      </c>
      <c r="B200" s="7143" t="s">
        <v>229</v>
      </c>
      <c r="C200" s="7144"/>
      <c r="D200" s="7145"/>
      <c r="E200" s="7146"/>
      <c r="F200" s="7147"/>
      <c r="G200" s="7148"/>
      <c r="H200" s="5215"/>
      <c r="I200" s="5216"/>
      <c r="J200" s="5217"/>
      <c r="K200" s="5218" t="s">
        <v>36</v>
      </c>
    </row>
    <row r="201" spans="1:11" x14ac:dyDescent="0.25">
      <c r="A201" s="5219" t="s">
        <v>354</v>
      </c>
      <c r="B201" s="7149" t="s">
        <v>231</v>
      </c>
      <c r="C201" s="7150"/>
      <c r="D201" s="7151"/>
      <c r="E201" s="7152"/>
      <c r="F201" s="7153"/>
      <c r="G201" s="7154"/>
      <c r="H201" s="5220">
        <f>SUM(H202:H207)</f>
        <v>0</v>
      </c>
      <c r="I201" s="5221">
        <f>SUM(I202:I207)</f>
        <v>0</v>
      </c>
      <c r="J201" s="5222">
        <f>SUM(J202:J207)</f>
        <v>0</v>
      </c>
      <c r="K201" s="5223" t="s">
        <v>36</v>
      </c>
    </row>
    <row r="202" spans="1:11" ht="33.75" x14ac:dyDescent="0.25">
      <c r="A202" s="5224" t="s">
        <v>355</v>
      </c>
      <c r="B202" s="5225" t="s">
        <v>233</v>
      </c>
      <c r="C202" s="5226" t="s">
        <v>42</v>
      </c>
      <c r="D202" s="5227">
        <v>4971.1899999999996</v>
      </c>
      <c r="E202" s="5228">
        <f>Orçamento!J202</f>
        <v>0</v>
      </c>
      <c r="F202" s="5229"/>
      <c r="G202" s="5230">
        <f t="shared" ref="G202:G207" si="48">E202-F202</f>
        <v>0</v>
      </c>
      <c r="H202" s="5231">
        <f t="shared" ref="H202:H207" si="49">F202*D202</f>
        <v>0</v>
      </c>
      <c r="I202" s="5232">
        <f t="shared" ref="I202:I207" si="50">G202*D202</f>
        <v>0</v>
      </c>
      <c r="J202" s="5233">
        <f t="shared" ref="J202:J207" si="51">I202+H202</f>
        <v>0</v>
      </c>
    </row>
    <row r="203" spans="1:11" ht="33.75" x14ac:dyDescent="0.25">
      <c r="A203" s="5234" t="s">
        <v>356</v>
      </c>
      <c r="B203" s="5235" t="s">
        <v>235</v>
      </c>
      <c r="C203" s="5236" t="s">
        <v>42</v>
      </c>
      <c r="D203" s="5237">
        <v>2637.73</v>
      </c>
      <c r="E203" s="5238">
        <f>Orçamento!J203</f>
        <v>0</v>
      </c>
      <c r="F203" s="5239"/>
      <c r="G203" s="5240">
        <f t="shared" si="48"/>
        <v>0</v>
      </c>
      <c r="H203" s="5241">
        <f t="shared" si="49"/>
        <v>0</v>
      </c>
      <c r="I203" s="5242">
        <f t="shared" si="50"/>
        <v>0</v>
      </c>
      <c r="J203" s="5243">
        <f t="shared" si="51"/>
        <v>0</v>
      </c>
    </row>
    <row r="204" spans="1:11" ht="45" x14ac:dyDescent="0.25">
      <c r="A204" s="5244" t="s">
        <v>357</v>
      </c>
      <c r="B204" s="5245" t="s">
        <v>237</v>
      </c>
      <c r="C204" s="5246" t="s">
        <v>104</v>
      </c>
      <c r="D204" s="5247">
        <v>888.76</v>
      </c>
      <c r="E204" s="5248">
        <f>Orçamento!J204</f>
        <v>0</v>
      </c>
      <c r="F204" s="5249"/>
      <c r="G204" s="5250">
        <f t="shared" si="48"/>
        <v>0</v>
      </c>
      <c r="H204" s="5251">
        <f t="shared" si="49"/>
        <v>0</v>
      </c>
      <c r="I204" s="5252">
        <f t="shared" si="50"/>
        <v>0</v>
      </c>
      <c r="J204" s="5253">
        <f t="shared" si="51"/>
        <v>0</v>
      </c>
    </row>
    <row r="205" spans="1:11" x14ac:dyDescent="0.25">
      <c r="A205" s="5254" t="s">
        <v>358</v>
      </c>
      <c r="B205" s="5255" t="s">
        <v>239</v>
      </c>
      <c r="C205" s="5256" t="s">
        <v>80</v>
      </c>
      <c r="D205" s="5257">
        <v>7608.92</v>
      </c>
      <c r="E205" s="5258">
        <f>Orçamento!J205</f>
        <v>0</v>
      </c>
      <c r="F205" s="5259"/>
      <c r="G205" s="5260">
        <f t="shared" si="48"/>
        <v>0</v>
      </c>
      <c r="H205" s="5261">
        <f t="shared" si="49"/>
        <v>0</v>
      </c>
      <c r="I205" s="5262">
        <f t="shared" si="50"/>
        <v>0</v>
      </c>
      <c r="J205" s="5263">
        <f t="shared" si="51"/>
        <v>0</v>
      </c>
    </row>
    <row r="206" spans="1:11" ht="45" x14ac:dyDescent="0.25">
      <c r="A206" s="5264" t="s">
        <v>359</v>
      </c>
      <c r="B206" s="5265" t="s">
        <v>241</v>
      </c>
      <c r="C206" s="5266" t="s">
        <v>104</v>
      </c>
      <c r="D206" s="5267">
        <v>380.44</v>
      </c>
      <c r="E206" s="5268">
        <f>Orçamento!J206</f>
        <v>0</v>
      </c>
      <c r="F206" s="5269"/>
      <c r="G206" s="5270">
        <f t="shared" si="48"/>
        <v>0</v>
      </c>
      <c r="H206" s="5271">
        <f t="shared" si="49"/>
        <v>0</v>
      </c>
      <c r="I206" s="5272">
        <f t="shared" si="50"/>
        <v>0</v>
      </c>
      <c r="J206" s="5273">
        <f t="shared" si="51"/>
        <v>0</v>
      </c>
    </row>
    <row r="207" spans="1:11" ht="22.5" x14ac:dyDescent="0.25">
      <c r="A207" s="5274" t="s">
        <v>360</v>
      </c>
      <c r="B207" s="5275" t="s">
        <v>243</v>
      </c>
      <c r="C207" s="5276" t="s">
        <v>244</v>
      </c>
      <c r="D207" s="5277">
        <v>43738.39</v>
      </c>
      <c r="E207" s="5278">
        <f>Orçamento!J207</f>
        <v>0</v>
      </c>
      <c r="F207" s="5279"/>
      <c r="G207" s="5280">
        <f t="shared" si="48"/>
        <v>0</v>
      </c>
      <c r="H207" s="5281">
        <f t="shared" si="49"/>
        <v>0</v>
      </c>
      <c r="I207" s="5282">
        <f t="shared" si="50"/>
        <v>0</v>
      </c>
      <c r="J207" s="5283">
        <f t="shared" si="51"/>
        <v>0</v>
      </c>
    </row>
    <row r="208" spans="1:11" x14ac:dyDescent="0.25">
      <c r="A208" s="5284" t="s">
        <v>361</v>
      </c>
      <c r="B208" s="7155" t="s">
        <v>246</v>
      </c>
      <c r="C208" s="7156"/>
      <c r="D208" s="7157"/>
      <c r="E208" s="7158"/>
      <c r="F208" s="7159"/>
      <c r="G208" s="7160"/>
      <c r="H208" s="5285">
        <f>SUM(H209:H210)</f>
        <v>0</v>
      </c>
      <c r="I208" s="5286">
        <f>SUM(I209:I210)</f>
        <v>0</v>
      </c>
      <c r="J208" s="5287">
        <f>SUM(J209:J210)</f>
        <v>0</v>
      </c>
      <c r="K208" s="5288" t="s">
        <v>36</v>
      </c>
    </row>
    <row r="209" spans="1:11" ht="22.5" x14ac:dyDescent="0.25">
      <c r="A209" s="5289" t="s">
        <v>362</v>
      </c>
      <c r="B209" s="5290" t="s">
        <v>248</v>
      </c>
      <c r="C209" s="5291" t="s">
        <v>87</v>
      </c>
      <c r="D209" s="5292">
        <v>50.4</v>
      </c>
      <c r="E209" s="5293">
        <f>Orçamento!J209</f>
        <v>0</v>
      </c>
      <c r="F209" s="5294"/>
      <c r="G209" s="5295">
        <f>E209-F209</f>
        <v>0</v>
      </c>
      <c r="H209" s="5296">
        <f>F209*D209</f>
        <v>0</v>
      </c>
      <c r="I209" s="5297">
        <f>G209*D209</f>
        <v>0</v>
      </c>
      <c r="J209" s="5298">
        <f>I209+H209</f>
        <v>0</v>
      </c>
    </row>
    <row r="210" spans="1:11" ht="56.25" x14ac:dyDescent="0.25">
      <c r="A210" s="5299" t="s">
        <v>363</v>
      </c>
      <c r="B210" s="5300" t="s">
        <v>250</v>
      </c>
      <c r="C210" s="5301" t="s">
        <v>42</v>
      </c>
      <c r="D210" s="5302">
        <v>649.6</v>
      </c>
      <c r="E210" s="5303">
        <f>Orçamento!J210</f>
        <v>0</v>
      </c>
      <c r="F210" s="5304"/>
      <c r="G210" s="5305">
        <f>E210-F210</f>
        <v>0</v>
      </c>
      <c r="H210" s="5306">
        <f>F210*D210</f>
        <v>0</v>
      </c>
      <c r="I210" s="5307">
        <f>G210*D210</f>
        <v>0</v>
      </c>
      <c r="J210" s="5308">
        <f>I210+H210</f>
        <v>0</v>
      </c>
    </row>
    <row r="211" spans="1:11" x14ac:dyDescent="0.25">
      <c r="A211" s="5309" t="s">
        <v>364</v>
      </c>
      <c r="B211" s="7161" t="s">
        <v>252</v>
      </c>
      <c r="C211" s="7162"/>
      <c r="D211" s="7163"/>
      <c r="E211" s="7164"/>
      <c r="F211" s="7165"/>
      <c r="G211" s="7166"/>
      <c r="H211" s="5310">
        <f>SUM(H212:H214)</f>
        <v>0</v>
      </c>
      <c r="I211" s="5311">
        <f>SUM(I212:I214)</f>
        <v>0</v>
      </c>
      <c r="J211" s="5312">
        <f>SUM(J212:J214)</f>
        <v>0</v>
      </c>
      <c r="K211" s="5313" t="s">
        <v>36</v>
      </c>
    </row>
    <row r="212" spans="1:11" ht="67.5" x14ac:dyDescent="0.25">
      <c r="A212" s="5314" t="s">
        <v>365</v>
      </c>
      <c r="B212" s="5315" t="s">
        <v>254</v>
      </c>
      <c r="C212" s="5316" t="s">
        <v>42</v>
      </c>
      <c r="D212" s="5317">
        <v>278.39999999999998</v>
      </c>
      <c r="E212" s="5318">
        <f>Orçamento!J212</f>
        <v>0</v>
      </c>
      <c r="F212" s="5319"/>
      <c r="G212" s="5320">
        <f>E212-F212</f>
        <v>0</v>
      </c>
      <c r="H212" s="5321">
        <f>F212*D212</f>
        <v>0</v>
      </c>
      <c r="I212" s="5322">
        <f>G212*D212</f>
        <v>0</v>
      </c>
      <c r="J212" s="5323">
        <f>I212+H212</f>
        <v>0</v>
      </c>
    </row>
    <row r="213" spans="1:11" ht="67.5" x14ac:dyDescent="0.25">
      <c r="A213" s="5324" t="s">
        <v>366</v>
      </c>
      <c r="B213" s="5325" t="s">
        <v>256</v>
      </c>
      <c r="C213" s="5326" t="s">
        <v>42</v>
      </c>
      <c r="D213" s="5327">
        <v>92.8</v>
      </c>
      <c r="E213" s="5328">
        <f>Orçamento!J213</f>
        <v>0</v>
      </c>
      <c r="F213" s="5329"/>
      <c r="G213" s="5330">
        <f>E213-F213</f>
        <v>0</v>
      </c>
      <c r="H213" s="5331">
        <f>F213*D213</f>
        <v>0</v>
      </c>
      <c r="I213" s="5332">
        <f>G213*D213</f>
        <v>0</v>
      </c>
      <c r="J213" s="5333">
        <f>I213+H213</f>
        <v>0</v>
      </c>
    </row>
    <row r="214" spans="1:11" ht="67.5" x14ac:dyDescent="0.25">
      <c r="A214" s="5334" t="s">
        <v>367</v>
      </c>
      <c r="B214" s="5335" t="s">
        <v>258</v>
      </c>
      <c r="C214" s="5336" t="s">
        <v>42</v>
      </c>
      <c r="D214" s="5337">
        <v>92.8</v>
      </c>
      <c r="E214" s="5338">
        <f>Orçamento!J214</f>
        <v>0</v>
      </c>
      <c r="F214" s="5339"/>
      <c r="G214" s="5340">
        <f>E214-F214</f>
        <v>0</v>
      </c>
      <c r="H214" s="5341">
        <f>F214*D214</f>
        <v>0</v>
      </c>
      <c r="I214" s="5342">
        <f>G214*D214</f>
        <v>0</v>
      </c>
      <c r="J214" s="5343">
        <f>I214+H214</f>
        <v>0</v>
      </c>
    </row>
    <row r="215" spans="1:11" x14ac:dyDescent="0.25">
      <c r="A215" s="5344" t="s">
        <v>368</v>
      </c>
      <c r="B215" s="7167" t="s">
        <v>260</v>
      </c>
      <c r="C215" s="7168"/>
      <c r="D215" s="7169"/>
      <c r="E215" s="7170"/>
      <c r="F215" s="7171"/>
      <c r="G215" s="7172"/>
      <c r="H215" s="5345">
        <f>SUM(H216:H217)</f>
        <v>0</v>
      </c>
      <c r="I215" s="5346">
        <f>SUM(I216:I217)</f>
        <v>0</v>
      </c>
      <c r="J215" s="5347">
        <f>SUM(J216:J217)</f>
        <v>0</v>
      </c>
      <c r="K215" s="5348" t="s">
        <v>36</v>
      </c>
    </row>
    <row r="216" spans="1:11" ht="22.5" x14ac:dyDescent="0.25">
      <c r="A216" s="5349" t="s">
        <v>369</v>
      </c>
      <c r="B216" s="5350" t="s">
        <v>262</v>
      </c>
      <c r="C216" s="5351" t="s">
        <v>42</v>
      </c>
      <c r="D216" s="5352">
        <v>92.8</v>
      </c>
      <c r="E216" s="5353">
        <f>Orçamento!J216</f>
        <v>0</v>
      </c>
      <c r="F216" s="5354"/>
      <c r="G216" s="5355">
        <f>E216-F216</f>
        <v>0</v>
      </c>
      <c r="H216" s="5356">
        <f>F216*D216</f>
        <v>0</v>
      </c>
      <c r="I216" s="5357">
        <f>G216*D216</f>
        <v>0</v>
      </c>
      <c r="J216" s="5358">
        <f>I216+H216</f>
        <v>0</v>
      </c>
    </row>
    <row r="217" spans="1:11" ht="56.25" x14ac:dyDescent="0.25">
      <c r="A217" s="5359" t="s">
        <v>370</v>
      </c>
      <c r="B217" s="5360" t="s">
        <v>264</v>
      </c>
      <c r="C217" s="5361" t="s">
        <v>42</v>
      </c>
      <c r="D217" s="5362">
        <v>278.39999999999998</v>
      </c>
      <c r="E217" s="5363">
        <f>Orçamento!J217</f>
        <v>0</v>
      </c>
      <c r="F217" s="5364"/>
      <c r="G217" s="5365">
        <f>E217-F217</f>
        <v>0</v>
      </c>
      <c r="H217" s="5366">
        <f>F217*D217</f>
        <v>0</v>
      </c>
      <c r="I217" s="5367">
        <f>G217*D217</f>
        <v>0</v>
      </c>
      <c r="J217" s="5368">
        <f>I217+H217</f>
        <v>0</v>
      </c>
    </row>
    <row r="218" spans="1:11" x14ac:dyDescent="0.25">
      <c r="A218" s="5369" t="s">
        <v>371</v>
      </c>
      <c r="B218" s="7173" t="s">
        <v>266</v>
      </c>
      <c r="C218" s="7174"/>
      <c r="D218" s="7175"/>
      <c r="E218" s="7176"/>
      <c r="F218" s="7177"/>
      <c r="G218" s="7178"/>
      <c r="H218" s="5370">
        <f>SUM(H219:H220)</f>
        <v>0</v>
      </c>
      <c r="I218" s="5371">
        <f>SUM(I219:I220)</f>
        <v>0</v>
      </c>
      <c r="J218" s="5372">
        <f>SUM(J219:J220)</f>
        <v>0</v>
      </c>
      <c r="K218" s="5373" t="s">
        <v>36</v>
      </c>
    </row>
    <row r="219" spans="1:11" x14ac:dyDescent="0.25">
      <c r="A219" s="5374" t="s">
        <v>372</v>
      </c>
      <c r="B219" s="5375" t="s">
        <v>268</v>
      </c>
      <c r="C219" s="5376" t="s">
        <v>87</v>
      </c>
      <c r="D219" s="5377">
        <v>464</v>
      </c>
      <c r="E219" s="5378">
        <f>Orçamento!J219</f>
        <v>0</v>
      </c>
      <c r="F219" s="5379"/>
      <c r="G219" s="5380">
        <f>E219-F219</f>
        <v>0</v>
      </c>
      <c r="H219" s="5381">
        <f>F219*D219</f>
        <v>0</v>
      </c>
      <c r="I219" s="5382">
        <f>G219*D219</f>
        <v>0</v>
      </c>
      <c r="J219" s="5383">
        <f>I219+H219</f>
        <v>0</v>
      </c>
    </row>
    <row r="220" spans="1:11" x14ac:dyDescent="0.25">
      <c r="A220" s="5384" t="s">
        <v>373</v>
      </c>
      <c r="B220" s="5385" t="s">
        <v>270</v>
      </c>
      <c r="C220" s="5386" t="s">
        <v>87</v>
      </c>
      <c r="D220" s="5387">
        <v>464</v>
      </c>
      <c r="E220" s="5388">
        <f>Orçamento!J220</f>
        <v>0</v>
      </c>
      <c r="F220" s="5389"/>
      <c r="G220" s="5390">
        <f>E220-F220</f>
        <v>0</v>
      </c>
      <c r="H220" s="5391">
        <f>F220*D220</f>
        <v>0</v>
      </c>
      <c r="I220" s="5392">
        <f>G220*D220</f>
        <v>0</v>
      </c>
      <c r="J220" s="5393">
        <f>I220+H220</f>
        <v>0</v>
      </c>
    </row>
    <row r="221" spans="1:11" x14ac:dyDescent="0.25">
      <c r="A221" s="5394" t="s">
        <v>374</v>
      </c>
      <c r="B221" s="7179" t="s">
        <v>272</v>
      </c>
      <c r="C221" s="7180"/>
      <c r="D221" s="7181"/>
      <c r="E221" s="7182"/>
      <c r="F221" s="7183"/>
      <c r="G221" s="7184"/>
      <c r="H221" s="5395">
        <f>SUM(H222:H222)</f>
        <v>0</v>
      </c>
      <c r="I221" s="5396">
        <f>SUM(I222:I222)</f>
        <v>0</v>
      </c>
      <c r="J221" s="5397">
        <f>SUM(J222:J222)</f>
        <v>0</v>
      </c>
      <c r="K221" s="5398" t="s">
        <v>36</v>
      </c>
    </row>
    <row r="222" spans="1:11" ht="45" x14ac:dyDescent="0.25">
      <c r="A222" s="5399" t="s">
        <v>375</v>
      </c>
      <c r="B222" s="5400" t="s">
        <v>274</v>
      </c>
      <c r="C222" s="5401" t="s">
        <v>128</v>
      </c>
      <c r="D222" s="5402">
        <v>4732.29</v>
      </c>
      <c r="E222" s="5403">
        <f>Orçamento!J222</f>
        <v>0</v>
      </c>
      <c r="F222" s="5404"/>
      <c r="G222" s="5405">
        <f>E222-F222</f>
        <v>0</v>
      </c>
      <c r="H222" s="5406">
        <f>F222*D222</f>
        <v>0</v>
      </c>
      <c r="I222" s="5407">
        <f>G222*D222</f>
        <v>0</v>
      </c>
      <c r="J222" s="5408">
        <f>I222+H222</f>
        <v>0</v>
      </c>
    </row>
    <row r="223" spans="1:11" x14ac:dyDescent="0.25">
      <c r="A223" s="5409" t="s">
        <v>376</v>
      </c>
      <c r="B223" s="7185" t="s">
        <v>377</v>
      </c>
      <c r="C223" s="7186"/>
      <c r="D223" s="7187"/>
      <c r="E223" s="7188"/>
      <c r="F223" s="7189"/>
      <c r="G223" s="7190"/>
      <c r="H223" s="5410"/>
      <c r="I223" s="5411"/>
      <c r="J223" s="5412"/>
      <c r="K223" s="5413" t="s">
        <v>36</v>
      </c>
    </row>
    <row r="224" spans="1:11" x14ac:dyDescent="0.25">
      <c r="A224" s="5414" t="s">
        <v>378</v>
      </c>
      <c r="B224" s="7191" t="s">
        <v>93</v>
      </c>
      <c r="C224" s="7192"/>
      <c r="D224" s="7193"/>
      <c r="E224" s="7194"/>
      <c r="F224" s="7195"/>
      <c r="G224" s="7196"/>
      <c r="H224" s="5415"/>
      <c r="I224" s="5416"/>
      <c r="J224" s="5417"/>
      <c r="K224" s="5418" t="s">
        <v>36</v>
      </c>
    </row>
    <row r="225" spans="1:11" x14ac:dyDescent="0.25">
      <c r="A225" s="5419" t="s">
        <v>379</v>
      </c>
      <c r="B225" s="7197" t="s">
        <v>95</v>
      </c>
      <c r="C225" s="7198"/>
      <c r="D225" s="7199"/>
      <c r="E225" s="7200"/>
      <c r="F225" s="7201"/>
      <c r="G225" s="7202"/>
      <c r="H225" s="5420">
        <f>SUM(H226:H227)</f>
        <v>0</v>
      </c>
      <c r="I225" s="5421">
        <f>SUM(I226:I227)</f>
        <v>0</v>
      </c>
      <c r="J225" s="5422">
        <f>SUM(J226:J227)</f>
        <v>0</v>
      </c>
      <c r="K225" s="5423" t="s">
        <v>36</v>
      </c>
    </row>
    <row r="226" spans="1:11" ht="22.5" x14ac:dyDescent="0.25">
      <c r="A226" s="5424" t="s">
        <v>380</v>
      </c>
      <c r="B226" s="5425" t="s">
        <v>97</v>
      </c>
      <c r="C226" s="5426" t="s">
        <v>87</v>
      </c>
      <c r="D226" s="5427">
        <v>935</v>
      </c>
      <c r="E226" s="5428">
        <f>Orçamento!J226</f>
        <v>0</v>
      </c>
      <c r="F226" s="5429"/>
      <c r="G226" s="5430">
        <f>E226-F226</f>
        <v>0</v>
      </c>
      <c r="H226" s="5431">
        <f>F226*D226</f>
        <v>0</v>
      </c>
      <c r="I226" s="5432">
        <f>G226*D226</f>
        <v>0</v>
      </c>
      <c r="J226" s="5433">
        <f>I226+H226</f>
        <v>0</v>
      </c>
    </row>
    <row r="227" spans="1:11" ht="22.5" x14ac:dyDescent="0.25">
      <c r="A227" s="5434" t="s">
        <v>381</v>
      </c>
      <c r="B227" s="5435" t="s">
        <v>99</v>
      </c>
      <c r="C227" s="5436" t="s">
        <v>87</v>
      </c>
      <c r="D227" s="5437">
        <v>935</v>
      </c>
      <c r="E227" s="5438">
        <f>Orçamento!J227</f>
        <v>0</v>
      </c>
      <c r="F227" s="5439"/>
      <c r="G227" s="5440">
        <f>E227-F227</f>
        <v>0</v>
      </c>
      <c r="H227" s="5441">
        <f>F227*D227</f>
        <v>0</v>
      </c>
      <c r="I227" s="5442">
        <f>G227*D227</f>
        <v>0</v>
      </c>
      <c r="J227" s="5443">
        <f>I227+H227</f>
        <v>0</v>
      </c>
    </row>
    <row r="228" spans="1:11" x14ac:dyDescent="0.25">
      <c r="A228" s="5444" t="s">
        <v>382</v>
      </c>
      <c r="B228" s="7203" t="s">
        <v>101</v>
      </c>
      <c r="C228" s="7204"/>
      <c r="D228" s="7205"/>
      <c r="E228" s="7206"/>
      <c r="F228" s="7207"/>
      <c r="G228" s="7208"/>
      <c r="H228" s="5445">
        <f>SUM(H229:H238)</f>
        <v>0</v>
      </c>
      <c r="I228" s="5446">
        <f>SUM(I229:I238)</f>
        <v>0</v>
      </c>
      <c r="J228" s="5447">
        <f>SUM(J229:J238)</f>
        <v>0</v>
      </c>
      <c r="K228" s="5448" t="s">
        <v>36</v>
      </c>
    </row>
    <row r="229" spans="1:11" ht="78.75" x14ac:dyDescent="0.25">
      <c r="A229" s="5449" t="s">
        <v>383</v>
      </c>
      <c r="B229" s="5450" t="s">
        <v>103</v>
      </c>
      <c r="C229" s="5451" t="s">
        <v>104</v>
      </c>
      <c r="D229" s="5452">
        <v>362.07</v>
      </c>
      <c r="E229" s="5453">
        <f>Orçamento!J229</f>
        <v>0</v>
      </c>
      <c r="F229" s="5454"/>
      <c r="G229" s="5455">
        <f t="shared" ref="G229:G238" si="52">E229-F229</f>
        <v>0</v>
      </c>
      <c r="H229" s="5456">
        <f t="shared" ref="H229:H238" si="53">F229*D229</f>
        <v>0</v>
      </c>
      <c r="I229" s="5457">
        <f t="shared" ref="I229:I238" si="54">G229*D229</f>
        <v>0</v>
      </c>
      <c r="J229" s="5458">
        <f t="shared" ref="J229:J238" si="55">I229+H229</f>
        <v>0</v>
      </c>
    </row>
    <row r="230" spans="1:11" ht="78.75" x14ac:dyDescent="0.25">
      <c r="A230" s="5459" t="s">
        <v>384</v>
      </c>
      <c r="B230" s="5460" t="s">
        <v>106</v>
      </c>
      <c r="C230" s="5461" t="s">
        <v>104</v>
      </c>
      <c r="D230" s="5462">
        <v>450.97</v>
      </c>
      <c r="E230" s="5463">
        <f>Orçamento!J230</f>
        <v>0</v>
      </c>
      <c r="F230" s="5464"/>
      <c r="G230" s="5465">
        <f t="shared" si="52"/>
        <v>0</v>
      </c>
      <c r="H230" s="5466">
        <f t="shared" si="53"/>
        <v>0</v>
      </c>
      <c r="I230" s="5467">
        <f t="shared" si="54"/>
        <v>0</v>
      </c>
      <c r="J230" s="5468">
        <f t="shared" si="55"/>
        <v>0</v>
      </c>
    </row>
    <row r="231" spans="1:11" ht="78.75" x14ac:dyDescent="0.25">
      <c r="A231" s="5469" t="s">
        <v>385</v>
      </c>
      <c r="B231" s="5470" t="s">
        <v>108</v>
      </c>
      <c r="C231" s="5471" t="s">
        <v>104</v>
      </c>
      <c r="D231" s="5472">
        <v>119.5</v>
      </c>
      <c r="E231" s="5473">
        <f>Orçamento!J231</f>
        <v>0</v>
      </c>
      <c r="F231" s="5474"/>
      <c r="G231" s="5475">
        <f t="shared" si="52"/>
        <v>0</v>
      </c>
      <c r="H231" s="5476">
        <f t="shared" si="53"/>
        <v>0</v>
      </c>
      <c r="I231" s="5477">
        <f t="shared" si="54"/>
        <v>0</v>
      </c>
      <c r="J231" s="5478">
        <f t="shared" si="55"/>
        <v>0</v>
      </c>
    </row>
    <row r="232" spans="1:11" ht="22.5" x14ac:dyDescent="0.25">
      <c r="A232" s="5479" t="s">
        <v>386</v>
      </c>
      <c r="B232" s="5480" t="s">
        <v>112</v>
      </c>
      <c r="C232" s="5481" t="s">
        <v>104</v>
      </c>
      <c r="D232" s="5482">
        <v>150.76</v>
      </c>
      <c r="E232" s="5483">
        <f>Orçamento!J232</f>
        <v>0</v>
      </c>
      <c r="F232" s="5484"/>
      <c r="G232" s="5485">
        <f t="shared" si="52"/>
        <v>0</v>
      </c>
      <c r="H232" s="5486">
        <f t="shared" si="53"/>
        <v>0</v>
      </c>
      <c r="I232" s="5487">
        <f t="shared" si="54"/>
        <v>0</v>
      </c>
      <c r="J232" s="5488">
        <f t="shared" si="55"/>
        <v>0</v>
      </c>
    </row>
    <row r="233" spans="1:11" ht="67.5" x14ac:dyDescent="0.25">
      <c r="A233" s="5489" t="s">
        <v>387</v>
      </c>
      <c r="B233" s="5490" t="s">
        <v>114</v>
      </c>
      <c r="C233" s="5491" t="s">
        <v>104</v>
      </c>
      <c r="D233" s="5492">
        <v>425.4</v>
      </c>
      <c r="E233" s="5493">
        <f>Orçamento!J233</f>
        <v>0</v>
      </c>
      <c r="F233" s="5494"/>
      <c r="G233" s="5495">
        <f t="shared" si="52"/>
        <v>0</v>
      </c>
      <c r="H233" s="5496">
        <f t="shared" si="53"/>
        <v>0</v>
      </c>
      <c r="I233" s="5497">
        <f t="shared" si="54"/>
        <v>0</v>
      </c>
      <c r="J233" s="5498">
        <f t="shared" si="55"/>
        <v>0</v>
      </c>
    </row>
    <row r="234" spans="1:11" ht="67.5" x14ac:dyDescent="0.25">
      <c r="A234" s="5499" t="s">
        <v>388</v>
      </c>
      <c r="B234" s="5500" t="s">
        <v>116</v>
      </c>
      <c r="C234" s="5501" t="s">
        <v>104</v>
      </c>
      <c r="D234" s="5502">
        <v>813.04</v>
      </c>
      <c r="E234" s="5503">
        <f>Orçamento!J234</f>
        <v>0</v>
      </c>
      <c r="F234" s="5504"/>
      <c r="G234" s="5505">
        <f t="shared" si="52"/>
        <v>0</v>
      </c>
      <c r="H234" s="5506">
        <f t="shared" si="53"/>
        <v>0</v>
      </c>
      <c r="I234" s="5507">
        <f t="shared" si="54"/>
        <v>0</v>
      </c>
      <c r="J234" s="5508">
        <f t="shared" si="55"/>
        <v>0</v>
      </c>
    </row>
    <row r="235" spans="1:11" ht="78.75" x14ac:dyDescent="0.25">
      <c r="A235" s="5509" t="s">
        <v>389</v>
      </c>
      <c r="B235" s="5510" t="s">
        <v>118</v>
      </c>
      <c r="C235" s="5511" t="s">
        <v>104</v>
      </c>
      <c r="D235" s="5512">
        <v>119.5</v>
      </c>
      <c r="E235" s="5513">
        <f>Orçamento!J235</f>
        <v>0</v>
      </c>
      <c r="F235" s="5514"/>
      <c r="G235" s="5515">
        <f t="shared" si="52"/>
        <v>0</v>
      </c>
      <c r="H235" s="5516">
        <f t="shared" si="53"/>
        <v>0</v>
      </c>
      <c r="I235" s="5517">
        <f t="shared" si="54"/>
        <v>0</v>
      </c>
      <c r="J235" s="5518">
        <f t="shared" si="55"/>
        <v>0</v>
      </c>
    </row>
    <row r="236" spans="1:11" ht="33.75" x14ac:dyDescent="0.25">
      <c r="A236" s="5519" t="s">
        <v>390</v>
      </c>
      <c r="B236" s="5520" t="s">
        <v>123</v>
      </c>
      <c r="C236" s="5521" t="s">
        <v>121</v>
      </c>
      <c r="D236" s="5522">
        <v>296.76</v>
      </c>
      <c r="E236" s="5523">
        <f>Orçamento!J236</f>
        <v>0</v>
      </c>
      <c r="F236" s="5524"/>
      <c r="G236" s="5525">
        <f t="shared" si="52"/>
        <v>0</v>
      </c>
      <c r="H236" s="5526">
        <f t="shared" si="53"/>
        <v>0</v>
      </c>
      <c r="I236" s="5527">
        <f t="shared" si="54"/>
        <v>0</v>
      </c>
      <c r="J236" s="5528">
        <f t="shared" si="55"/>
        <v>0</v>
      </c>
    </row>
    <row r="237" spans="1:11" x14ac:dyDescent="0.25">
      <c r="A237" s="5529" t="s">
        <v>391</v>
      </c>
      <c r="B237" s="5530" t="s">
        <v>125</v>
      </c>
      <c r="C237" s="5531" t="s">
        <v>104</v>
      </c>
      <c r="D237" s="5532">
        <v>425.4</v>
      </c>
      <c r="E237" s="5533">
        <f>Orçamento!J237</f>
        <v>0</v>
      </c>
      <c r="F237" s="5534"/>
      <c r="G237" s="5535">
        <f t="shared" si="52"/>
        <v>0</v>
      </c>
      <c r="H237" s="5536">
        <f t="shared" si="53"/>
        <v>0</v>
      </c>
      <c r="I237" s="5537">
        <f t="shared" si="54"/>
        <v>0</v>
      </c>
      <c r="J237" s="5538">
        <f t="shared" si="55"/>
        <v>0</v>
      </c>
    </row>
    <row r="238" spans="1:11" ht="45" x14ac:dyDescent="0.25">
      <c r="A238" s="5539" t="s">
        <v>392</v>
      </c>
      <c r="B238" s="5540" t="s">
        <v>127</v>
      </c>
      <c r="C238" s="5541" t="s">
        <v>128</v>
      </c>
      <c r="D238" s="5542">
        <v>16547.16</v>
      </c>
      <c r="E238" s="5543">
        <f>Orçamento!J238</f>
        <v>0</v>
      </c>
      <c r="F238" s="5544"/>
      <c r="G238" s="5545">
        <f t="shared" si="52"/>
        <v>0</v>
      </c>
      <c r="H238" s="5546">
        <f t="shared" si="53"/>
        <v>0</v>
      </c>
      <c r="I238" s="5547">
        <f t="shared" si="54"/>
        <v>0</v>
      </c>
      <c r="J238" s="5548">
        <f t="shared" si="55"/>
        <v>0</v>
      </c>
    </row>
    <row r="239" spans="1:11" x14ac:dyDescent="0.25">
      <c r="A239" s="5549" t="s">
        <v>393</v>
      </c>
      <c r="B239" s="7209" t="s">
        <v>130</v>
      </c>
      <c r="C239" s="7210"/>
      <c r="D239" s="7211"/>
      <c r="E239" s="7212"/>
      <c r="F239" s="7213"/>
      <c r="G239" s="7214"/>
      <c r="H239" s="5550">
        <f>SUM(H240:H241)</f>
        <v>0</v>
      </c>
      <c r="I239" s="5551">
        <f>SUM(I240:I241)</f>
        <v>0</v>
      </c>
      <c r="J239" s="5552">
        <f>SUM(J240:J241)</f>
        <v>0</v>
      </c>
      <c r="K239" s="5553" t="s">
        <v>36</v>
      </c>
    </row>
    <row r="240" spans="1:11" ht="45" x14ac:dyDescent="0.25">
      <c r="A240" s="5554" t="s">
        <v>394</v>
      </c>
      <c r="B240" s="5555" t="s">
        <v>132</v>
      </c>
      <c r="C240" s="5556" t="s">
        <v>42</v>
      </c>
      <c r="D240" s="5557">
        <v>1890.42</v>
      </c>
      <c r="E240" s="5558">
        <f>Orçamento!J240</f>
        <v>0</v>
      </c>
      <c r="F240" s="5559"/>
      <c r="G240" s="5560">
        <f>E240-F240</f>
        <v>0</v>
      </c>
      <c r="H240" s="5561">
        <f>F240*D240</f>
        <v>0</v>
      </c>
      <c r="I240" s="5562">
        <f>G240*D240</f>
        <v>0</v>
      </c>
      <c r="J240" s="5563">
        <f>I240+H240</f>
        <v>0</v>
      </c>
    </row>
    <row r="241" spans="1:11" ht="45" x14ac:dyDescent="0.25">
      <c r="A241" s="5564" t="s">
        <v>395</v>
      </c>
      <c r="B241" s="5565" t="s">
        <v>134</v>
      </c>
      <c r="C241" s="5566" t="s">
        <v>42</v>
      </c>
      <c r="D241" s="5567">
        <v>318.67</v>
      </c>
      <c r="E241" s="5568">
        <f>Orçamento!J241</f>
        <v>0</v>
      </c>
      <c r="F241" s="5569"/>
      <c r="G241" s="5570">
        <f>E241-F241</f>
        <v>0</v>
      </c>
      <c r="H241" s="5571">
        <f>F241*D241</f>
        <v>0</v>
      </c>
      <c r="I241" s="5572">
        <f>G241*D241</f>
        <v>0</v>
      </c>
      <c r="J241" s="5573">
        <f>I241+H241</f>
        <v>0</v>
      </c>
    </row>
    <row r="242" spans="1:11" x14ac:dyDescent="0.25">
      <c r="A242" s="5574" t="s">
        <v>396</v>
      </c>
      <c r="B242" s="7215" t="s">
        <v>136</v>
      </c>
      <c r="C242" s="7216"/>
      <c r="D242" s="7217"/>
      <c r="E242" s="7218"/>
      <c r="F242" s="7219"/>
      <c r="G242" s="7220"/>
      <c r="H242" s="5575">
        <f>SUM(H243:H246)</f>
        <v>0</v>
      </c>
      <c r="I242" s="5576">
        <f>SUM(I243:I246)</f>
        <v>0</v>
      </c>
      <c r="J242" s="5577">
        <f>SUM(J243:J246)</f>
        <v>0</v>
      </c>
      <c r="K242" s="5578" t="s">
        <v>36</v>
      </c>
    </row>
    <row r="243" spans="1:11" ht="33.75" x14ac:dyDescent="0.25">
      <c r="A243" s="5579" t="s">
        <v>397</v>
      </c>
      <c r="B243" s="5580" t="s">
        <v>138</v>
      </c>
      <c r="C243" s="5581" t="s">
        <v>87</v>
      </c>
      <c r="D243" s="5582">
        <v>938.48</v>
      </c>
      <c r="E243" s="5583">
        <f>Orçamento!J243</f>
        <v>0</v>
      </c>
      <c r="F243" s="5584"/>
      <c r="G243" s="5585">
        <f>E243-F243</f>
        <v>0</v>
      </c>
      <c r="H243" s="5586">
        <f>F243*D243</f>
        <v>0</v>
      </c>
      <c r="I243" s="5587">
        <f>G243*D243</f>
        <v>0</v>
      </c>
      <c r="J243" s="5588">
        <f>I243+H243</f>
        <v>0</v>
      </c>
    </row>
    <row r="244" spans="1:11" ht="33.75" x14ac:dyDescent="0.25">
      <c r="A244" s="5589" t="s">
        <v>398</v>
      </c>
      <c r="B244" s="5590" t="s">
        <v>140</v>
      </c>
      <c r="C244" s="5591" t="s">
        <v>87</v>
      </c>
      <c r="D244" s="5592">
        <v>0.74</v>
      </c>
      <c r="E244" s="5593">
        <f>Orçamento!J244</f>
        <v>0</v>
      </c>
      <c r="F244" s="5594"/>
      <c r="G244" s="5595">
        <f>E244-F244</f>
        <v>0</v>
      </c>
      <c r="H244" s="5596">
        <f>F244*D244</f>
        <v>0</v>
      </c>
      <c r="I244" s="5597">
        <f>G244*D244</f>
        <v>0</v>
      </c>
      <c r="J244" s="5598">
        <f>I244+H244</f>
        <v>0</v>
      </c>
    </row>
    <row r="245" spans="1:11" ht="45" x14ac:dyDescent="0.25">
      <c r="A245" s="5599" t="s">
        <v>399</v>
      </c>
      <c r="B245" s="5600" t="s">
        <v>142</v>
      </c>
      <c r="C245" s="5601" t="s">
        <v>87</v>
      </c>
      <c r="D245" s="5602">
        <v>938.48</v>
      </c>
      <c r="E245" s="5603">
        <f>Orçamento!J245</f>
        <v>0</v>
      </c>
      <c r="F245" s="5604"/>
      <c r="G245" s="5605">
        <f>E245-F245</f>
        <v>0</v>
      </c>
      <c r="H245" s="5606">
        <f>F245*D245</f>
        <v>0</v>
      </c>
      <c r="I245" s="5607">
        <f>G245*D245</f>
        <v>0</v>
      </c>
      <c r="J245" s="5608">
        <f>I245+H245</f>
        <v>0</v>
      </c>
    </row>
    <row r="246" spans="1:11" ht="45" x14ac:dyDescent="0.25">
      <c r="A246" s="5609" t="s">
        <v>400</v>
      </c>
      <c r="B246" s="5610" t="s">
        <v>144</v>
      </c>
      <c r="C246" s="5611" t="s">
        <v>87</v>
      </c>
      <c r="D246" s="5612">
        <v>0.74</v>
      </c>
      <c r="E246" s="5613">
        <f>Orçamento!J246</f>
        <v>0</v>
      </c>
      <c r="F246" s="5614"/>
      <c r="G246" s="5615">
        <f>E246-F246</f>
        <v>0</v>
      </c>
      <c r="H246" s="5616">
        <f>F246*D246</f>
        <v>0</v>
      </c>
      <c r="I246" s="5617">
        <f>G246*D246</f>
        <v>0</v>
      </c>
      <c r="J246" s="5618">
        <f>I246+H246</f>
        <v>0</v>
      </c>
    </row>
    <row r="247" spans="1:11" x14ac:dyDescent="0.25">
      <c r="A247" s="5619" t="s">
        <v>401</v>
      </c>
      <c r="B247" s="7221" t="s">
        <v>402</v>
      </c>
      <c r="C247" s="7222"/>
      <c r="D247" s="7223"/>
      <c r="E247" s="7224"/>
      <c r="F247" s="7225"/>
      <c r="G247" s="7226"/>
      <c r="H247" s="5620">
        <f>SUM(H248:H250)</f>
        <v>0</v>
      </c>
      <c r="I247" s="5621">
        <f>SUM(I248:I250)</f>
        <v>0</v>
      </c>
      <c r="J247" s="5622">
        <f>SUM(J248:J250)</f>
        <v>0</v>
      </c>
      <c r="K247" s="5623" t="s">
        <v>36</v>
      </c>
    </row>
    <row r="248" spans="1:11" ht="22.5" x14ac:dyDescent="0.25">
      <c r="A248" s="5624" t="s">
        <v>403</v>
      </c>
      <c r="B248" s="5625" t="s">
        <v>404</v>
      </c>
      <c r="C248" s="5626" t="s">
        <v>71</v>
      </c>
      <c r="D248" s="5627">
        <v>32</v>
      </c>
      <c r="E248" s="5628">
        <f>Orçamento!J248</f>
        <v>0</v>
      </c>
      <c r="F248" s="5629"/>
      <c r="G248" s="5630">
        <f>E248-F248</f>
        <v>0</v>
      </c>
      <c r="H248" s="5631">
        <f>F248*D248</f>
        <v>0</v>
      </c>
      <c r="I248" s="5632">
        <f>G248*D248</f>
        <v>0</v>
      </c>
      <c r="J248" s="5633">
        <f>I248+H248</f>
        <v>0</v>
      </c>
    </row>
    <row r="249" spans="1:11" ht="33.75" x14ac:dyDescent="0.25">
      <c r="A249" s="5634" t="s">
        <v>405</v>
      </c>
      <c r="B249" s="5635" t="s">
        <v>406</v>
      </c>
      <c r="C249" s="5636" t="s">
        <v>71</v>
      </c>
      <c r="D249" s="5637">
        <v>32</v>
      </c>
      <c r="E249" s="5638">
        <f>Orçamento!J249</f>
        <v>0</v>
      </c>
      <c r="F249" s="5639"/>
      <c r="G249" s="5640">
        <f>E249-F249</f>
        <v>0</v>
      </c>
      <c r="H249" s="5641">
        <f>F249*D249</f>
        <v>0</v>
      </c>
      <c r="I249" s="5642">
        <f>G249*D249</f>
        <v>0</v>
      </c>
      <c r="J249" s="5643">
        <f>I249+H249</f>
        <v>0</v>
      </c>
    </row>
    <row r="250" spans="1:11" ht="33.75" x14ac:dyDescent="0.25">
      <c r="A250" s="5644" t="s">
        <v>407</v>
      </c>
      <c r="B250" s="5645" t="s">
        <v>408</v>
      </c>
      <c r="C250" s="5646" t="s">
        <v>87</v>
      </c>
      <c r="D250" s="5647">
        <v>32</v>
      </c>
      <c r="E250" s="5648">
        <f>Orçamento!J250</f>
        <v>0</v>
      </c>
      <c r="F250" s="5649"/>
      <c r="G250" s="5650">
        <f>E250-F250</f>
        <v>0</v>
      </c>
      <c r="H250" s="5651">
        <f>F250*D250</f>
        <v>0</v>
      </c>
      <c r="I250" s="5652">
        <f>G250*D250</f>
        <v>0</v>
      </c>
      <c r="J250" s="5653">
        <f>I250+H250</f>
        <v>0</v>
      </c>
    </row>
    <row r="251" spans="1:11" x14ac:dyDescent="0.25">
      <c r="A251" s="5654" t="s">
        <v>409</v>
      </c>
      <c r="B251" s="7227" t="s">
        <v>146</v>
      </c>
      <c r="C251" s="7228"/>
      <c r="D251" s="7229"/>
      <c r="E251" s="7230"/>
      <c r="F251" s="7231"/>
      <c r="G251" s="7232"/>
      <c r="H251" s="5655">
        <f>SUM(H252:H255)</f>
        <v>0</v>
      </c>
      <c r="I251" s="5656">
        <f>SUM(I252:I255)</f>
        <v>0</v>
      </c>
      <c r="J251" s="5657">
        <f>SUM(J252:J255)</f>
        <v>0</v>
      </c>
      <c r="K251" s="5658" t="s">
        <v>36</v>
      </c>
    </row>
    <row r="252" spans="1:11" ht="67.5" x14ac:dyDescent="0.25">
      <c r="A252" s="5659" t="s">
        <v>410</v>
      </c>
      <c r="B252" s="5660" t="s">
        <v>148</v>
      </c>
      <c r="C252" s="5661" t="s">
        <v>149</v>
      </c>
      <c r="D252" s="5662">
        <v>90</v>
      </c>
      <c r="E252" s="5663">
        <f>Orçamento!J252</f>
        <v>0</v>
      </c>
      <c r="F252" s="5664"/>
      <c r="G252" s="5665">
        <f>E252-F252</f>
        <v>0</v>
      </c>
      <c r="H252" s="5666">
        <f>F252*D252</f>
        <v>0</v>
      </c>
      <c r="I252" s="5667">
        <f>G252*D252</f>
        <v>0</v>
      </c>
      <c r="J252" s="5668">
        <f>I252+H252</f>
        <v>0</v>
      </c>
    </row>
    <row r="253" spans="1:11" ht="67.5" x14ac:dyDescent="0.25">
      <c r="A253" s="5669" t="s">
        <v>411</v>
      </c>
      <c r="B253" s="5670" t="s">
        <v>151</v>
      </c>
      <c r="C253" s="5671" t="s">
        <v>149</v>
      </c>
      <c r="D253" s="5672">
        <v>90</v>
      </c>
      <c r="E253" s="5673">
        <f>Orçamento!J253</f>
        <v>0</v>
      </c>
      <c r="F253" s="5674"/>
      <c r="G253" s="5675">
        <f>E253-F253</f>
        <v>0</v>
      </c>
      <c r="H253" s="5676">
        <f>F253*D253</f>
        <v>0</v>
      </c>
      <c r="I253" s="5677">
        <f>G253*D253</f>
        <v>0</v>
      </c>
      <c r="J253" s="5678">
        <f>I253+H253</f>
        <v>0</v>
      </c>
    </row>
    <row r="254" spans="1:11" ht="56.25" x14ac:dyDescent="0.25">
      <c r="A254" s="5679" t="s">
        <v>412</v>
      </c>
      <c r="B254" s="5680" t="s">
        <v>153</v>
      </c>
      <c r="C254" s="5681" t="s">
        <v>149</v>
      </c>
      <c r="D254" s="5682">
        <v>29</v>
      </c>
      <c r="E254" s="5683">
        <f>Orçamento!J254</f>
        <v>0</v>
      </c>
      <c r="F254" s="5684"/>
      <c r="G254" s="5685">
        <f>E254-F254</f>
        <v>0</v>
      </c>
      <c r="H254" s="5686">
        <f>F254*D254</f>
        <v>0</v>
      </c>
      <c r="I254" s="5687">
        <f>G254*D254</f>
        <v>0</v>
      </c>
      <c r="J254" s="5688">
        <f>I254+H254</f>
        <v>0</v>
      </c>
    </row>
    <row r="255" spans="1:11" ht="45" x14ac:dyDescent="0.25">
      <c r="A255" s="5689" t="s">
        <v>413</v>
      </c>
      <c r="B255" s="5690" t="s">
        <v>155</v>
      </c>
      <c r="C255" s="5691" t="s">
        <v>149</v>
      </c>
      <c r="D255" s="5692">
        <v>90</v>
      </c>
      <c r="E255" s="5693">
        <f>Orçamento!J255</f>
        <v>0</v>
      </c>
      <c r="F255" s="5694"/>
      <c r="G255" s="5695">
        <f>E255-F255</f>
        <v>0</v>
      </c>
      <c r="H255" s="5696">
        <f>F255*D255</f>
        <v>0</v>
      </c>
      <c r="I255" s="5697">
        <f>G255*D255</f>
        <v>0</v>
      </c>
      <c r="J255" s="5698">
        <f>I255+H255</f>
        <v>0</v>
      </c>
    </row>
    <row r="256" spans="1:11" x14ac:dyDescent="0.25">
      <c r="A256" s="5699" t="s">
        <v>414</v>
      </c>
      <c r="B256" s="7233" t="s">
        <v>157</v>
      </c>
      <c r="C256" s="7234"/>
      <c r="D256" s="7235"/>
      <c r="E256" s="7236"/>
      <c r="F256" s="7237"/>
      <c r="G256" s="7238"/>
      <c r="H256" s="5700">
        <f>SUM(H257:H261)</f>
        <v>0</v>
      </c>
      <c r="I256" s="5701">
        <f>SUM(I257:I261)</f>
        <v>0</v>
      </c>
      <c r="J256" s="5702">
        <f>SUM(J257:J261)</f>
        <v>0</v>
      </c>
      <c r="K256" s="5703" t="s">
        <v>36</v>
      </c>
    </row>
    <row r="257" spans="1:11" ht="22.5" x14ac:dyDescent="0.25">
      <c r="A257" s="5704" t="s">
        <v>415</v>
      </c>
      <c r="B257" s="5705" t="s">
        <v>159</v>
      </c>
      <c r="C257" s="5706" t="s">
        <v>76</v>
      </c>
      <c r="D257" s="5707">
        <v>938.48</v>
      </c>
      <c r="E257" s="5708">
        <f>Orçamento!J257</f>
        <v>0</v>
      </c>
      <c r="F257" s="5709"/>
      <c r="G257" s="5710">
        <f>E257-F257</f>
        <v>0</v>
      </c>
      <c r="H257" s="5711">
        <f>F257*D257</f>
        <v>0</v>
      </c>
      <c r="I257" s="5712">
        <f>G257*D257</f>
        <v>0</v>
      </c>
      <c r="J257" s="5713">
        <f>I257+H257</f>
        <v>0</v>
      </c>
    </row>
    <row r="258" spans="1:11" ht="22.5" x14ac:dyDescent="0.25">
      <c r="A258" s="5714" t="s">
        <v>416</v>
      </c>
      <c r="B258" s="5715" t="s">
        <v>161</v>
      </c>
      <c r="C258" s="5716" t="s">
        <v>76</v>
      </c>
      <c r="D258" s="5717">
        <v>0.74</v>
      </c>
      <c r="E258" s="5718">
        <f>Orçamento!J258</f>
        <v>0</v>
      </c>
      <c r="F258" s="5719"/>
      <c r="G258" s="5720">
        <f>E258-F258</f>
        <v>0</v>
      </c>
      <c r="H258" s="5721">
        <f>F258*D258</f>
        <v>0</v>
      </c>
      <c r="I258" s="5722">
        <f>G258*D258</f>
        <v>0</v>
      </c>
      <c r="J258" s="5723">
        <f>I258+H258</f>
        <v>0</v>
      </c>
    </row>
    <row r="259" spans="1:11" ht="33.75" x14ac:dyDescent="0.25">
      <c r="A259" s="5724" t="s">
        <v>417</v>
      </c>
      <c r="B259" s="5725" t="s">
        <v>163</v>
      </c>
      <c r="C259" s="5726" t="s">
        <v>87</v>
      </c>
      <c r="D259" s="5727">
        <v>935</v>
      </c>
      <c r="E259" s="5728">
        <f>Orçamento!J259</f>
        <v>0</v>
      </c>
      <c r="F259" s="5729"/>
      <c r="G259" s="5730">
        <f>E259-F259</f>
        <v>0</v>
      </c>
      <c r="H259" s="5731">
        <f>F259*D259</f>
        <v>0</v>
      </c>
      <c r="I259" s="5732">
        <f>G259*D259</f>
        <v>0</v>
      </c>
      <c r="J259" s="5733">
        <f>I259+H259</f>
        <v>0</v>
      </c>
    </row>
    <row r="260" spans="1:11" ht="33.75" x14ac:dyDescent="0.25">
      <c r="A260" s="5734" t="s">
        <v>418</v>
      </c>
      <c r="B260" s="5735" t="s">
        <v>419</v>
      </c>
      <c r="C260" s="5736" t="s">
        <v>71</v>
      </c>
      <c r="D260" s="5737">
        <v>3</v>
      </c>
      <c r="E260" s="5738">
        <f>Orçamento!J260</f>
        <v>0</v>
      </c>
      <c r="F260" s="5739"/>
      <c r="G260" s="5740">
        <f>E260-F260</f>
        <v>0</v>
      </c>
      <c r="H260" s="5741">
        <f>F260*D260</f>
        <v>0</v>
      </c>
      <c r="I260" s="5742">
        <f>G260*D260</f>
        <v>0</v>
      </c>
      <c r="J260" s="5743">
        <f>I260+H260</f>
        <v>0</v>
      </c>
    </row>
    <row r="261" spans="1:11" ht="33.75" x14ac:dyDescent="0.25">
      <c r="A261" s="5744" t="s">
        <v>420</v>
      </c>
      <c r="B261" s="5745" t="s">
        <v>167</v>
      </c>
      <c r="C261" s="5746" t="s">
        <v>168</v>
      </c>
      <c r="D261" s="5747">
        <v>3</v>
      </c>
      <c r="E261" s="5748">
        <f>Orçamento!J261</f>
        <v>0</v>
      </c>
      <c r="F261" s="5749"/>
      <c r="G261" s="5750">
        <f>E261-F261</f>
        <v>0</v>
      </c>
      <c r="H261" s="5751">
        <f>F261*D261</f>
        <v>0</v>
      </c>
      <c r="I261" s="5752">
        <f>G261*D261</f>
        <v>0</v>
      </c>
      <c r="J261" s="5753">
        <f>I261+H261</f>
        <v>0</v>
      </c>
    </row>
    <row r="262" spans="1:11" x14ac:dyDescent="0.25">
      <c r="A262" s="5754" t="s">
        <v>421</v>
      </c>
      <c r="B262" s="7239" t="s">
        <v>170</v>
      </c>
      <c r="C262" s="7240"/>
      <c r="D262" s="7241"/>
      <c r="E262" s="7242"/>
      <c r="F262" s="7243"/>
      <c r="G262" s="7244"/>
      <c r="H262" s="5755"/>
      <c r="I262" s="5756"/>
      <c r="J262" s="5757"/>
      <c r="K262" s="5758" t="s">
        <v>36</v>
      </c>
    </row>
    <row r="263" spans="1:11" x14ac:dyDescent="0.25">
      <c r="A263" s="5759" t="s">
        <v>422</v>
      </c>
      <c r="B263" s="7245" t="s">
        <v>95</v>
      </c>
      <c r="C263" s="7246"/>
      <c r="D263" s="7247"/>
      <c r="E263" s="7248"/>
      <c r="F263" s="7249"/>
      <c r="G263" s="7250"/>
      <c r="H263" s="5760">
        <f>SUM(H264:H264)</f>
        <v>0</v>
      </c>
      <c r="I263" s="5761">
        <f>SUM(I264:I264)</f>
        <v>0</v>
      </c>
      <c r="J263" s="5762">
        <f>SUM(J264:J264)</f>
        <v>0</v>
      </c>
      <c r="K263" s="5763" t="s">
        <v>36</v>
      </c>
    </row>
    <row r="264" spans="1:11" x14ac:dyDescent="0.25">
      <c r="A264" s="5764" t="s">
        <v>423</v>
      </c>
      <c r="B264" s="5765" t="s">
        <v>173</v>
      </c>
      <c r="C264" s="5766" t="s">
        <v>71</v>
      </c>
      <c r="D264" s="5767">
        <v>63</v>
      </c>
      <c r="E264" s="5768">
        <f>Orçamento!J264</f>
        <v>0</v>
      </c>
      <c r="F264" s="5769"/>
      <c r="G264" s="5770">
        <f>E264-F264</f>
        <v>0</v>
      </c>
      <c r="H264" s="5771">
        <f>F264*D264</f>
        <v>0</v>
      </c>
      <c r="I264" s="5772">
        <f>G264*D264</f>
        <v>0</v>
      </c>
      <c r="J264" s="5773">
        <f>I264+H264</f>
        <v>0</v>
      </c>
    </row>
    <row r="265" spans="1:11" x14ac:dyDescent="0.25">
      <c r="A265" s="5774" t="s">
        <v>424</v>
      </c>
      <c r="B265" s="7251" t="s">
        <v>101</v>
      </c>
      <c r="C265" s="7252"/>
      <c r="D265" s="7253"/>
      <c r="E265" s="7254"/>
      <c r="F265" s="7255"/>
      <c r="G265" s="7256"/>
      <c r="H265" s="5775">
        <f>SUM(H266:H276)</f>
        <v>0</v>
      </c>
      <c r="I265" s="5776">
        <f>SUM(I266:I276)</f>
        <v>0</v>
      </c>
      <c r="J265" s="5777">
        <f>SUM(J266:J276)</f>
        <v>0</v>
      </c>
      <c r="K265" s="5778" t="s">
        <v>36</v>
      </c>
    </row>
    <row r="266" spans="1:11" ht="33.75" x14ac:dyDescent="0.25">
      <c r="A266" s="5779" t="s">
        <v>425</v>
      </c>
      <c r="B266" s="5780" t="s">
        <v>176</v>
      </c>
      <c r="C266" s="5781" t="s">
        <v>104</v>
      </c>
      <c r="D266" s="5782">
        <v>10.58</v>
      </c>
      <c r="E266" s="5783">
        <f>Orçamento!J266</f>
        <v>0</v>
      </c>
      <c r="F266" s="5784"/>
      <c r="G266" s="5785">
        <f t="shared" ref="G266:G276" si="56">E266-F266</f>
        <v>0</v>
      </c>
      <c r="H266" s="5786">
        <f t="shared" ref="H266:H276" si="57">F266*D266</f>
        <v>0</v>
      </c>
      <c r="I266" s="5787">
        <f t="shared" ref="I266:I276" si="58">G266*D266</f>
        <v>0</v>
      </c>
      <c r="J266" s="5788">
        <f t="shared" ref="J266:J276" si="59">I266+H266</f>
        <v>0</v>
      </c>
    </row>
    <row r="267" spans="1:11" ht="78.75" x14ac:dyDescent="0.25">
      <c r="A267" s="5789" t="s">
        <v>426</v>
      </c>
      <c r="B267" s="5790" t="s">
        <v>103</v>
      </c>
      <c r="C267" s="5791" t="s">
        <v>104</v>
      </c>
      <c r="D267" s="5792">
        <v>18.899999999999999</v>
      </c>
      <c r="E267" s="5793">
        <f>Orçamento!J267</f>
        <v>0</v>
      </c>
      <c r="F267" s="5794"/>
      <c r="G267" s="5795">
        <f t="shared" si="56"/>
        <v>0</v>
      </c>
      <c r="H267" s="5796">
        <f t="shared" si="57"/>
        <v>0</v>
      </c>
      <c r="I267" s="5797">
        <f t="shared" si="58"/>
        <v>0</v>
      </c>
      <c r="J267" s="5798">
        <f t="shared" si="59"/>
        <v>0</v>
      </c>
    </row>
    <row r="268" spans="1:11" ht="78.75" x14ac:dyDescent="0.25">
      <c r="A268" s="5799" t="s">
        <v>427</v>
      </c>
      <c r="B268" s="5800" t="s">
        <v>106</v>
      </c>
      <c r="C268" s="5801" t="s">
        <v>104</v>
      </c>
      <c r="D268" s="5802">
        <v>192.78</v>
      </c>
      <c r="E268" s="5803">
        <f>Orçamento!J268</f>
        <v>0</v>
      </c>
      <c r="F268" s="5804"/>
      <c r="G268" s="5805">
        <f t="shared" si="56"/>
        <v>0</v>
      </c>
      <c r="H268" s="5806">
        <f t="shared" si="57"/>
        <v>0</v>
      </c>
      <c r="I268" s="5807">
        <f t="shared" si="58"/>
        <v>0</v>
      </c>
      <c r="J268" s="5808">
        <f t="shared" si="59"/>
        <v>0</v>
      </c>
    </row>
    <row r="269" spans="1:11" ht="67.5" x14ac:dyDescent="0.25">
      <c r="A269" s="5809" t="s">
        <v>428</v>
      </c>
      <c r="B269" s="5810" t="s">
        <v>180</v>
      </c>
      <c r="C269" s="5811" t="s">
        <v>104</v>
      </c>
      <c r="D269" s="5812">
        <v>94.11</v>
      </c>
      <c r="E269" s="5813">
        <f>Orçamento!J269</f>
        <v>0</v>
      </c>
      <c r="F269" s="5814"/>
      <c r="G269" s="5815">
        <f t="shared" si="56"/>
        <v>0</v>
      </c>
      <c r="H269" s="5816">
        <f t="shared" si="57"/>
        <v>0</v>
      </c>
      <c r="I269" s="5817">
        <f t="shared" si="58"/>
        <v>0</v>
      </c>
      <c r="J269" s="5818">
        <f t="shared" si="59"/>
        <v>0</v>
      </c>
    </row>
    <row r="270" spans="1:11" ht="33.75" x14ac:dyDescent="0.25">
      <c r="A270" s="5819" t="s">
        <v>429</v>
      </c>
      <c r="B270" s="5820" t="s">
        <v>182</v>
      </c>
      <c r="C270" s="5821" t="s">
        <v>128</v>
      </c>
      <c r="D270" s="5822">
        <v>4339.4399999999996</v>
      </c>
      <c r="E270" s="5823">
        <f>Orçamento!J270</f>
        <v>0</v>
      </c>
      <c r="F270" s="5824"/>
      <c r="G270" s="5825">
        <f t="shared" si="56"/>
        <v>0</v>
      </c>
      <c r="H270" s="5826">
        <f t="shared" si="57"/>
        <v>0</v>
      </c>
      <c r="I270" s="5827">
        <f t="shared" si="58"/>
        <v>0</v>
      </c>
      <c r="J270" s="5828">
        <f t="shared" si="59"/>
        <v>0</v>
      </c>
    </row>
    <row r="271" spans="1:11" ht="22.5" x14ac:dyDescent="0.25">
      <c r="A271" s="5829" t="s">
        <v>430</v>
      </c>
      <c r="B271" s="5830" t="s">
        <v>112</v>
      </c>
      <c r="C271" s="5831" t="s">
        <v>104</v>
      </c>
      <c r="D271" s="5832">
        <v>11.02</v>
      </c>
      <c r="E271" s="5833">
        <f>Orçamento!J271</f>
        <v>0</v>
      </c>
      <c r="F271" s="5834"/>
      <c r="G271" s="5835">
        <f t="shared" si="56"/>
        <v>0</v>
      </c>
      <c r="H271" s="5836">
        <f t="shared" si="57"/>
        <v>0</v>
      </c>
      <c r="I271" s="5837">
        <f t="shared" si="58"/>
        <v>0</v>
      </c>
      <c r="J271" s="5838">
        <f t="shared" si="59"/>
        <v>0</v>
      </c>
    </row>
    <row r="272" spans="1:11" ht="22.5" x14ac:dyDescent="0.25">
      <c r="A272" s="5839" t="s">
        <v>431</v>
      </c>
      <c r="B272" s="5840" t="s">
        <v>185</v>
      </c>
      <c r="C272" s="5841" t="s">
        <v>104</v>
      </c>
      <c r="D272" s="5842">
        <v>10.58</v>
      </c>
      <c r="E272" s="5843">
        <f>Orçamento!J272</f>
        <v>0</v>
      </c>
      <c r="F272" s="5844"/>
      <c r="G272" s="5845">
        <f t="shared" si="56"/>
        <v>0</v>
      </c>
      <c r="H272" s="5846">
        <f t="shared" si="57"/>
        <v>0</v>
      </c>
      <c r="I272" s="5847">
        <f t="shared" si="58"/>
        <v>0</v>
      </c>
      <c r="J272" s="5848">
        <f t="shared" si="59"/>
        <v>0</v>
      </c>
    </row>
    <row r="273" spans="1:11" ht="78.75" x14ac:dyDescent="0.25">
      <c r="A273" s="5849" t="s">
        <v>432</v>
      </c>
      <c r="B273" s="5850" t="s">
        <v>187</v>
      </c>
      <c r="C273" s="5851" t="s">
        <v>104</v>
      </c>
      <c r="D273" s="5852">
        <v>211.68</v>
      </c>
      <c r="E273" s="5853">
        <f>Orçamento!J273</f>
        <v>0</v>
      </c>
      <c r="F273" s="5854"/>
      <c r="G273" s="5855">
        <f t="shared" si="56"/>
        <v>0</v>
      </c>
      <c r="H273" s="5856">
        <f t="shared" si="57"/>
        <v>0</v>
      </c>
      <c r="I273" s="5857">
        <f t="shared" si="58"/>
        <v>0</v>
      </c>
      <c r="J273" s="5858">
        <f t="shared" si="59"/>
        <v>0</v>
      </c>
    </row>
    <row r="274" spans="1:11" ht="22.5" x14ac:dyDescent="0.25">
      <c r="A274" s="5859" t="s">
        <v>433</v>
      </c>
      <c r="B274" s="5860" t="s">
        <v>189</v>
      </c>
      <c r="C274" s="5861" t="s">
        <v>121</v>
      </c>
      <c r="D274" s="5862">
        <v>11.76</v>
      </c>
      <c r="E274" s="5863">
        <f>Orçamento!J274</f>
        <v>0</v>
      </c>
      <c r="F274" s="5864"/>
      <c r="G274" s="5865">
        <f t="shared" si="56"/>
        <v>0</v>
      </c>
      <c r="H274" s="5866">
        <f t="shared" si="57"/>
        <v>0</v>
      </c>
      <c r="I274" s="5867">
        <f t="shared" si="58"/>
        <v>0</v>
      </c>
      <c r="J274" s="5868">
        <f t="shared" si="59"/>
        <v>0</v>
      </c>
    </row>
    <row r="275" spans="1:11" ht="33.75" x14ac:dyDescent="0.25">
      <c r="A275" s="5869" t="s">
        <v>434</v>
      </c>
      <c r="B275" s="5870" t="s">
        <v>123</v>
      </c>
      <c r="C275" s="5871" t="s">
        <v>121</v>
      </c>
      <c r="D275" s="5872">
        <v>117.56</v>
      </c>
      <c r="E275" s="5873">
        <f>Orçamento!J275</f>
        <v>0</v>
      </c>
      <c r="F275" s="5874"/>
      <c r="G275" s="5875">
        <f t="shared" si="56"/>
        <v>0</v>
      </c>
      <c r="H275" s="5876">
        <f t="shared" si="57"/>
        <v>0</v>
      </c>
      <c r="I275" s="5877">
        <f t="shared" si="58"/>
        <v>0</v>
      </c>
      <c r="J275" s="5878">
        <f t="shared" si="59"/>
        <v>0</v>
      </c>
    </row>
    <row r="276" spans="1:11" x14ac:dyDescent="0.25">
      <c r="A276" s="5879" t="s">
        <v>435</v>
      </c>
      <c r="B276" s="5880" t="s">
        <v>125</v>
      </c>
      <c r="C276" s="5881" t="s">
        <v>104</v>
      </c>
      <c r="D276" s="5882">
        <v>94.11</v>
      </c>
      <c r="E276" s="5883">
        <f>Orçamento!J276</f>
        <v>0</v>
      </c>
      <c r="F276" s="5884"/>
      <c r="G276" s="5885">
        <f t="shared" si="56"/>
        <v>0</v>
      </c>
      <c r="H276" s="5886">
        <f t="shared" si="57"/>
        <v>0</v>
      </c>
      <c r="I276" s="5887">
        <f t="shared" si="58"/>
        <v>0</v>
      </c>
      <c r="J276" s="5888">
        <f t="shared" si="59"/>
        <v>0</v>
      </c>
    </row>
    <row r="277" spans="1:11" x14ac:dyDescent="0.25">
      <c r="A277" s="5889" t="s">
        <v>436</v>
      </c>
      <c r="B277" s="7257" t="s">
        <v>136</v>
      </c>
      <c r="C277" s="7258"/>
      <c r="D277" s="7259"/>
      <c r="E277" s="7260"/>
      <c r="F277" s="7261"/>
      <c r="G277" s="7262"/>
      <c r="H277" s="5890">
        <f>SUM(H278:H279)</f>
        <v>0</v>
      </c>
      <c r="I277" s="5891">
        <f>SUM(I278:I279)</f>
        <v>0</v>
      </c>
      <c r="J277" s="5892">
        <f>SUM(J278:J279)</f>
        <v>0</v>
      </c>
      <c r="K277" s="5893" t="s">
        <v>36</v>
      </c>
    </row>
    <row r="278" spans="1:11" ht="22.5" x14ac:dyDescent="0.25">
      <c r="A278" s="5894" t="s">
        <v>437</v>
      </c>
      <c r="B278" s="5895" t="s">
        <v>194</v>
      </c>
      <c r="C278" s="5896" t="s">
        <v>71</v>
      </c>
      <c r="D278" s="5897">
        <v>63</v>
      </c>
      <c r="E278" s="5898">
        <f>Orçamento!J278</f>
        <v>0</v>
      </c>
      <c r="F278" s="5899"/>
      <c r="G278" s="5900">
        <f>E278-F278</f>
        <v>0</v>
      </c>
      <c r="H278" s="5901">
        <f>F278*D278</f>
        <v>0</v>
      </c>
      <c r="I278" s="5902">
        <f>G278*D278</f>
        <v>0</v>
      </c>
      <c r="J278" s="5903">
        <f>I278+H278</f>
        <v>0</v>
      </c>
    </row>
    <row r="279" spans="1:11" ht="45" x14ac:dyDescent="0.25">
      <c r="A279" s="5904" t="s">
        <v>438</v>
      </c>
      <c r="B279" s="5905" t="s">
        <v>196</v>
      </c>
      <c r="C279" s="5906" t="s">
        <v>87</v>
      </c>
      <c r="D279" s="5907">
        <v>386.4</v>
      </c>
      <c r="E279" s="5908">
        <f>Orçamento!J279</f>
        <v>0</v>
      </c>
      <c r="F279" s="5909"/>
      <c r="G279" s="5910">
        <f>E279-F279</f>
        <v>0</v>
      </c>
      <c r="H279" s="5911">
        <f>F279*D279</f>
        <v>0</v>
      </c>
      <c r="I279" s="5912">
        <f>G279*D279</f>
        <v>0</v>
      </c>
      <c r="J279" s="5913">
        <f>I279+H279</f>
        <v>0</v>
      </c>
    </row>
    <row r="280" spans="1:11" x14ac:dyDescent="0.25">
      <c r="A280" s="5914" t="s">
        <v>439</v>
      </c>
      <c r="B280" s="7263" t="s">
        <v>146</v>
      </c>
      <c r="C280" s="7264"/>
      <c r="D280" s="7265"/>
      <c r="E280" s="7266"/>
      <c r="F280" s="7267"/>
      <c r="G280" s="7268"/>
      <c r="H280" s="5915">
        <f>SUM(H281:H289)</f>
        <v>0</v>
      </c>
      <c r="I280" s="5916">
        <f>SUM(I281:I289)</f>
        <v>0</v>
      </c>
      <c r="J280" s="5917">
        <f>SUM(J281:J289)</f>
        <v>0</v>
      </c>
      <c r="K280" s="5918" t="s">
        <v>36</v>
      </c>
    </row>
    <row r="281" spans="1:11" ht="22.5" x14ac:dyDescent="0.25">
      <c r="A281" s="5919" t="s">
        <v>440</v>
      </c>
      <c r="B281" s="5920" t="s">
        <v>199</v>
      </c>
      <c r="C281" s="5921" t="s">
        <v>87</v>
      </c>
      <c r="D281" s="5922">
        <v>2</v>
      </c>
      <c r="E281" s="5923">
        <f>Orçamento!J281</f>
        <v>0</v>
      </c>
      <c r="F281" s="5924"/>
      <c r="G281" s="5925">
        <f t="shared" ref="G281:G289" si="60">E281-F281</f>
        <v>0</v>
      </c>
      <c r="H281" s="5926">
        <f t="shared" ref="H281:H289" si="61">F281*D281</f>
        <v>0</v>
      </c>
      <c r="I281" s="5927">
        <f t="shared" ref="I281:I289" si="62">G281*D281</f>
        <v>0</v>
      </c>
      <c r="J281" s="5928">
        <f t="shared" ref="J281:J289" si="63">I281+H281</f>
        <v>0</v>
      </c>
    </row>
    <row r="282" spans="1:11" ht="22.5" x14ac:dyDescent="0.25">
      <c r="A282" s="5929" t="s">
        <v>441</v>
      </c>
      <c r="B282" s="5930" t="s">
        <v>201</v>
      </c>
      <c r="C282" s="5931" t="s">
        <v>87</v>
      </c>
      <c r="D282" s="5932">
        <v>2</v>
      </c>
      <c r="E282" s="5933">
        <f>Orçamento!J282</f>
        <v>0</v>
      </c>
      <c r="F282" s="5934"/>
      <c r="G282" s="5935">
        <f t="shared" si="60"/>
        <v>0</v>
      </c>
      <c r="H282" s="5936">
        <f t="shared" si="61"/>
        <v>0</v>
      </c>
      <c r="I282" s="5937">
        <f t="shared" si="62"/>
        <v>0</v>
      </c>
      <c r="J282" s="5938">
        <f t="shared" si="63"/>
        <v>0</v>
      </c>
    </row>
    <row r="283" spans="1:11" ht="22.5" x14ac:dyDescent="0.25">
      <c r="A283" s="5939" t="s">
        <v>442</v>
      </c>
      <c r="B283" s="5940" t="s">
        <v>203</v>
      </c>
      <c r="C283" s="5941" t="s">
        <v>87</v>
      </c>
      <c r="D283" s="5942">
        <v>10</v>
      </c>
      <c r="E283" s="5943">
        <f>Orçamento!J283</f>
        <v>0</v>
      </c>
      <c r="F283" s="5944"/>
      <c r="G283" s="5945">
        <f t="shared" si="60"/>
        <v>0</v>
      </c>
      <c r="H283" s="5946">
        <f t="shared" si="61"/>
        <v>0</v>
      </c>
      <c r="I283" s="5947">
        <f t="shared" si="62"/>
        <v>0</v>
      </c>
      <c r="J283" s="5948">
        <f t="shared" si="63"/>
        <v>0</v>
      </c>
    </row>
    <row r="284" spans="1:11" ht="22.5" x14ac:dyDescent="0.25">
      <c r="A284" s="5949" t="s">
        <v>443</v>
      </c>
      <c r="B284" s="5950" t="s">
        <v>205</v>
      </c>
      <c r="C284" s="5951" t="s">
        <v>87</v>
      </c>
      <c r="D284" s="5952">
        <v>4</v>
      </c>
      <c r="E284" s="5953">
        <f>Orçamento!J284</f>
        <v>0</v>
      </c>
      <c r="F284" s="5954"/>
      <c r="G284" s="5955">
        <f t="shared" si="60"/>
        <v>0</v>
      </c>
      <c r="H284" s="5956">
        <f t="shared" si="61"/>
        <v>0</v>
      </c>
      <c r="I284" s="5957">
        <f t="shared" si="62"/>
        <v>0</v>
      </c>
      <c r="J284" s="5958">
        <f t="shared" si="63"/>
        <v>0</v>
      </c>
    </row>
    <row r="285" spans="1:11" ht="22.5" x14ac:dyDescent="0.25">
      <c r="A285" s="5959" t="s">
        <v>444</v>
      </c>
      <c r="B285" s="5960" t="s">
        <v>207</v>
      </c>
      <c r="C285" s="5961" t="s">
        <v>87</v>
      </c>
      <c r="D285" s="5962">
        <v>10</v>
      </c>
      <c r="E285" s="5963">
        <f>Orçamento!J285</f>
        <v>0</v>
      </c>
      <c r="F285" s="5964"/>
      <c r="G285" s="5965">
        <f t="shared" si="60"/>
        <v>0</v>
      </c>
      <c r="H285" s="5966">
        <f t="shared" si="61"/>
        <v>0</v>
      </c>
      <c r="I285" s="5967">
        <f t="shared" si="62"/>
        <v>0</v>
      </c>
      <c r="J285" s="5968">
        <f t="shared" si="63"/>
        <v>0</v>
      </c>
    </row>
    <row r="286" spans="1:11" ht="22.5" x14ac:dyDescent="0.25">
      <c r="A286" s="5969" t="s">
        <v>445</v>
      </c>
      <c r="B286" s="5970" t="s">
        <v>209</v>
      </c>
      <c r="C286" s="5971" t="s">
        <v>87</v>
      </c>
      <c r="D286" s="5972">
        <v>6</v>
      </c>
      <c r="E286" s="5973">
        <f>Orçamento!J286</f>
        <v>0</v>
      </c>
      <c r="F286" s="5974"/>
      <c r="G286" s="5975">
        <f t="shared" si="60"/>
        <v>0</v>
      </c>
      <c r="H286" s="5976">
        <f t="shared" si="61"/>
        <v>0</v>
      </c>
      <c r="I286" s="5977">
        <f t="shared" si="62"/>
        <v>0</v>
      </c>
      <c r="J286" s="5978">
        <f t="shared" si="63"/>
        <v>0</v>
      </c>
    </row>
    <row r="287" spans="1:11" ht="22.5" x14ac:dyDescent="0.25">
      <c r="A287" s="5979" t="s">
        <v>446</v>
      </c>
      <c r="B287" s="5980" t="s">
        <v>211</v>
      </c>
      <c r="C287" s="5981" t="s">
        <v>87</v>
      </c>
      <c r="D287" s="5982">
        <v>6</v>
      </c>
      <c r="E287" s="5983">
        <f>Orçamento!J287</f>
        <v>0</v>
      </c>
      <c r="F287" s="5984"/>
      <c r="G287" s="5985">
        <f t="shared" si="60"/>
        <v>0</v>
      </c>
      <c r="H287" s="5986">
        <f t="shared" si="61"/>
        <v>0</v>
      </c>
      <c r="I287" s="5987">
        <f t="shared" si="62"/>
        <v>0</v>
      </c>
      <c r="J287" s="5988">
        <f t="shared" si="63"/>
        <v>0</v>
      </c>
    </row>
    <row r="288" spans="1:11" ht="22.5" x14ac:dyDescent="0.25">
      <c r="A288" s="5989" t="s">
        <v>447</v>
      </c>
      <c r="B288" s="5990" t="s">
        <v>213</v>
      </c>
      <c r="C288" s="5991" t="s">
        <v>71</v>
      </c>
      <c r="D288" s="5992">
        <v>5</v>
      </c>
      <c r="E288" s="5993">
        <f>Orçamento!J288</f>
        <v>0</v>
      </c>
      <c r="F288" s="5994"/>
      <c r="G288" s="5995">
        <f t="shared" si="60"/>
        <v>0</v>
      </c>
      <c r="H288" s="5996">
        <f t="shared" si="61"/>
        <v>0</v>
      </c>
      <c r="I288" s="5997">
        <f t="shared" si="62"/>
        <v>0</v>
      </c>
      <c r="J288" s="5998">
        <f t="shared" si="63"/>
        <v>0</v>
      </c>
    </row>
    <row r="289" spans="1:11" ht="33.75" x14ac:dyDescent="0.25">
      <c r="A289" s="5999" t="s">
        <v>448</v>
      </c>
      <c r="B289" s="6000" t="s">
        <v>215</v>
      </c>
      <c r="C289" s="6001" t="s">
        <v>71</v>
      </c>
      <c r="D289" s="6002">
        <v>10</v>
      </c>
      <c r="E289" s="6003">
        <f>Orçamento!J289</f>
        <v>0</v>
      </c>
      <c r="F289" s="6004"/>
      <c r="G289" s="6005">
        <f t="shared" si="60"/>
        <v>0</v>
      </c>
      <c r="H289" s="6006">
        <f t="shared" si="61"/>
        <v>0</v>
      </c>
      <c r="I289" s="6007">
        <f t="shared" si="62"/>
        <v>0</v>
      </c>
      <c r="J289" s="6008">
        <f t="shared" si="63"/>
        <v>0</v>
      </c>
    </row>
    <row r="290" spans="1:11" x14ac:dyDescent="0.25">
      <c r="A290" s="6009" t="s">
        <v>449</v>
      </c>
      <c r="B290" s="7269" t="s">
        <v>157</v>
      </c>
      <c r="C290" s="7270"/>
      <c r="D290" s="7271"/>
      <c r="E290" s="7272"/>
      <c r="F290" s="7273"/>
      <c r="G290" s="7274"/>
      <c r="H290" s="6010">
        <f>SUM(H291:H296)</f>
        <v>0</v>
      </c>
      <c r="I290" s="6011">
        <f>SUM(I291:I296)</f>
        <v>0</v>
      </c>
      <c r="J290" s="6012">
        <f>SUM(J291:J296)</f>
        <v>0</v>
      </c>
      <c r="K290" s="6013" t="s">
        <v>36</v>
      </c>
    </row>
    <row r="291" spans="1:11" ht="33.75" x14ac:dyDescent="0.25">
      <c r="A291" s="6014" t="s">
        <v>450</v>
      </c>
      <c r="B291" s="6015" t="s">
        <v>218</v>
      </c>
      <c r="C291" s="6016" t="s">
        <v>168</v>
      </c>
      <c r="D291" s="6017">
        <v>63</v>
      </c>
      <c r="E291" s="6018">
        <f>Orçamento!J291</f>
        <v>0</v>
      </c>
      <c r="F291" s="6019"/>
      <c r="G291" s="6020">
        <f t="shared" ref="G291:G296" si="64">E291-F291</f>
        <v>0</v>
      </c>
      <c r="H291" s="6021">
        <f t="shared" ref="H291:H296" si="65">F291*D291</f>
        <v>0</v>
      </c>
      <c r="I291" s="6022">
        <f t="shared" ref="I291:I296" si="66">G291*D291</f>
        <v>0</v>
      </c>
      <c r="J291" s="6023">
        <f t="shared" ref="J291:J296" si="67">I291+H291</f>
        <v>0</v>
      </c>
    </row>
    <row r="292" spans="1:11" ht="22.5" x14ac:dyDescent="0.25">
      <c r="A292" s="6024" t="s">
        <v>451</v>
      </c>
      <c r="B292" s="6025" t="s">
        <v>220</v>
      </c>
      <c r="C292" s="6026" t="s">
        <v>76</v>
      </c>
      <c r="D292" s="6027">
        <v>386.4</v>
      </c>
      <c r="E292" s="6028">
        <f>Orçamento!J292</f>
        <v>0</v>
      </c>
      <c r="F292" s="6029"/>
      <c r="G292" s="6030">
        <f t="shared" si="64"/>
        <v>0</v>
      </c>
      <c r="H292" s="6031">
        <f t="shared" si="65"/>
        <v>0</v>
      </c>
      <c r="I292" s="6032">
        <f t="shared" si="66"/>
        <v>0</v>
      </c>
      <c r="J292" s="6033">
        <f t="shared" si="67"/>
        <v>0</v>
      </c>
    </row>
    <row r="293" spans="1:11" ht="33.75" x14ac:dyDescent="0.25">
      <c r="A293" s="6034" t="s">
        <v>452</v>
      </c>
      <c r="B293" s="6035" t="s">
        <v>222</v>
      </c>
      <c r="C293" s="6036" t="s">
        <v>71</v>
      </c>
      <c r="D293" s="6037">
        <v>63</v>
      </c>
      <c r="E293" s="6038">
        <f>Orçamento!J293</f>
        <v>0</v>
      </c>
      <c r="F293" s="6039"/>
      <c r="G293" s="6040">
        <f t="shared" si="64"/>
        <v>0</v>
      </c>
      <c r="H293" s="6041">
        <f t="shared" si="65"/>
        <v>0</v>
      </c>
      <c r="I293" s="6042">
        <f t="shared" si="66"/>
        <v>0</v>
      </c>
      <c r="J293" s="6043">
        <f t="shared" si="67"/>
        <v>0</v>
      </c>
    </row>
    <row r="294" spans="1:11" ht="22.5" x14ac:dyDescent="0.25">
      <c r="A294" s="6044" t="s">
        <v>453</v>
      </c>
      <c r="B294" s="6045" t="s">
        <v>224</v>
      </c>
      <c r="C294" s="6046" t="s">
        <v>71</v>
      </c>
      <c r="D294" s="6047">
        <v>63</v>
      </c>
      <c r="E294" s="6048">
        <f>Orçamento!J294</f>
        <v>0</v>
      </c>
      <c r="F294" s="6049"/>
      <c r="G294" s="6050">
        <f t="shared" si="64"/>
        <v>0</v>
      </c>
      <c r="H294" s="6051">
        <f t="shared" si="65"/>
        <v>0</v>
      </c>
      <c r="I294" s="6052">
        <f t="shared" si="66"/>
        <v>0</v>
      </c>
      <c r="J294" s="6053">
        <f t="shared" si="67"/>
        <v>0</v>
      </c>
    </row>
    <row r="295" spans="1:11" ht="33.75" x14ac:dyDescent="0.25">
      <c r="A295" s="6054" t="s">
        <v>454</v>
      </c>
      <c r="B295" s="6055" t="s">
        <v>226</v>
      </c>
      <c r="C295" s="6056" t="s">
        <v>71</v>
      </c>
      <c r="D295" s="6057">
        <v>63</v>
      </c>
      <c r="E295" s="6058">
        <f>Orçamento!J295</f>
        <v>0</v>
      </c>
      <c r="F295" s="6059"/>
      <c r="G295" s="6060">
        <f t="shared" si="64"/>
        <v>0</v>
      </c>
      <c r="H295" s="6061">
        <f t="shared" si="65"/>
        <v>0</v>
      </c>
      <c r="I295" s="6062">
        <f t="shared" si="66"/>
        <v>0</v>
      </c>
      <c r="J295" s="6063">
        <f t="shared" si="67"/>
        <v>0</v>
      </c>
    </row>
    <row r="296" spans="1:11" ht="33.75" x14ac:dyDescent="0.25">
      <c r="A296" s="6064" t="s">
        <v>455</v>
      </c>
      <c r="B296" s="6065" t="s">
        <v>163</v>
      </c>
      <c r="C296" s="6066" t="s">
        <v>87</v>
      </c>
      <c r="D296" s="6067">
        <v>386.4</v>
      </c>
      <c r="E296" s="6068">
        <f>Orçamento!J296</f>
        <v>0</v>
      </c>
      <c r="F296" s="6069"/>
      <c r="G296" s="6070">
        <f t="shared" si="64"/>
        <v>0</v>
      </c>
      <c r="H296" s="6071">
        <f t="shared" si="65"/>
        <v>0</v>
      </c>
      <c r="I296" s="6072">
        <f t="shared" si="66"/>
        <v>0</v>
      </c>
      <c r="J296" s="6073">
        <f t="shared" si="67"/>
        <v>0</v>
      </c>
    </row>
    <row r="297" spans="1:11" x14ac:dyDescent="0.25">
      <c r="A297" s="6074" t="s">
        <v>456</v>
      </c>
      <c r="B297" s="7275" t="s">
        <v>229</v>
      </c>
      <c r="C297" s="7276"/>
      <c r="D297" s="7277"/>
      <c r="E297" s="7278"/>
      <c r="F297" s="7279"/>
      <c r="G297" s="7280"/>
      <c r="H297" s="6075"/>
      <c r="I297" s="6076"/>
      <c r="J297" s="6077"/>
      <c r="K297" s="6078" t="s">
        <v>36</v>
      </c>
    </row>
    <row r="298" spans="1:11" x14ac:dyDescent="0.25">
      <c r="A298" s="6079" t="s">
        <v>457</v>
      </c>
      <c r="B298" s="7281" t="s">
        <v>231</v>
      </c>
      <c r="C298" s="7282"/>
      <c r="D298" s="7283"/>
      <c r="E298" s="7284"/>
      <c r="F298" s="7285"/>
      <c r="G298" s="7286"/>
      <c r="H298" s="6080">
        <f>SUM(H299:H304)</f>
        <v>0</v>
      </c>
      <c r="I298" s="6081">
        <f>SUM(I299:I304)</f>
        <v>0</v>
      </c>
      <c r="J298" s="6082">
        <f>SUM(J299:J304)</f>
        <v>0</v>
      </c>
      <c r="K298" s="6083" t="s">
        <v>36</v>
      </c>
    </row>
    <row r="299" spans="1:11" ht="33.75" x14ac:dyDescent="0.25">
      <c r="A299" s="6084" t="s">
        <v>458</v>
      </c>
      <c r="B299" s="6085" t="s">
        <v>233</v>
      </c>
      <c r="C299" s="6086" t="s">
        <v>42</v>
      </c>
      <c r="D299" s="6087">
        <v>1603</v>
      </c>
      <c r="E299" s="6088">
        <f>Orçamento!J299</f>
        <v>0</v>
      </c>
      <c r="F299" s="6089"/>
      <c r="G299" s="6090">
        <f t="shared" ref="G299:G304" si="68">E299-F299</f>
        <v>0</v>
      </c>
      <c r="H299" s="6091">
        <f t="shared" ref="H299:H304" si="69">F299*D299</f>
        <v>0</v>
      </c>
      <c r="I299" s="6092">
        <f t="shared" ref="I299:I304" si="70">G299*D299</f>
        <v>0</v>
      </c>
      <c r="J299" s="6093">
        <f t="shared" ref="J299:J304" si="71">I299+H299</f>
        <v>0</v>
      </c>
    </row>
    <row r="300" spans="1:11" ht="33.75" x14ac:dyDescent="0.25">
      <c r="A300" s="6094" t="s">
        <v>459</v>
      </c>
      <c r="B300" s="6095" t="s">
        <v>235</v>
      </c>
      <c r="C300" s="6096" t="s">
        <v>42</v>
      </c>
      <c r="D300" s="6097">
        <v>848.25</v>
      </c>
      <c r="E300" s="6098">
        <f>Orçamento!J300</f>
        <v>0</v>
      </c>
      <c r="F300" s="6099"/>
      <c r="G300" s="6100">
        <f t="shared" si="68"/>
        <v>0</v>
      </c>
      <c r="H300" s="6101">
        <f t="shared" si="69"/>
        <v>0</v>
      </c>
      <c r="I300" s="6102">
        <f t="shared" si="70"/>
        <v>0</v>
      </c>
      <c r="J300" s="6103">
        <f t="shared" si="71"/>
        <v>0</v>
      </c>
    </row>
    <row r="301" spans="1:11" ht="45" x14ac:dyDescent="0.25">
      <c r="A301" s="6104" t="s">
        <v>460</v>
      </c>
      <c r="B301" s="6105" t="s">
        <v>237</v>
      </c>
      <c r="C301" s="6106" t="s">
        <v>104</v>
      </c>
      <c r="D301" s="6107">
        <v>280.93</v>
      </c>
      <c r="E301" s="6108">
        <f>Orçamento!J301</f>
        <v>0</v>
      </c>
      <c r="F301" s="6109"/>
      <c r="G301" s="6110">
        <f t="shared" si="68"/>
        <v>0</v>
      </c>
      <c r="H301" s="6111">
        <f t="shared" si="69"/>
        <v>0</v>
      </c>
      <c r="I301" s="6112">
        <f t="shared" si="70"/>
        <v>0</v>
      </c>
      <c r="J301" s="6113">
        <f t="shared" si="71"/>
        <v>0</v>
      </c>
    </row>
    <row r="302" spans="1:11" x14ac:dyDescent="0.25">
      <c r="A302" s="6114" t="s">
        <v>461</v>
      </c>
      <c r="B302" s="6115" t="s">
        <v>239</v>
      </c>
      <c r="C302" s="6116" t="s">
        <v>80</v>
      </c>
      <c r="D302" s="6117">
        <v>2451.25</v>
      </c>
      <c r="E302" s="6118">
        <f>Orçamento!J302</f>
        <v>0</v>
      </c>
      <c r="F302" s="6119"/>
      <c r="G302" s="6120">
        <f t="shared" si="68"/>
        <v>0</v>
      </c>
      <c r="H302" s="6121">
        <f t="shared" si="69"/>
        <v>0</v>
      </c>
      <c r="I302" s="6122">
        <f t="shared" si="70"/>
        <v>0</v>
      </c>
      <c r="J302" s="6123">
        <f t="shared" si="71"/>
        <v>0</v>
      </c>
    </row>
    <row r="303" spans="1:11" ht="45" x14ac:dyDescent="0.25">
      <c r="A303" s="6124" t="s">
        <v>462</v>
      </c>
      <c r="B303" s="6125" t="s">
        <v>241</v>
      </c>
      <c r="C303" s="6126" t="s">
        <v>104</v>
      </c>
      <c r="D303" s="6127">
        <v>122.56</v>
      </c>
      <c r="E303" s="6128">
        <f>Orçamento!J303</f>
        <v>0</v>
      </c>
      <c r="F303" s="6129"/>
      <c r="G303" s="6130">
        <f t="shared" si="68"/>
        <v>0</v>
      </c>
      <c r="H303" s="6131">
        <f t="shared" si="69"/>
        <v>0</v>
      </c>
      <c r="I303" s="6132">
        <f t="shared" si="70"/>
        <v>0</v>
      </c>
      <c r="J303" s="6133">
        <f t="shared" si="71"/>
        <v>0</v>
      </c>
    </row>
    <row r="304" spans="1:11" ht="22.5" x14ac:dyDescent="0.25">
      <c r="A304" s="6134" t="s">
        <v>463</v>
      </c>
      <c r="B304" s="6135" t="s">
        <v>243</v>
      </c>
      <c r="C304" s="6136" t="s">
        <v>244</v>
      </c>
      <c r="D304" s="6137">
        <v>14090.52</v>
      </c>
      <c r="E304" s="6138">
        <f>Orçamento!J304</f>
        <v>0</v>
      </c>
      <c r="F304" s="6139"/>
      <c r="G304" s="6140">
        <f t="shared" si="68"/>
        <v>0</v>
      </c>
      <c r="H304" s="6141">
        <f t="shared" si="69"/>
        <v>0</v>
      </c>
      <c r="I304" s="6142">
        <f t="shared" si="70"/>
        <v>0</v>
      </c>
      <c r="J304" s="6143">
        <f t="shared" si="71"/>
        <v>0</v>
      </c>
    </row>
    <row r="305" spans="1:11" x14ac:dyDescent="0.25">
      <c r="A305" s="6144" t="s">
        <v>464</v>
      </c>
      <c r="B305" s="7287" t="s">
        <v>246</v>
      </c>
      <c r="C305" s="7288"/>
      <c r="D305" s="7289"/>
      <c r="E305" s="7290"/>
      <c r="F305" s="7291"/>
      <c r="G305" s="7292"/>
      <c r="H305" s="6145">
        <f>SUM(H306:H307)</f>
        <v>0</v>
      </c>
      <c r="I305" s="6146">
        <f>SUM(I306:I307)</f>
        <v>0</v>
      </c>
      <c r="J305" s="6147">
        <f>SUM(J306:J307)</f>
        <v>0</v>
      </c>
      <c r="K305" s="6148" t="s">
        <v>36</v>
      </c>
    </row>
    <row r="306" spans="1:11" ht="22.5" x14ac:dyDescent="0.25">
      <c r="A306" s="6149" t="s">
        <v>465</v>
      </c>
      <c r="B306" s="6150" t="s">
        <v>248</v>
      </c>
      <c r="C306" s="6151" t="s">
        <v>87</v>
      </c>
      <c r="D306" s="6152">
        <v>11.2</v>
      </c>
      <c r="E306" s="6153">
        <f>Orçamento!J306</f>
        <v>0</v>
      </c>
      <c r="F306" s="6154"/>
      <c r="G306" s="6155">
        <f>E306-F306</f>
        <v>0</v>
      </c>
      <c r="H306" s="6156">
        <f>F306*D306</f>
        <v>0</v>
      </c>
      <c r="I306" s="6157">
        <f>G306*D306</f>
        <v>0</v>
      </c>
      <c r="J306" s="6158">
        <f>I306+H306</f>
        <v>0</v>
      </c>
    </row>
    <row r="307" spans="1:11" ht="56.25" x14ac:dyDescent="0.25">
      <c r="A307" s="6159" t="s">
        <v>466</v>
      </c>
      <c r="B307" s="6160" t="s">
        <v>250</v>
      </c>
      <c r="C307" s="6161" t="s">
        <v>42</v>
      </c>
      <c r="D307" s="6162">
        <v>176.4</v>
      </c>
      <c r="E307" s="6163">
        <f>Orçamento!J307</f>
        <v>0</v>
      </c>
      <c r="F307" s="6164"/>
      <c r="G307" s="6165">
        <f>E307-F307</f>
        <v>0</v>
      </c>
      <c r="H307" s="6166">
        <f>F307*D307</f>
        <v>0</v>
      </c>
      <c r="I307" s="6167">
        <f>G307*D307</f>
        <v>0</v>
      </c>
      <c r="J307" s="6168">
        <f>I307+H307</f>
        <v>0</v>
      </c>
    </row>
    <row r="308" spans="1:11" x14ac:dyDescent="0.25">
      <c r="A308" s="6169" t="s">
        <v>467</v>
      </c>
      <c r="B308" s="7293" t="s">
        <v>252</v>
      </c>
      <c r="C308" s="7294"/>
      <c r="D308" s="7295"/>
      <c r="E308" s="7296"/>
      <c r="F308" s="7297"/>
      <c r="G308" s="7298"/>
      <c r="H308" s="6170">
        <f>SUM(H309:H311)</f>
        <v>0</v>
      </c>
      <c r="I308" s="6171">
        <f>SUM(I309:I311)</f>
        <v>0</v>
      </c>
      <c r="J308" s="6172">
        <f>SUM(J309:J311)</f>
        <v>0</v>
      </c>
      <c r="K308" s="6173" t="s">
        <v>36</v>
      </c>
    </row>
    <row r="309" spans="1:11" ht="67.5" x14ac:dyDescent="0.25">
      <c r="A309" s="6174" t="s">
        <v>468</v>
      </c>
      <c r="B309" s="6175" t="s">
        <v>254</v>
      </c>
      <c r="C309" s="6176" t="s">
        <v>42</v>
      </c>
      <c r="D309" s="6177">
        <v>75.599999999999994</v>
      </c>
      <c r="E309" s="6178">
        <f>Orçamento!J309</f>
        <v>0</v>
      </c>
      <c r="F309" s="6179"/>
      <c r="G309" s="6180">
        <f>E309-F309</f>
        <v>0</v>
      </c>
      <c r="H309" s="6181">
        <f>F309*D309</f>
        <v>0</v>
      </c>
      <c r="I309" s="6182">
        <f>G309*D309</f>
        <v>0</v>
      </c>
      <c r="J309" s="6183">
        <f>I309+H309</f>
        <v>0</v>
      </c>
    </row>
    <row r="310" spans="1:11" ht="67.5" x14ac:dyDescent="0.25">
      <c r="A310" s="6184" t="s">
        <v>469</v>
      </c>
      <c r="B310" s="6185" t="s">
        <v>256</v>
      </c>
      <c r="C310" s="6186" t="s">
        <v>42</v>
      </c>
      <c r="D310" s="6187">
        <v>25.2</v>
      </c>
      <c r="E310" s="6188">
        <f>Orçamento!J310</f>
        <v>0</v>
      </c>
      <c r="F310" s="6189"/>
      <c r="G310" s="6190">
        <f>E310-F310</f>
        <v>0</v>
      </c>
      <c r="H310" s="6191">
        <f>F310*D310</f>
        <v>0</v>
      </c>
      <c r="I310" s="6192">
        <f>G310*D310</f>
        <v>0</v>
      </c>
      <c r="J310" s="6193">
        <f>I310+H310</f>
        <v>0</v>
      </c>
    </row>
    <row r="311" spans="1:11" ht="67.5" x14ac:dyDescent="0.25">
      <c r="A311" s="6194" t="s">
        <v>470</v>
      </c>
      <c r="B311" s="6195" t="s">
        <v>258</v>
      </c>
      <c r="C311" s="6196" t="s">
        <v>42</v>
      </c>
      <c r="D311" s="6197">
        <v>25.2</v>
      </c>
      <c r="E311" s="6198">
        <f>Orçamento!J311</f>
        <v>0</v>
      </c>
      <c r="F311" s="6199"/>
      <c r="G311" s="6200">
        <f>E311-F311</f>
        <v>0</v>
      </c>
      <c r="H311" s="6201">
        <f>F311*D311</f>
        <v>0</v>
      </c>
      <c r="I311" s="6202">
        <f>G311*D311</f>
        <v>0</v>
      </c>
      <c r="J311" s="6203">
        <f>I311+H311</f>
        <v>0</v>
      </c>
    </row>
    <row r="312" spans="1:11" x14ac:dyDescent="0.25">
      <c r="A312" s="6204" t="s">
        <v>471</v>
      </c>
      <c r="B312" s="7299" t="s">
        <v>260</v>
      </c>
      <c r="C312" s="7300"/>
      <c r="D312" s="7301"/>
      <c r="E312" s="7302"/>
      <c r="F312" s="7303"/>
      <c r="G312" s="7304"/>
      <c r="H312" s="6205">
        <f>SUM(H313:H314)</f>
        <v>0</v>
      </c>
      <c r="I312" s="6206">
        <f>SUM(I313:I314)</f>
        <v>0</v>
      </c>
      <c r="J312" s="6207">
        <f>SUM(J313:J314)</f>
        <v>0</v>
      </c>
      <c r="K312" s="6208" t="s">
        <v>36</v>
      </c>
    </row>
    <row r="313" spans="1:11" ht="22.5" x14ac:dyDescent="0.25">
      <c r="A313" s="6209" t="s">
        <v>472</v>
      </c>
      <c r="B313" s="6210" t="s">
        <v>262</v>
      </c>
      <c r="C313" s="6211" t="s">
        <v>42</v>
      </c>
      <c r="D313" s="6212">
        <v>25.2</v>
      </c>
      <c r="E313" s="6213">
        <f>Orçamento!J313</f>
        <v>0</v>
      </c>
      <c r="F313" s="6214"/>
      <c r="G313" s="6215">
        <f>E313-F313</f>
        <v>0</v>
      </c>
      <c r="H313" s="6216">
        <f>F313*D313</f>
        <v>0</v>
      </c>
      <c r="I313" s="6217">
        <f>G313*D313</f>
        <v>0</v>
      </c>
      <c r="J313" s="6218">
        <f>I313+H313</f>
        <v>0</v>
      </c>
    </row>
    <row r="314" spans="1:11" ht="56.25" x14ac:dyDescent="0.25">
      <c r="A314" s="6219" t="s">
        <v>473</v>
      </c>
      <c r="B314" s="6220" t="s">
        <v>264</v>
      </c>
      <c r="C314" s="6221" t="s">
        <v>42</v>
      </c>
      <c r="D314" s="6222">
        <v>75.599999999999994</v>
      </c>
      <c r="E314" s="6223">
        <f>Orçamento!J314</f>
        <v>0</v>
      </c>
      <c r="F314" s="6224"/>
      <c r="G314" s="6225">
        <f>E314-F314</f>
        <v>0</v>
      </c>
      <c r="H314" s="6226">
        <f>F314*D314</f>
        <v>0</v>
      </c>
      <c r="I314" s="6227">
        <f>G314*D314</f>
        <v>0</v>
      </c>
      <c r="J314" s="6228">
        <f>I314+H314</f>
        <v>0</v>
      </c>
    </row>
    <row r="315" spans="1:11" x14ac:dyDescent="0.25">
      <c r="A315" s="6229" t="s">
        <v>474</v>
      </c>
      <c r="B315" s="7305" t="s">
        <v>266</v>
      </c>
      <c r="C315" s="7306"/>
      <c r="D315" s="7307"/>
      <c r="E315" s="7308"/>
      <c r="F315" s="7309"/>
      <c r="G315" s="7310"/>
      <c r="H315" s="6230">
        <f>SUM(H316:H317)</f>
        <v>0</v>
      </c>
      <c r="I315" s="6231">
        <f>SUM(I316:I317)</f>
        <v>0</v>
      </c>
      <c r="J315" s="6232">
        <f>SUM(J316:J317)</f>
        <v>0</v>
      </c>
      <c r="K315" s="6233" t="s">
        <v>36</v>
      </c>
    </row>
    <row r="316" spans="1:11" x14ac:dyDescent="0.25">
      <c r="A316" s="6234" t="s">
        <v>475</v>
      </c>
      <c r="B316" s="6235" t="s">
        <v>268</v>
      </c>
      <c r="C316" s="6236" t="s">
        <v>87</v>
      </c>
      <c r="D316" s="6237">
        <v>126</v>
      </c>
      <c r="E316" s="6238">
        <f>Orçamento!J316</f>
        <v>0</v>
      </c>
      <c r="F316" s="6239"/>
      <c r="G316" s="6240">
        <f>E316-F316</f>
        <v>0</v>
      </c>
      <c r="H316" s="6241">
        <f>F316*D316</f>
        <v>0</v>
      </c>
      <c r="I316" s="6242">
        <f>G316*D316</f>
        <v>0</v>
      </c>
      <c r="J316" s="6243">
        <f>I316+H316</f>
        <v>0</v>
      </c>
    </row>
    <row r="317" spans="1:11" x14ac:dyDescent="0.25">
      <c r="A317" s="6244" t="s">
        <v>476</v>
      </c>
      <c r="B317" s="6245" t="s">
        <v>270</v>
      </c>
      <c r="C317" s="6246" t="s">
        <v>87</v>
      </c>
      <c r="D317" s="6247">
        <v>126</v>
      </c>
      <c r="E317" s="6248">
        <f>Orçamento!J317</f>
        <v>0</v>
      </c>
      <c r="F317" s="6249"/>
      <c r="G317" s="6250">
        <f>E317-F317</f>
        <v>0</v>
      </c>
      <c r="H317" s="6251">
        <f>F317*D317</f>
        <v>0</v>
      </c>
      <c r="I317" s="6252">
        <f>G317*D317</f>
        <v>0</v>
      </c>
      <c r="J317" s="6253">
        <f>I317+H317</f>
        <v>0</v>
      </c>
    </row>
    <row r="318" spans="1:11" x14ac:dyDescent="0.25">
      <c r="A318" s="6254" t="s">
        <v>477</v>
      </c>
      <c r="B318" s="7311" t="s">
        <v>272</v>
      </c>
      <c r="C318" s="7312"/>
      <c r="D318" s="7313"/>
      <c r="E318" s="7314"/>
      <c r="F318" s="7315"/>
      <c r="G318" s="7316"/>
      <c r="H318" s="6255">
        <f>SUM(H319:H319)</f>
        <v>0</v>
      </c>
      <c r="I318" s="6256">
        <f>SUM(I319:I319)</f>
        <v>0</v>
      </c>
      <c r="J318" s="6257">
        <f>SUM(J319:J319)</f>
        <v>0</v>
      </c>
      <c r="K318" s="6258" t="s">
        <v>36</v>
      </c>
    </row>
    <row r="319" spans="1:11" ht="45" x14ac:dyDescent="0.25">
      <c r="A319" s="6259" t="s">
        <v>478</v>
      </c>
      <c r="B319" s="6260" t="s">
        <v>274</v>
      </c>
      <c r="C319" s="6261" t="s">
        <v>128</v>
      </c>
      <c r="D319" s="6262">
        <v>1617.93</v>
      </c>
      <c r="E319" s="6263">
        <f>Orçamento!J319</f>
        <v>0</v>
      </c>
      <c r="F319" s="6264"/>
      <c r="G319" s="6265">
        <f>E319-F319</f>
        <v>0</v>
      </c>
      <c r="H319" s="6266">
        <f>F319*D319</f>
        <v>0</v>
      </c>
      <c r="I319" s="6267">
        <f>G319*D319</f>
        <v>0</v>
      </c>
      <c r="J319" s="6268">
        <f>I319+H319</f>
        <v>0</v>
      </c>
    </row>
    <row r="320" spans="1:11" x14ac:dyDescent="0.25">
      <c r="A320" s="7317" t="s">
        <v>479</v>
      </c>
      <c r="B320" s="6279"/>
      <c r="C320" s="6279"/>
      <c r="D320" s="6279"/>
      <c r="E320" s="6279"/>
      <c r="F320" s="6279"/>
      <c r="G320" s="6279"/>
      <c r="H320" s="6269">
        <f>H8+H16+H24+H34+H37+H50+H53+H58+H63+H70+H72+H84+H87+H97+H105+H112+H115+H119+H122+H125+H129+H132+H146+H149+H154+H159+H166+H168+H180+H183+H193+H201+H208+H211+H215+H218+H221+H225+H228+H239+H242+H247+H251+H256+H263+H265+H277+H280+H290+H298+H305+H308+H312+H315+H318</f>
        <v>0</v>
      </c>
      <c r="I320" s="6270">
        <f>I8+I16+I24+I34+I37+I50+I53+I58+I63+I70+I72+I84+I87+I97+I105+I112+I115+I119+I122+I125+I129+I132+I146+I149+I154+I159+I166+I168+I180+I183+I193+I201+I208+I211+I215+I218+I221+I225+I228+I239+I242+I247+I251+I256+I263+I265+I277+I280+I290+I298+I305+I308+I312+I315+I318</f>
        <v>0</v>
      </c>
      <c r="J320" s="6271">
        <f>J8+J16+J24+J34+J37+J50+J53+J58+J63+J70+J72+J84+J87+J97+J105+J112+J115+J119+J122+J125+J129+J132+J146+J149+J154+J159+J166+J168+J180+J183+J193+J201+J208+J211+J215+J218+J221+J225+J228+J239+J242+J247+J251+J256+J263+J265+J277+J280+J290+J298+J305+J308+J312+J315+J318</f>
        <v>0</v>
      </c>
    </row>
    <row r="330" spans="5:9" x14ac:dyDescent="0.25">
      <c r="E330" s="7318">
        <f>DADOS!C11</f>
        <v>0</v>
      </c>
      <c r="F330" s="7318"/>
      <c r="G330" s="7318"/>
      <c r="H330" s="7318"/>
      <c r="I330" s="7318"/>
    </row>
    <row r="331" spans="5:9" x14ac:dyDescent="0.25">
      <c r="E331" s="7319">
        <f>DADOS!C12</f>
        <v>0</v>
      </c>
      <c r="F331" s="6279"/>
      <c r="G331" s="6279"/>
      <c r="H331" s="6279"/>
      <c r="I331" s="6279"/>
    </row>
  </sheetData>
  <sheetProtection password="BF59" sheet="1" objects="1" scenarios="1" selectLockedCells="1"/>
  <mergeCells count="74">
    <mergeCell ref="B318:G318"/>
    <mergeCell ref="A320:G320"/>
    <mergeCell ref="E330:I330"/>
    <mergeCell ref="E331:I331"/>
    <mergeCell ref="B298:G298"/>
    <mergeCell ref="B305:G305"/>
    <mergeCell ref="B308:G308"/>
    <mergeCell ref="B312:G312"/>
    <mergeCell ref="B315:G315"/>
    <mergeCell ref="B265:G265"/>
    <mergeCell ref="B277:G277"/>
    <mergeCell ref="B280:G280"/>
    <mergeCell ref="B290:G290"/>
    <mergeCell ref="B297:G297"/>
    <mergeCell ref="B247:G247"/>
    <mergeCell ref="B251:G251"/>
    <mergeCell ref="B256:G256"/>
    <mergeCell ref="B262:G262"/>
    <mergeCell ref="B263:G263"/>
    <mergeCell ref="B224:G224"/>
    <mergeCell ref="B225:G225"/>
    <mergeCell ref="B228:G228"/>
    <mergeCell ref="B239:G239"/>
    <mergeCell ref="B242:G242"/>
    <mergeCell ref="B211:G211"/>
    <mergeCell ref="B215:G215"/>
    <mergeCell ref="B218:G218"/>
    <mergeCell ref="B221:G221"/>
    <mergeCell ref="B223:G223"/>
    <mergeCell ref="B183:G183"/>
    <mergeCell ref="B193:G193"/>
    <mergeCell ref="B200:G200"/>
    <mergeCell ref="B201:G201"/>
    <mergeCell ref="B208:G208"/>
    <mergeCell ref="B159:G159"/>
    <mergeCell ref="B165:G165"/>
    <mergeCell ref="B166:G166"/>
    <mergeCell ref="B168:G168"/>
    <mergeCell ref="B180:G180"/>
    <mergeCell ref="B129:G129"/>
    <mergeCell ref="B132:G132"/>
    <mergeCell ref="B146:G146"/>
    <mergeCell ref="B149:G149"/>
    <mergeCell ref="B154:G154"/>
    <mergeCell ref="B119:G119"/>
    <mergeCell ref="B122:G122"/>
    <mergeCell ref="B125:G125"/>
    <mergeCell ref="B127:G127"/>
    <mergeCell ref="B128:G128"/>
    <mergeCell ref="B97:G97"/>
    <mergeCell ref="B104:G104"/>
    <mergeCell ref="B105:G105"/>
    <mergeCell ref="B112:G112"/>
    <mergeCell ref="B115:G115"/>
    <mergeCell ref="B69:G69"/>
    <mergeCell ref="B70:G70"/>
    <mergeCell ref="B72:G72"/>
    <mergeCell ref="B84:G84"/>
    <mergeCell ref="B87:G87"/>
    <mergeCell ref="B37:G37"/>
    <mergeCell ref="B50:G50"/>
    <mergeCell ref="B53:G53"/>
    <mergeCell ref="B58:G58"/>
    <mergeCell ref="B63:G63"/>
    <mergeCell ref="B16:G16"/>
    <mergeCell ref="B24:G24"/>
    <mergeCell ref="B32:G32"/>
    <mergeCell ref="B33:G33"/>
    <mergeCell ref="B34:G34"/>
    <mergeCell ref="B4:F4"/>
    <mergeCell ref="H4:I4"/>
    <mergeCell ref="B5:C5"/>
    <mergeCell ref="E5:G5"/>
    <mergeCell ref="B8:G8"/>
  </mergeCells>
  <pageMargins left="0.5" right="0.5" top="0.75" bottom="0.75" header="0.5" footer="0.5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"/>
  <sheetViews>
    <sheetView workbookViewId="0"/>
  </sheetViews>
  <sheetFormatPr defaultRowHeight="15" x14ac:dyDescent="0.25"/>
  <sheetData>
    <row r="1" spans="1:1" x14ac:dyDescent="0.25">
      <c r="A1" s="6272">
        <f>'BDI Principal'!D14</f>
        <v>22.9</v>
      </c>
    </row>
    <row r="2" spans="1:1" x14ac:dyDescent="0.25">
      <c r="A2" s="6273">
        <f>'BDI Diferenciado'!D14</f>
        <v>15.29</v>
      </c>
    </row>
    <row r="3" spans="1:1" x14ac:dyDescent="0.25">
      <c r="A3" s="6274">
        <f>'BDI (Fator K e TRDE)'!B12</f>
        <v>2.6239360000000009</v>
      </c>
    </row>
    <row r="4" spans="1:1" x14ac:dyDescent="0.25">
      <c r="A4" s="6275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DADOS</vt:lpstr>
      <vt:lpstr>Orçamento</vt:lpstr>
      <vt:lpstr>Cronograma</vt:lpstr>
      <vt:lpstr>BDI Principal</vt:lpstr>
      <vt:lpstr>BDI Diferenciado</vt:lpstr>
      <vt:lpstr>BDI (Fator K e TRDE)</vt:lpstr>
      <vt:lpstr>Material 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Enio Luchtenberg</cp:lastModifiedBy>
  <dcterms:created xsi:type="dcterms:W3CDTF">2024-11-07T12:50:19Z</dcterms:created>
  <dcterms:modified xsi:type="dcterms:W3CDTF">2024-11-08T12:50:43Z</dcterms:modified>
</cp:coreProperties>
</file>