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Planejamento e Projetos\02 - OBRAS E FISCALIZAÇÃO\02 - ANDAMENTO\REDE DE ESGOTO BACIA VIEIRA CT E JP\CRONOGRAMA E ORÇAMENTOS\"/>
    </mc:Choice>
  </mc:AlternateContent>
  <xr:revisionPtr revIDLastSave="0" documentId="8_{E5EC8D52-C9D0-431A-8B26-36A9E57588FC}" xr6:coauthVersionLast="47" xr6:coauthVersionMax="47" xr10:uidLastSave="{00000000-0000-0000-0000-000000000000}"/>
  <workbookProtection lockStructure="1"/>
  <bookViews>
    <workbookView xWindow="-120" yWindow="-120" windowWidth="29040" windowHeight="15720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Diferenciado" sheetId="5" r:id="rId5"/>
    <sheet name="BDI (Fator K e TRDE)" sheetId="6" r:id="rId6"/>
    <sheet name="Repositório" sheetId="7" state="veryHidden" r:id="rId7"/>
  </sheets>
  <calcPr calcId="181029"/>
</workbook>
</file>

<file path=xl/calcChain.xml><?xml version="1.0" encoding="utf-8"?>
<calcChain xmlns="http://schemas.openxmlformats.org/spreadsheetml/2006/main">
  <c r="E24" i="6" l="1"/>
  <c r="E23" i="6"/>
  <c r="B13" i="6"/>
  <c r="A4" i="7" s="1"/>
  <c r="B12" i="6"/>
  <c r="A3" i="7" s="1"/>
  <c r="I5" i="6"/>
  <c r="E5" i="6"/>
  <c r="B5" i="6"/>
  <c r="H4" i="6"/>
  <c r="B4" i="6"/>
  <c r="B3" i="6"/>
  <c r="E27" i="5"/>
  <c r="E26" i="5"/>
  <c r="J15" i="5"/>
  <c r="D13" i="5"/>
  <c r="J13" i="5" s="1"/>
  <c r="J12" i="5"/>
  <c r="J11" i="5"/>
  <c r="J10" i="5"/>
  <c r="J9" i="5"/>
  <c r="J8" i="5"/>
  <c r="D14" i="5" s="1"/>
  <c r="A2" i="7" s="1"/>
  <c r="I5" i="5"/>
  <c r="E5" i="5"/>
  <c r="B5" i="5"/>
  <c r="H4" i="5"/>
  <c r="B4" i="5"/>
  <c r="B3" i="5"/>
  <c r="E30" i="4"/>
  <c r="E29" i="4"/>
  <c r="I18" i="4"/>
  <c r="J18" i="4" s="1"/>
  <c r="J16" i="4"/>
  <c r="J15" i="4"/>
  <c r="D13" i="4"/>
  <c r="J13" i="4" s="1"/>
  <c r="J12" i="4"/>
  <c r="J11" i="4"/>
  <c r="J10" i="4"/>
  <c r="J9" i="4"/>
  <c r="J8" i="4"/>
  <c r="D14" i="4" s="1"/>
  <c r="I5" i="4"/>
  <c r="E5" i="4"/>
  <c r="B5" i="4"/>
  <c r="H4" i="4"/>
  <c r="B4" i="4"/>
  <c r="B3" i="4"/>
  <c r="BX18" i="3"/>
  <c r="BX17" i="3"/>
  <c r="BX16" i="3"/>
  <c r="BX14" i="3"/>
  <c r="BX13" i="3"/>
  <c r="BX12" i="3"/>
  <c r="BX10" i="3"/>
  <c r="BX9" i="3"/>
  <c r="BX8" i="3"/>
  <c r="I5" i="3"/>
  <c r="E5" i="3"/>
  <c r="B5" i="3"/>
  <c r="H4" i="3"/>
  <c r="B4" i="3"/>
  <c r="B3" i="3"/>
  <c r="E472" i="2"/>
  <c r="E471" i="2"/>
  <c r="M460" i="2"/>
  <c r="M406" i="2" s="1"/>
  <c r="M459" i="2"/>
  <c r="M458" i="2"/>
  <c r="M457" i="2"/>
  <c r="M456" i="2"/>
  <c r="M455" i="2"/>
  <c r="M454" i="2"/>
  <c r="M453" i="2"/>
  <c r="M452" i="2"/>
  <c r="M451" i="2"/>
  <c r="M450" i="2"/>
  <c r="M449" i="2"/>
  <c r="M448" i="2"/>
  <c r="M447" i="2"/>
  <c r="M446" i="2"/>
  <c r="M445" i="2"/>
  <c r="M444" i="2"/>
  <c r="M443" i="2"/>
  <c r="M442" i="2"/>
  <c r="M441" i="2"/>
  <c r="M440" i="2"/>
  <c r="M439" i="2"/>
  <c r="M438" i="2"/>
  <c r="M437" i="2"/>
  <c r="M436" i="2"/>
  <c r="M435" i="2"/>
  <c r="M434" i="2"/>
  <c r="M433" i="2"/>
  <c r="M432" i="2"/>
  <c r="M431" i="2"/>
  <c r="M430" i="2"/>
  <c r="M429" i="2"/>
  <c r="M428" i="2"/>
  <c r="M427" i="2"/>
  <c r="M426" i="2"/>
  <c r="M425" i="2"/>
  <c r="M424" i="2"/>
  <c r="M423" i="2"/>
  <c r="M422" i="2"/>
  <c r="M421" i="2"/>
  <c r="M420" i="2"/>
  <c r="M419" i="2"/>
  <c r="M418" i="2"/>
  <c r="M417" i="2"/>
  <c r="M416" i="2"/>
  <c r="M415" i="2"/>
  <c r="M414" i="2"/>
  <c r="M413" i="2"/>
  <c r="M412" i="2"/>
  <c r="J412" i="2"/>
  <c r="M411" i="2"/>
  <c r="J411" i="2"/>
  <c r="M410" i="2"/>
  <c r="J410" i="2"/>
  <c r="M409" i="2"/>
  <c r="J409" i="2"/>
  <c r="O408" i="2"/>
  <c r="N408" i="2" s="1"/>
  <c r="M408" i="2"/>
  <c r="J408" i="2"/>
  <c r="L408" i="2" s="1"/>
  <c r="M407" i="2"/>
  <c r="J407" i="2"/>
  <c r="M405" i="2"/>
  <c r="M404" i="2"/>
  <c r="M403" i="2"/>
  <c r="M402" i="2"/>
  <c r="M401" i="2"/>
  <c r="M400" i="2"/>
  <c r="M399" i="2"/>
  <c r="M398" i="2"/>
  <c r="M397" i="2"/>
  <c r="M396" i="2"/>
  <c r="M395" i="2"/>
  <c r="M394" i="2"/>
  <c r="M393" i="2"/>
  <c r="M392" i="2"/>
  <c r="M391" i="2"/>
  <c r="M390" i="2"/>
  <c r="M389" i="2"/>
  <c r="M388" i="2"/>
  <c r="M387" i="2"/>
  <c r="M386" i="2"/>
  <c r="M385" i="2"/>
  <c r="M384" i="2"/>
  <c r="M383" i="2"/>
  <c r="M382" i="2"/>
  <c r="M381" i="2" s="1"/>
  <c r="M380" i="2"/>
  <c r="M379" i="2"/>
  <c r="M378" i="2"/>
  <c r="M377" i="2"/>
  <c r="M376" i="2"/>
  <c r="M375" i="2"/>
  <c r="M374" i="2"/>
  <c r="M373" i="2"/>
  <c r="M372" i="2"/>
  <c r="M371" i="2"/>
  <c r="M370" i="2"/>
  <c r="M369" i="2"/>
  <c r="M368" i="2"/>
  <c r="M367" i="2"/>
  <c r="M366" i="2"/>
  <c r="J366" i="2"/>
  <c r="M365" i="2"/>
  <c r="J365" i="2"/>
  <c r="M364" i="2"/>
  <c r="J364" i="2"/>
  <c r="M363" i="2"/>
  <c r="J363" i="2"/>
  <c r="M362" i="2"/>
  <c r="J362" i="2"/>
  <c r="M361" i="2"/>
  <c r="J361" i="2"/>
  <c r="M360" i="2"/>
  <c r="J360" i="2"/>
  <c r="M359" i="2"/>
  <c r="J359" i="2"/>
  <c r="M358" i="2"/>
  <c r="J358" i="2"/>
  <c r="M357" i="2"/>
  <c r="J357" i="2"/>
  <c r="M356" i="2"/>
  <c r="J356" i="2"/>
  <c r="M355" i="2"/>
  <c r="J355" i="2"/>
  <c r="M354" i="2"/>
  <c r="J354" i="2"/>
  <c r="O353" i="2"/>
  <c r="N353" i="2" s="1"/>
  <c r="M353" i="2"/>
  <c r="L353" i="2"/>
  <c r="J353" i="2"/>
  <c r="M352" i="2"/>
  <c r="J352" i="2"/>
  <c r="M351" i="2"/>
  <c r="J351" i="2"/>
  <c r="M350" i="2"/>
  <c r="J350" i="2"/>
  <c r="M349" i="2"/>
  <c r="J349" i="2"/>
  <c r="M348" i="2"/>
  <c r="J348" i="2"/>
  <c r="M347" i="2"/>
  <c r="J347" i="2"/>
  <c r="M346" i="2"/>
  <c r="J346" i="2"/>
  <c r="M345" i="2"/>
  <c r="J345" i="2"/>
  <c r="M344" i="2"/>
  <c r="M343" i="2"/>
  <c r="M342" i="2"/>
  <c r="M341" i="2"/>
  <c r="M340" i="2"/>
  <c r="M339" i="2"/>
  <c r="M338" i="2"/>
  <c r="M337" i="2"/>
  <c r="M336" i="2"/>
  <c r="M335" i="2"/>
  <c r="M334" i="2"/>
  <c r="M333" i="2"/>
  <c r="M332" i="2"/>
  <c r="M331" i="2"/>
  <c r="M330" i="2"/>
  <c r="M329" i="2"/>
  <c r="M328" i="2"/>
  <c r="M327" i="2"/>
  <c r="M326" i="2"/>
  <c r="M325" i="2"/>
  <c r="M324" i="2"/>
  <c r="M323" i="2"/>
  <c r="M322" i="2"/>
  <c r="M321" i="2"/>
  <c r="M320" i="2"/>
  <c r="M319" i="2"/>
  <c r="M318" i="2"/>
  <c r="M317" i="2"/>
  <c r="M316" i="2"/>
  <c r="M315" i="2"/>
  <c r="M314" i="2"/>
  <c r="M313" i="2"/>
  <c r="M312" i="2"/>
  <c r="M311" i="2"/>
  <c r="M310" i="2"/>
  <c r="M309" i="2"/>
  <c r="M308" i="2"/>
  <c r="M307" i="2"/>
  <c r="M306" i="2"/>
  <c r="M305" i="2"/>
  <c r="M304" i="2"/>
  <c r="M303" i="2"/>
  <c r="M302" i="2"/>
  <c r="M301" i="2"/>
  <c r="M300" i="2"/>
  <c r="M299" i="2"/>
  <c r="M298" i="2"/>
  <c r="M297" i="2"/>
  <c r="M296" i="2"/>
  <c r="M295" i="2"/>
  <c r="M294" i="2"/>
  <c r="M293" i="2"/>
  <c r="M292" i="2"/>
  <c r="M291" i="2"/>
  <c r="M290" i="2"/>
  <c r="M289" i="2"/>
  <c r="M288" i="2"/>
  <c r="M287" i="2"/>
  <c r="M286" i="2"/>
  <c r="M285" i="2"/>
  <c r="M284" i="2"/>
  <c r="M283" i="2"/>
  <c r="M282" i="2"/>
  <c r="M281" i="2"/>
  <c r="M280" i="2"/>
  <c r="M279" i="2"/>
  <c r="M278" i="2"/>
  <c r="M277" i="2"/>
  <c r="M276" i="2"/>
  <c r="M275" i="2"/>
  <c r="M236" i="2" s="1"/>
  <c r="M274" i="2"/>
  <c r="M273" i="2"/>
  <c r="M272" i="2"/>
  <c r="M271" i="2"/>
  <c r="M270" i="2"/>
  <c r="M269" i="2"/>
  <c r="M268" i="2"/>
  <c r="M267" i="2"/>
  <c r="M266" i="2"/>
  <c r="M265" i="2"/>
  <c r="M264" i="2"/>
  <c r="M263" i="2"/>
  <c r="M262" i="2"/>
  <c r="M261" i="2"/>
  <c r="M260" i="2"/>
  <c r="M259" i="2"/>
  <c r="M258" i="2"/>
  <c r="M257" i="2"/>
  <c r="M256" i="2"/>
  <c r="M255" i="2"/>
  <c r="M254" i="2"/>
  <c r="M253" i="2"/>
  <c r="M252" i="2"/>
  <c r="M251" i="2"/>
  <c r="M250" i="2"/>
  <c r="M249" i="2"/>
  <c r="M248" i="2"/>
  <c r="M247" i="2"/>
  <c r="M246" i="2"/>
  <c r="M245" i="2"/>
  <c r="M244" i="2"/>
  <c r="M243" i="2"/>
  <c r="M242" i="2"/>
  <c r="M241" i="2"/>
  <c r="M240" i="2"/>
  <c r="M239" i="2"/>
  <c r="M238" i="2"/>
  <c r="M237" i="2"/>
  <c r="M234" i="2"/>
  <c r="M233" i="2"/>
  <c r="M232" i="2"/>
  <c r="M231" i="2"/>
  <c r="M230" i="2"/>
  <c r="M229" i="2"/>
  <c r="M228" i="2"/>
  <c r="M227" i="2"/>
  <c r="M226" i="2"/>
  <c r="M225" i="2"/>
  <c r="M224" i="2"/>
  <c r="J224" i="2"/>
  <c r="M223" i="2"/>
  <c r="J223" i="2"/>
  <c r="O222" i="2"/>
  <c r="N222" i="2"/>
  <c r="M222" i="2"/>
  <c r="J222" i="2"/>
  <c r="L222" i="2" s="1"/>
  <c r="M221" i="2"/>
  <c r="J221" i="2"/>
  <c r="M220" i="2"/>
  <c r="M218" i="2"/>
  <c r="M217" i="2"/>
  <c r="M216" i="2"/>
  <c r="M215" i="2"/>
  <c r="M214" i="2"/>
  <c r="M213" i="2"/>
  <c r="M212" i="2"/>
  <c r="M211" i="2"/>
  <c r="M210" i="2"/>
  <c r="M209" i="2"/>
  <c r="M208" i="2"/>
  <c r="M207" i="2"/>
  <c r="M206" i="2"/>
  <c r="M205" i="2"/>
  <c r="M204" i="2"/>
  <c r="M203" i="2"/>
  <c r="M202" i="2"/>
  <c r="M201" i="2"/>
  <c r="M200" i="2"/>
  <c r="M199" i="2"/>
  <c r="M198" i="2"/>
  <c r="M197" i="2"/>
  <c r="M196" i="2"/>
  <c r="M195" i="2"/>
  <c r="M194" i="2"/>
  <c r="M193" i="2"/>
  <c r="M192" i="2"/>
  <c r="M191" i="2"/>
  <c r="M190" i="2"/>
  <c r="M189" i="2"/>
  <c r="M188" i="2"/>
  <c r="M187" i="2"/>
  <c r="M186" i="2"/>
  <c r="M185" i="2"/>
  <c r="M184" i="2"/>
  <c r="M183" i="2"/>
  <c r="M182" i="2"/>
  <c r="M181" i="2"/>
  <c r="M180" i="2"/>
  <c r="M179" i="2"/>
  <c r="M178" i="2"/>
  <c r="M177" i="2"/>
  <c r="M176" i="2"/>
  <c r="M175" i="2"/>
  <c r="M174" i="2"/>
  <c r="M173" i="2"/>
  <c r="M172" i="2"/>
  <c r="M171" i="2"/>
  <c r="M170" i="2"/>
  <c r="M169" i="2"/>
  <c r="J169" i="2"/>
  <c r="M168" i="2"/>
  <c r="J168" i="2"/>
  <c r="M167" i="2"/>
  <c r="M166" i="2"/>
  <c r="M165" i="2"/>
  <c r="M164" i="2"/>
  <c r="M163" i="2"/>
  <c r="M162" i="2"/>
  <c r="M161" i="2"/>
  <c r="M160" i="2"/>
  <c r="M159" i="2"/>
  <c r="M158" i="2"/>
  <c r="M157" i="2"/>
  <c r="M156" i="2"/>
  <c r="M155" i="2"/>
  <c r="M154" i="2"/>
  <c r="M153" i="2"/>
  <c r="M151" i="2"/>
  <c r="M150" i="2"/>
  <c r="M149" i="2"/>
  <c r="M148" i="2"/>
  <c r="M147" i="2"/>
  <c r="M146" i="2"/>
  <c r="M145" i="2"/>
  <c r="M144" i="2"/>
  <c r="M143" i="2"/>
  <c r="M142" i="2"/>
  <c r="M141" i="2"/>
  <c r="M140" i="2"/>
  <c r="M139" i="2"/>
  <c r="M138" i="2"/>
  <c r="M137" i="2"/>
  <c r="M136" i="2"/>
  <c r="M135" i="2"/>
  <c r="M134" i="2"/>
  <c r="M133" i="2"/>
  <c r="M132" i="2"/>
  <c r="M131" i="2"/>
  <c r="M130" i="2"/>
  <c r="M129" i="2"/>
  <c r="M128" i="2"/>
  <c r="M127" i="2"/>
  <c r="M126" i="2"/>
  <c r="J126" i="2"/>
  <c r="M125" i="2"/>
  <c r="M124" i="2"/>
  <c r="M123" i="2"/>
  <c r="M122" i="2" s="1"/>
  <c r="M121" i="2"/>
  <c r="M120" i="2"/>
  <c r="M118" i="2"/>
  <c r="M117" i="2"/>
  <c r="M116" i="2"/>
  <c r="M115" i="2"/>
  <c r="M114" i="2"/>
  <c r="M113" i="2"/>
  <c r="M112" i="2"/>
  <c r="M111" i="2"/>
  <c r="M110" i="2"/>
  <c r="M85" i="2" s="1"/>
  <c r="M109" i="2"/>
  <c r="M108" i="2"/>
  <c r="M107" i="2"/>
  <c r="M106" i="2"/>
  <c r="M105" i="2"/>
  <c r="M104" i="2"/>
  <c r="M103" i="2"/>
  <c r="M102" i="2"/>
  <c r="M101" i="2"/>
  <c r="M100" i="2"/>
  <c r="M99" i="2"/>
  <c r="M98" i="2"/>
  <c r="M97" i="2"/>
  <c r="M96" i="2"/>
  <c r="M95" i="2"/>
  <c r="M94" i="2"/>
  <c r="M93" i="2"/>
  <c r="M92" i="2"/>
  <c r="M91" i="2"/>
  <c r="M90" i="2"/>
  <c r="M89" i="2"/>
  <c r="M88" i="2"/>
  <c r="M87" i="2"/>
  <c r="M86" i="2"/>
  <c r="M84" i="2"/>
  <c r="M83" i="2"/>
  <c r="M82" i="2"/>
  <c r="M81" i="2"/>
  <c r="M80" i="2"/>
  <c r="M79" i="2"/>
  <c r="M78" i="2"/>
  <c r="M77" i="2"/>
  <c r="M76" i="2"/>
  <c r="M75" i="2"/>
  <c r="M74" i="2"/>
  <c r="M73" i="2"/>
  <c r="M72" i="2"/>
  <c r="M71" i="2"/>
  <c r="M70" i="2"/>
  <c r="M69" i="2"/>
  <c r="M68" i="2"/>
  <c r="M67" i="2"/>
  <c r="M66" i="2"/>
  <c r="M65" i="2"/>
  <c r="M64" i="2"/>
  <c r="M63" i="2"/>
  <c r="M62" i="2"/>
  <c r="M61" i="2"/>
  <c r="M60" i="2"/>
  <c r="M59" i="2"/>
  <c r="M58" i="2"/>
  <c r="M57" i="2"/>
  <c r="M56" i="2" s="1"/>
  <c r="M55" i="2"/>
  <c r="M54" i="2"/>
  <c r="M53" i="2"/>
  <c r="M52" i="2"/>
  <c r="M51" i="2"/>
  <c r="M50" i="2"/>
  <c r="M49" i="2"/>
  <c r="J49" i="2"/>
  <c r="M48" i="2"/>
  <c r="J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I5" i="2"/>
  <c r="E5" i="2"/>
  <c r="B5" i="2"/>
  <c r="H4" i="2"/>
  <c r="B4" i="2"/>
  <c r="B3" i="2"/>
  <c r="I26" i="2" l="1"/>
  <c r="J26" i="2" s="1"/>
  <c r="I27" i="2"/>
  <c r="J27" i="2" s="1"/>
  <c r="I28" i="2"/>
  <c r="J28" i="2" s="1"/>
  <c r="I16" i="2"/>
  <c r="J16" i="2" s="1"/>
  <c r="I17" i="2"/>
  <c r="J17" i="2" s="1"/>
  <c r="I18" i="2"/>
  <c r="J18" i="2" s="1"/>
  <c r="I20" i="2"/>
  <c r="J20" i="2" s="1"/>
  <c r="I21" i="2"/>
  <c r="J21" i="2" s="1"/>
  <c r="I22" i="2"/>
  <c r="J22" i="2" s="1"/>
  <c r="I23" i="2"/>
  <c r="J23" i="2" s="1"/>
  <c r="I24" i="2"/>
  <c r="J24" i="2" s="1"/>
  <c r="I32" i="2"/>
  <c r="J32" i="2" s="1"/>
  <c r="I33" i="2"/>
  <c r="J33" i="2" s="1"/>
  <c r="I35" i="2"/>
  <c r="J35" i="2" s="1"/>
  <c r="I36" i="2"/>
  <c r="J36" i="2" s="1"/>
  <c r="I37" i="2"/>
  <c r="J37" i="2" s="1"/>
  <c r="I38" i="2"/>
  <c r="J38" i="2" s="1"/>
  <c r="I39" i="2"/>
  <c r="J39" i="2" s="1"/>
  <c r="I40" i="2"/>
  <c r="J40" i="2" s="1"/>
  <c r="I42" i="2"/>
  <c r="J42" i="2" s="1"/>
  <c r="I43" i="2"/>
  <c r="J43" i="2" s="1"/>
  <c r="I44" i="2"/>
  <c r="J44" i="2" s="1"/>
  <c r="I45" i="2"/>
  <c r="J45" i="2" s="1"/>
  <c r="I46" i="2"/>
  <c r="J46" i="2" s="1"/>
  <c r="I47" i="2"/>
  <c r="J47" i="2" s="1"/>
  <c r="I50" i="2"/>
  <c r="J50" i="2" s="1"/>
  <c r="I51" i="2"/>
  <c r="J51" i="2" s="1"/>
  <c r="I52" i="2"/>
  <c r="J52" i="2" s="1"/>
  <c r="I53" i="2"/>
  <c r="J53" i="2" s="1"/>
  <c r="I54" i="2"/>
  <c r="J54" i="2" s="1"/>
  <c r="I55" i="2"/>
  <c r="J55" i="2" s="1"/>
  <c r="I57" i="2"/>
  <c r="J57" i="2" s="1"/>
  <c r="I79" i="2"/>
  <c r="J79" i="2" s="1"/>
  <c r="I80" i="2"/>
  <c r="J80" i="2" s="1"/>
  <c r="I81" i="2"/>
  <c r="J81" i="2" s="1"/>
  <c r="I82" i="2"/>
  <c r="J82" i="2" s="1"/>
  <c r="I83" i="2"/>
  <c r="J83" i="2" s="1"/>
  <c r="I84" i="2"/>
  <c r="J84" i="2" s="1"/>
  <c r="I9" i="2"/>
  <c r="J9" i="2" s="1"/>
  <c r="I10" i="2"/>
  <c r="J10" i="2" s="1"/>
  <c r="I11" i="2"/>
  <c r="J11" i="2" s="1"/>
  <c r="I12" i="2"/>
  <c r="J12" i="2" s="1"/>
  <c r="I13" i="2"/>
  <c r="J13" i="2" s="1"/>
  <c r="I14" i="2"/>
  <c r="J14" i="2" s="1"/>
  <c r="I15" i="2"/>
  <c r="J15" i="2" s="1"/>
  <c r="I58" i="2"/>
  <c r="J58" i="2" s="1"/>
  <c r="I59" i="2"/>
  <c r="J59" i="2" s="1"/>
  <c r="I61" i="2"/>
  <c r="J61" i="2" s="1"/>
  <c r="I62" i="2"/>
  <c r="J62" i="2" s="1"/>
  <c r="I63" i="2"/>
  <c r="J63" i="2" s="1"/>
  <c r="I64" i="2"/>
  <c r="J64" i="2" s="1"/>
  <c r="I65" i="2"/>
  <c r="J65" i="2" s="1"/>
  <c r="I66" i="2"/>
  <c r="J66" i="2" s="1"/>
  <c r="I67" i="2"/>
  <c r="J67" i="2" s="1"/>
  <c r="I68" i="2"/>
  <c r="J68" i="2" s="1"/>
  <c r="I70" i="2"/>
  <c r="J70" i="2" s="1"/>
  <c r="I71" i="2"/>
  <c r="J71" i="2" s="1"/>
  <c r="I72" i="2"/>
  <c r="J72" i="2" s="1"/>
  <c r="I73" i="2"/>
  <c r="J73" i="2" s="1"/>
  <c r="I74" i="2"/>
  <c r="J74" i="2" s="1"/>
  <c r="I75" i="2"/>
  <c r="J75" i="2" s="1"/>
  <c r="I76" i="2"/>
  <c r="J76" i="2" s="1"/>
  <c r="I77" i="2"/>
  <c r="J77" i="2" s="1"/>
  <c r="I86" i="2"/>
  <c r="J86" i="2" s="1"/>
  <c r="I87" i="2"/>
  <c r="J87" i="2" s="1"/>
  <c r="I88" i="2"/>
  <c r="J88" i="2" s="1"/>
  <c r="I89" i="2"/>
  <c r="J89" i="2" s="1"/>
  <c r="I90" i="2"/>
  <c r="J90" i="2" s="1"/>
  <c r="I91" i="2"/>
  <c r="J91" i="2" s="1"/>
  <c r="I92" i="2"/>
  <c r="J92" i="2" s="1"/>
  <c r="I93" i="2"/>
  <c r="J93" i="2" s="1"/>
  <c r="I94" i="2"/>
  <c r="J94" i="2" s="1"/>
  <c r="I95" i="2"/>
  <c r="J95" i="2" s="1"/>
  <c r="I96" i="2"/>
  <c r="J96" i="2" s="1"/>
  <c r="I97" i="2"/>
  <c r="J97" i="2" s="1"/>
  <c r="I98" i="2"/>
  <c r="J98" i="2" s="1"/>
  <c r="I99" i="2"/>
  <c r="J99" i="2" s="1"/>
  <c r="I100" i="2"/>
  <c r="J100" i="2" s="1"/>
  <c r="I101" i="2"/>
  <c r="J101" i="2" s="1"/>
  <c r="I102" i="2"/>
  <c r="J102" i="2" s="1"/>
  <c r="I103" i="2"/>
  <c r="J103" i="2" s="1"/>
  <c r="I104" i="2"/>
  <c r="J104" i="2" s="1"/>
  <c r="I105" i="2"/>
  <c r="J105" i="2" s="1"/>
  <c r="I106" i="2"/>
  <c r="J106" i="2" s="1"/>
  <c r="I107" i="2"/>
  <c r="J107" i="2" s="1"/>
  <c r="I108" i="2"/>
  <c r="J108" i="2" s="1"/>
  <c r="I109" i="2"/>
  <c r="J109" i="2" s="1"/>
  <c r="I110" i="2"/>
  <c r="J110" i="2" s="1"/>
  <c r="I133" i="2"/>
  <c r="J133" i="2" s="1"/>
  <c r="I134" i="2"/>
  <c r="J134" i="2" s="1"/>
  <c r="I135" i="2"/>
  <c r="J135" i="2" s="1"/>
  <c r="I136" i="2"/>
  <c r="J136" i="2" s="1"/>
  <c r="I137" i="2"/>
  <c r="J137" i="2" s="1"/>
  <c r="I138" i="2"/>
  <c r="J138" i="2" s="1"/>
  <c r="I163" i="2"/>
  <c r="J163" i="2" s="1"/>
  <c r="I164" i="2"/>
  <c r="J164" i="2" s="1"/>
  <c r="I165" i="2"/>
  <c r="J165" i="2" s="1"/>
  <c r="I166" i="2"/>
  <c r="J166" i="2" s="1"/>
  <c r="I167" i="2"/>
  <c r="J167" i="2" s="1"/>
  <c r="I179" i="2"/>
  <c r="J179" i="2" s="1"/>
  <c r="I180" i="2"/>
  <c r="J180" i="2" s="1"/>
  <c r="I181" i="2"/>
  <c r="J181" i="2" s="1"/>
  <c r="I182" i="2"/>
  <c r="J182" i="2" s="1"/>
  <c r="I183" i="2"/>
  <c r="J183" i="2" s="1"/>
  <c r="I184" i="2"/>
  <c r="J184" i="2" s="1"/>
  <c r="I185" i="2"/>
  <c r="J185" i="2" s="1"/>
  <c r="I186" i="2"/>
  <c r="J186" i="2" s="1"/>
  <c r="I187" i="2"/>
  <c r="J187" i="2" s="1"/>
  <c r="I188" i="2"/>
  <c r="J188" i="2" s="1"/>
  <c r="I189" i="2"/>
  <c r="J189" i="2" s="1"/>
  <c r="I190" i="2"/>
  <c r="J190" i="2" s="1"/>
  <c r="I191" i="2"/>
  <c r="J191" i="2" s="1"/>
  <c r="I192" i="2"/>
  <c r="J192" i="2" s="1"/>
  <c r="I193" i="2"/>
  <c r="J193" i="2" s="1"/>
  <c r="I194" i="2"/>
  <c r="J194" i="2" s="1"/>
  <c r="I237" i="2"/>
  <c r="J237" i="2" s="1"/>
  <c r="I238" i="2"/>
  <c r="J238" i="2" s="1"/>
  <c r="I239" i="2"/>
  <c r="J239" i="2" s="1"/>
  <c r="I240" i="2"/>
  <c r="J240" i="2" s="1"/>
  <c r="I241" i="2"/>
  <c r="J241" i="2" s="1"/>
  <c r="I242" i="2"/>
  <c r="J242" i="2" s="1"/>
  <c r="I243" i="2"/>
  <c r="J243" i="2" s="1"/>
  <c r="I244" i="2"/>
  <c r="J244" i="2" s="1"/>
  <c r="I245" i="2"/>
  <c r="J245" i="2" s="1"/>
  <c r="I246" i="2"/>
  <c r="J246" i="2" s="1"/>
  <c r="I247" i="2"/>
  <c r="J247" i="2" s="1"/>
  <c r="I248" i="2"/>
  <c r="J248" i="2" s="1"/>
  <c r="I249" i="2"/>
  <c r="J249" i="2" s="1"/>
  <c r="I171" i="2"/>
  <c r="J171" i="2" s="1"/>
  <c r="I172" i="2"/>
  <c r="J172" i="2" s="1"/>
  <c r="I173" i="2"/>
  <c r="J173" i="2" s="1"/>
  <c r="I175" i="2"/>
  <c r="J175" i="2" s="1"/>
  <c r="I176" i="2"/>
  <c r="J176" i="2" s="1"/>
  <c r="I177" i="2"/>
  <c r="J177" i="2" s="1"/>
  <c r="I195" i="2"/>
  <c r="J195" i="2" s="1"/>
  <c r="I196" i="2"/>
  <c r="J196" i="2" s="1"/>
  <c r="I198" i="2"/>
  <c r="J198" i="2" s="1"/>
  <c r="I199" i="2"/>
  <c r="J199" i="2" s="1"/>
  <c r="I200" i="2"/>
  <c r="J200" i="2" s="1"/>
  <c r="I201" i="2"/>
  <c r="J201" i="2" s="1"/>
  <c r="I202" i="2"/>
  <c r="J202" i="2" s="1"/>
  <c r="I203" i="2"/>
  <c r="J203" i="2" s="1"/>
  <c r="I204" i="2"/>
  <c r="J204" i="2" s="1"/>
  <c r="I205" i="2"/>
  <c r="J205" i="2" s="1"/>
  <c r="I206" i="2"/>
  <c r="J206" i="2" s="1"/>
  <c r="I207" i="2"/>
  <c r="J207" i="2" s="1"/>
  <c r="I208" i="2"/>
  <c r="J208" i="2" s="1"/>
  <c r="I209" i="2"/>
  <c r="J209" i="2" s="1"/>
  <c r="I210" i="2"/>
  <c r="J210" i="2" s="1"/>
  <c r="I211" i="2"/>
  <c r="J211" i="2" s="1"/>
  <c r="I213" i="2"/>
  <c r="J213" i="2" s="1"/>
  <c r="I214" i="2"/>
  <c r="J214" i="2" s="1"/>
  <c r="I215" i="2"/>
  <c r="J215" i="2" s="1"/>
  <c r="I216" i="2"/>
  <c r="J216" i="2" s="1"/>
  <c r="I217" i="2"/>
  <c r="J217" i="2" s="1"/>
  <c r="I218" i="2"/>
  <c r="J218" i="2" s="1"/>
  <c r="I225" i="2"/>
  <c r="J225" i="2" s="1"/>
  <c r="I226" i="2"/>
  <c r="J226" i="2" s="1"/>
  <c r="I227" i="2"/>
  <c r="J227" i="2" s="1"/>
  <c r="I228" i="2"/>
  <c r="J228" i="2" s="1"/>
  <c r="I229" i="2"/>
  <c r="J229" i="2" s="1"/>
  <c r="I230" i="2"/>
  <c r="J230" i="2" s="1"/>
  <c r="I231" i="2"/>
  <c r="J231" i="2" s="1"/>
  <c r="I232" i="2"/>
  <c r="J232" i="2" s="1"/>
  <c r="I233" i="2"/>
  <c r="J233" i="2" s="1"/>
  <c r="I234" i="2"/>
  <c r="J234" i="2" s="1"/>
  <c r="I250" i="2"/>
  <c r="J250" i="2" s="1"/>
  <c r="I251" i="2"/>
  <c r="J251" i="2" s="1"/>
  <c r="I252" i="2"/>
  <c r="J252" i="2" s="1"/>
  <c r="I253" i="2"/>
  <c r="J253" i="2" s="1"/>
  <c r="I254" i="2"/>
  <c r="J254" i="2" s="1"/>
  <c r="I255" i="2"/>
  <c r="J255" i="2" s="1"/>
  <c r="I256" i="2"/>
  <c r="J256" i="2" s="1"/>
  <c r="I257" i="2"/>
  <c r="J257" i="2" s="1"/>
  <c r="I258" i="2"/>
  <c r="J258" i="2" s="1"/>
  <c r="I259" i="2"/>
  <c r="J259" i="2" s="1"/>
  <c r="I260" i="2"/>
  <c r="J260" i="2" s="1"/>
  <c r="I261" i="2"/>
  <c r="J261" i="2" s="1"/>
  <c r="I262" i="2"/>
  <c r="J262" i="2" s="1"/>
  <c r="I263" i="2"/>
  <c r="J263" i="2" s="1"/>
  <c r="I264" i="2"/>
  <c r="J264" i="2" s="1"/>
  <c r="I265" i="2"/>
  <c r="J265" i="2" s="1"/>
  <c r="I266" i="2"/>
  <c r="J266" i="2" s="1"/>
  <c r="I267" i="2"/>
  <c r="J267" i="2" s="1"/>
  <c r="I268" i="2"/>
  <c r="J268" i="2" s="1"/>
  <c r="I269" i="2"/>
  <c r="J269" i="2" s="1"/>
  <c r="I270" i="2"/>
  <c r="J270" i="2" s="1"/>
  <c r="I271" i="2"/>
  <c r="J271" i="2" s="1"/>
  <c r="I272" i="2"/>
  <c r="J272" i="2" s="1"/>
  <c r="I273" i="2"/>
  <c r="J273" i="2" s="1"/>
  <c r="I274" i="2"/>
  <c r="J274" i="2" s="1"/>
  <c r="I275" i="2"/>
  <c r="J275" i="2" s="1"/>
  <c r="I146" i="2"/>
  <c r="J146" i="2" s="1"/>
  <c r="I155" i="2"/>
  <c r="J155" i="2" s="1"/>
  <c r="I158" i="2"/>
  <c r="J158" i="2" s="1"/>
  <c r="I288" i="2"/>
  <c r="J288" i="2" s="1"/>
  <c r="I289" i="2"/>
  <c r="J289" i="2" s="1"/>
  <c r="I290" i="2"/>
  <c r="J290" i="2" s="1"/>
  <c r="I291" i="2"/>
  <c r="J291" i="2" s="1"/>
  <c r="I292" i="2"/>
  <c r="J292" i="2" s="1"/>
  <c r="I293" i="2"/>
  <c r="J293" i="2" s="1"/>
  <c r="I294" i="2"/>
  <c r="J294" i="2" s="1"/>
  <c r="I295" i="2"/>
  <c r="J295" i="2" s="1"/>
  <c r="I296" i="2"/>
  <c r="J296" i="2" s="1"/>
  <c r="I297" i="2"/>
  <c r="J297" i="2" s="1"/>
  <c r="I298" i="2"/>
  <c r="J298" i="2" s="1"/>
  <c r="I299" i="2"/>
  <c r="J299" i="2" s="1"/>
  <c r="I300" i="2"/>
  <c r="J300" i="2" s="1"/>
  <c r="I301" i="2"/>
  <c r="J301" i="2" s="1"/>
  <c r="I302" i="2"/>
  <c r="J302" i="2" s="1"/>
  <c r="I303" i="2"/>
  <c r="J303" i="2" s="1"/>
  <c r="I304" i="2"/>
  <c r="J304" i="2" s="1"/>
  <c r="I305" i="2"/>
  <c r="J305" i="2" s="1"/>
  <c r="I306" i="2"/>
  <c r="J306" i="2" s="1"/>
  <c r="I307" i="2"/>
  <c r="J307" i="2" s="1"/>
  <c r="I308" i="2"/>
  <c r="J308" i="2" s="1"/>
  <c r="I309" i="2"/>
  <c r="J309" i="2" s="1"/>
  <c r="I310" i="2"/>
  <c r="J310" i="2" s="1"/>
  <c r="I311" i="2"/>
  <c r="J311" i="2" s="1"/>
  <c r="I312" i="2"/>
  <c r="J312" i="2" s="1"/>
  <c r="I313" i="2"/>
  <c r="J313" i="2" s="1"/>
  <c r="I314" i="2"/>
  <c r="J314" i="2" s="1"/>
  <c r="I315" i="2"/>
  <c r="J315" i="2" s="1"/>
  <c r="I316" i="2"/>
  <c r="J316" i="2" s="1"/>
  <c r="I317" i="2"/>
  <c r="J317" i="2" s="1"/>
  <c r="I318" i="2"/>
  <c r="J318" i="2" s="1"/>
  <c r="I319" i="2"/>
  <c r="J319" i="2" s="1"/>
  <c r="I320" i="2"/>
  <c r="J320" i="2" s="1"/>
  <c r="I321" i="2"/>
  <c r="J321" i="2" s="1"/>
  <c r="I322" i="2"/>
  <c r="J322" i="2" s="1"/>
  <c r="I323" i="2"/>
  <c r="J323" i="2" s="1"/>
  <c r="I324" i="2"/>
  <c r="J324" i="2" s="1"/>
  <c r="I325" i="2"/>
  <c r="J325" i="2" s="1"/>
  <c r="I326" i="2"/>
  <c r="J326" i="2" s="1"/>
  <c r="I333" i="2"/>
  <c r="J333" i="2" s="1"/>
  <c r="I334" i="2"/>
  <c r="J334" i="2" s="1"/>
  <c r="I335" i="2"/>
  <c r="J335" i="2" s="1"/>
  <c r="I336" i="2"/>
  <c r="J336" i="2" s="1"/>
  <c r="I337" i="2"/>
  <c r="J337" i="2" s="1"/>
  <c r="I338" i="2"/>
  <c r="J338" i="2" s="1"/>
  <c r="I339" i="2"/>
  <c r="J339" i="2" s="1"/>
  <c r="I340" i="2"/>
  <c r="J340" i="2" s="1"/>
  <c r="I341" i="2"/>
  <c r="J341" i="2" s="1"/>
  <c r="I342" i="2"/>
  <c r="J342" i="2" s="1"/>
  <c r="I343" i="2"/>
  <c r="J343" i="2" s="1"/>
  <c r="I344" i="2"/>
  <c r="J344" i="2" s="1"/>
  <c r="I382" i="2"/>
  <c r="J382" i="2" s="1"/>
  <c r="I123" i="2"/>
  <c r="J123" i="2" s="1"/>
  <c r="I129" i="2"/>
  <c r="J129" i="2" s="1"/>
  <c r="I141" i="2"/>
  <c r="J141" i="2" s="1"/>
  <c r="I328" i="2"/>
  <c r="J328" i="2" s="1"/>
  <c r="I371" i="2"/>
  <c r="J371" i="2" s="1"/>
  <c r="I378" i="2"/>
  <c r="J378" i="2" s="1"/>
  <c r="I383" i="2"/>
  <c r="J383" i="2" s="1"/>
  <c r="I387" i="2"/>
  <c r="J387" i="2" s="1"/>
  <c r="I391" i="2"/>
  <c r="J391" i="2" s="1"/>
  <c r="I402" i="2"/>
  <c r="J402" i="2" s="1"/>
  <c r="I404" i="2"/>
  <c r="J404" i="2" s="1"/>
  <c r="I416" i="2"/>
  <c r="J416" i="2" s="1"/>
  <c r="I417" i="2"/>
  <c r="J417" i="2" s="1"/>
  <c r="I418" i="2"/>
  <c r="J418" i="2" s="1"/>
  <c r="I419" i="2"/>
  <c r="J419" i="2" s="1"/>
  <c r="I420" i="2"/>
  <c r="J420" i="2" s="1"/>
  <c r="I421" i="2"/>
  <c r="J421" i="2" s="1"/>
  <c r="I422" i="2"/>
  <c r="J422" i="2" s="1"/>
  <c r="I423" i="2"/>
  <c r="J423" i="2" s="1"/>
  <c r="I424" i="2"/>
  <c r="J424" i="2" s="1"/>
  <c r="I425" i="2"/>
  <c r="J425" i="2" s="1"/>
  <c r="I426" i="2"/>
  <c r="J426" i="2" s="1"/>
  <c r="I427" i="2"/>
  <c r="J427" i="2" s="1"/>
  <c r="I428" i="2"/>
  <c r="J428" i="2" s="1"/>
  <c r="I429" i="2"/>
  <c r="J429" i="2" s="1"/>
  <c r="I430" i="2"/>
  <c r="J430" i="2" s="1"/>
  <c r="I431" i="2"/>
  <c r="J431" i="2" s="1"/>
  <c r="I432" i="2"/>
  <c r="J432" i="2" s="1"/>
  <c r="I433" i="2"/>
  <c r="J433" i="2" s="1"/>
  <c r="I434" i="2"/>
  <c r="J434" i="2" s="1"/>
  <c r="I114" i="2"/>
  <c r="J114" i="2" s="1"/>
  <c r="I117" i="2"/>
  <c r="J117" i="2" s="1"/>
  <c r="I121" i="2"/>
  <c r="J121" i="2" s="1"/>
  <c r="I131" i="2"/>
  <c r="J131" i="2" s="1"/>
  <c r="I276" i="2"/>
  <c r="J276" i="2" s="1"/>
  <c r="I277" i="2"/>
  <c r="J277" i="2" s="1"/>
  <c r="I281" i="2"/>
  <c r="J281" i="2" s="1"/>
  <c r="I285" i="2"/>
  <c r="J285" i="2" s="1"/>
  <c r="I287" i="2"/>
  <c r="J287" i="2" s="1"/>
  <c r="I327" i="2"/>
  <c r="J327" i="2" s="1"/>
  <c r="I331" i="2"/>
  <c r="J331" i="2" s="1"/>
  <c r="I374" i="2"/>
  <c r="J374" i="2" s="1"/>
  <c r="I386" i="2"/>
  <c r="J386" i="2" s="1"/>
  <c r="I390" i="2"/>
  <c r="J390" i="2" s="1"/>
  <c r="I399" i="2"/>
  <c r="J399" i="2" s="1"/>
  <c r="I414" i="2"/>
  <c r="J414" i="2" s="1"/>
  <c r="I415" i="2"/>
  <c r="J415" i="2" s="1"/>
  <c r="I435" i="2"/>
  <c r="J435" i="2" s="1"/>
  <c r="I436" i="2"/>
  <c r="J436" i="2" s="1"/>
  <c r="I438" i="2"/>
  <c r="J438" i="2" s="1"/>
  <c r="I439" i="2"/>
  <c r="J439" i="2" s="1"/>
  <c r="I440" i="2"/>
  <c r="J440" i="2" s="1"/>
  <c r="I441" i="2"/>
  <c r="J441" i="2" s="1"/>
  <c r="I442" i="2"/>
  <c r="J442" i="2" s="1"/>
  <c r="I443" i="2"/>
  <c r="J443" i="2" s="1"/>
  <c r="I444" i="2"/>
  <c r="J444" i="2" s="1"/>
  <c r="I445" i="2"/>
  <c r="J445" i="2" s="1"/>
  <c r="I446" i="2"/>
  <c r="J446" i="2" s="1"/>
  <c r="I447" i="2"/>
  <c r="J447" i="2" s="1"/>
  <c r="I448" i="2"/>
  <c r="J448" i="2" s="1"/>
  <c r="I449" i="2"/>
  <c r="J449" i="2" s="1"/>
  <c r="I450" i="2"/>
  <c r="J450" i="2" s="1"/>
  <c r="I451" i="2"/>
  <c r="J451" i="2" s="1"/>
  <c r="I453" i="2"/>
  <c r="J453" i="2" s="1"/>
  <c r="I454" i="2"/>
  <c r="J454" i="2" s="1"/>
  <c r="I460" i="2"/>
  <c r="J460" i="2" s="1"/>
  <c r="I161" i="2"/>
  <c r="J161" i="2" s="1"/>
  <c r="I330" i="2"/>
  <c r="J330" i="2" s="1"/>
  <c r="I150" i="2"/>
  <c r="J150" i="2" s="1"/>
  <c r="I373" i="2"/>
  <c r="J373" i="2" s="1"/>
  <c r="I375" i="2"/>
  <c r="J375" i="2" s="1"/>
  <c r="I380" i="2"/>
  <c r="J380" i="2" s="1"/>
  <c r="I385" i="2"/>
  <c r="J385" i="2" s="1"/>
  <c r="I413" i="2"/>
  <c r="J413" i="2" s="1"/>
  <c r="I437" i="2"/>
  <c r="J437" i="2" s="1"/>
  <c r="I452" i="2"/>
  <c r="J452" i="2" s="1"/>
  <c r="I455" i="2"/>
  <c r="J455" i="2" s="1"/>
  <c r="I456" i="2"/>
  <c r="J456" i="2" s="1"/>
  <c r="I457" i="2"/>
  <c r="J457" i="2" s="1"/>
  <c r="I458" i="2"/>
  <c r="J458" i="2" s="1"/>
  <c r="I459" i="2"/>
  <c r="J459" i="2" s="1"/>
  <c r="I127" i="2"/>
  <c r="J127" i="2" s="1"/>
  <c r="I144" i="2"/>
  <c r="J144" i="2" s="1"/>
  <c r="I160" i="2"/>
  <c r="J160" i="2" s="1"/>
  <c r="I279" i="2"/>
  <c r="J279" i="2" s="1"/>
  <c r="I280" i="2"/>
  <c r="J280" i="2" s="1"/>
  <c r="I283" i="2"/>
  <c r="J283" i="2" s="1"/>
  <c r="I284" i="2"/>
  <c r="J284" i="2" s="1"/>
  <c r="I286" i="2"/>
  <c r="J286" i="2" s="1"/>
  <c r="I367" i="2"/>
  <c r="J367" i="2" s="1"/>
  <c r="I377" i="2"/>
  <c r="J377" i="2" s="1"/>
  <c r="I384" i="2"/>
  <c r="J384" i="2" s="1"/>
  <c r="I392" i="2"/>
  <c r="J392" i="2" s="1"/>
  <c r="I393" i="2"/>
  <c r="J393" i="2" s="1"/>
  <c r="I394" i="2"/>
  <c r="J394" i="2" s="1"/>
  <c r="I112" i="2"/>
  <c r="J112" i="2" s="1"/>
  <c r="I115" i="2"/>
  <c r="J115" i="2" s="1"/>
  <c r="I140" i="2"/>
  <c r="J140" i="2" s="1"/>
  <c r="I151" i="2"/>
  <c r="J151" i="2" s="1"/>
  <c r="A1" i="7"/>
  <c r="I113" i="2"/>
  <c r="J113" i="2" s="1"/>
  <c r="I124" i="2"/>
  <c r="J124" i="2" s="1"/>
  <c r="I128" i="2"/>
  <c r="J128" i="2" s="1"/>
  <c r="I148" i="2"/>
  <c r="J148" i="2" s="1"/>
  <c r="I149" i="2"/>
  <c r="J149" i="2" s="1"/>
  <c r="I159" i="2"/>
  <c r="J159" i="2" s="1"/>
  <c r="I170" i="2"/>
  <c r="J170" i="2" s="1"/>
  <c r="I282" i="2"/>
  <c r="J282" i="2" s="1"/>
  <c r="I329" i="2"/>
  <c r="J329" i="2" s="1"/>
  <c r="I395" i="2"/>
  <c r="J395" i="2" s="1"/>
  <c r="I397" i="2"/>
  <c r="J397" i="2" s="1"/>
  <c r="I398" i="2"/>
  <c r="J398" i="2" s="1"/>
  <c r="I401" i="2"/>
  <c r="J401" i="2" s="1"/>
  <c r="I116" i="2"/>
  <c r="J116" i="2" s="1"/>
  <c r="I125" i="2"/>
  <c r="J125" i="2" s="1"/>
  <c r="I142" i="2"/>
  <c r="J142" i="2" s="1"/>
  <c r="I143" i="2"/>
  <c r="J143" i="2" s="1"/>
  <c r="I154" i="2"/>
  <c r="J154" i="2" s="1"/>
  <c r="I278" i="2"/>
  <c r="J278" i="2" s="1"/>
  <c r="I368" i="2"/>
  <c r="J368" i="2" s="1"/>
  <c r="I372" i="2"/>
  <c r="J372" i="2" s="1"/>
  <c r="I388" i="2"/>
  <c r="J388" i="2" s="1"/>
  <c r="I118" i="2"/>
  <c r="J118" i="2" s="1"/>
  <c r="I130" i="2"/>
  <c r="J130" i="2" s="1"/>
  <c r="I147" i="2"/>
  <c r="J147" i="2" s="1"/>
  <c r="I157" i="2"/>
  <c r="J157" i="2" s="1"/>
  <c r="I332" i="2"/>
  <c r="J332" i="2" s="1"/>
  <c r="I369" i="2"/>
  <c r="J369" i="2" s="1"/>
  <c r="I376" i="2"/>
  <c r="J376" i="2" s="1"/>
  <c r="I389" i="2"/>
  <c r="J389" i="2" s="1"/>
  <c r="I396" i="2"/>
  <c r="J396" i="2" s="1"/>
  <c r="I400" i="2"/>
  <c r="J400" i="2" s="1"/>
  <c r="I403" i="2"/>
  <c r="J403" i="2" s="1"/>
  <c r="I405" i="2"/>
  <c r="J405" i="2" s="1"/>
  <c r="L412" i="2"/>
  <c r="O412" i="2"/>
  <c r="N412" i="2" s="1"/>
  <c r="L411" i="2"/>
  <c r="O411" i="2"/>
  <c r="N411" i="2" s="1"/>
  <c r="O410" i="2"/>
  <c r="N410" i="2" s="1"/>
  <c r="L410" i="2"/>
  <c r="O409" i="2"/>
  <c r="N409" i="2" s="1"/>
  <c r="L409" i="2"/>
  <c r="O407" i="2"/>
  <c r="L407" i="2"/>
  <c r="L366" i="2"/>
  <c r="O366" i="2"/>
  <c r="N366" i="2" s="1"/>
  <c r="O365" i="2"/>
  <c r="N365" i="2" s="1"/>
  <c r="L365" i="2"/>
  <c r="L364" i="2"/>
  <c r="O364" i="2"/>
  <c r="N364" i="2" s="1"/>
  <c r="L363" i="2"/>
  <c r="O363" i="2"/>
  <c r="N363" i="2" s="1"/>
  <c r="O362" i="2"/>
  <c r="N362" i="2" s="1"/>
  <c r="L362" i="2"/>
  <c r="O361" i="2"/>
  <c r="N361" i="2" s="1"/>
  <c r="L361" i="2"/>
  <c r="O360" i="2"/>
  <c r="N360" i="2" s="1"/>
  <c r="L360" i="2"/>
  <c r="O359" i="2"/>
  <c r="N359" i="2" s="1"/>
  <c r="L359" i="2"/>
  <c r="L358" i="2"/>
  <c r="O358" i="2"/>
  <c r="N358" i="2" s="1"/>
  <c r="L357" i="2"/>
  <c r="O357" i="2"/>
  <c r="N357" i="2" s="1"/>
  <c r="O356" i="2"/>
  <c r="N356" i="2" s="1"/>
  <c r="L356" i="2"/>
  <c r="O355" i="2"/>
  <c r="N355" i="2" s="1"/>
  <c r="L355" i="2"/>
  <c r="O354" i="2"/>
  <c r="N354" i="2" s="1"/>
  <c r="L354" i="2"/>
  <c r="L352" i="2"/>
  <c r="O352" i="2"/>
  <c r="N352" i="2" s="1"/>
  <c r="L351" i="2"/>
  <c r="O351" i="2"/>
  <c r="N351" i="2" s="1"/>
  <c r="L350" i="2"/>
  <c r="O350" i="2"/>
  <c r="N350" i="2" s="1"/>
  <c r="O349" i="2"/>
  <c r="N349" i="2" s="1"/>
  <c r="L349" i="2"/>
  <c r="L348" i="2"/>
  <c r="O348" i="2"/>
  <c r="N348" i="2" s="1"/>
  <c r="O347" i="2"/>
  <c r="N347" i="2" s="1"/>
  <c r="L347" i="2"/>
  <c r="L346" i="2"/>
  <c r="O346" i="2"/>
  <c r="N346" i="2" s="1"/>
  <c r="L345" i="2"/>
  <c r="O345" i="2"/>
  <c r="N345" i="2" s="1"/>
  <c r="O224" i="2"/>
  <c r="N224" i="2" s="1"/>
  <c r="L224" i="2"/>
  <c r="O223" i="2"/>
  <c r="N223" i="2" s="1"/>
  <c r="L223" i="2"/>
  <c r="L221" i="2"/>
  <c r="O221" i="2"/>
  <c r="O169" i="2"/>
  <c r="N169" i="2" s="1"/>
  <c r="L169" i="2"/>
  <c r="O168" i="2"/>
  <c r="N168" i="2" s="1"/>
  <c r="L168" i="2"/>
  <c r="O126" i="2"/>
  <c r="N126" i="2" s="1"/>
  <c r="L126" i="2"/>
  <c r="L49" i="2"/>
  <c r="O49" i="2"/>
  <c r="N49" i="2" s="1"/>
  <c r="O48" i="2"/>
  <c r="N48" i="2" s="1"/>
  <c r="L48" i="2"/>
  <c r="M461" i="2"/>
  <c r="L26" i="2" l="1"/>
  <c r="O26" i="2"/>
  <c r="L27" i="2"/>
  <c r="O27" i="2"/>
  <c r="N27" i="2" s="1"/>
  <c r="L28" i="2"/>
  <c r="O28" i="2"/>
  <c r="N28" i="2" s="1"/>
  <c r="L16" i="2"/>
  <c r="O16" i="2"/>
  <c r="N16" i="2" s="1"/>
  <c r="L17" i="2"/>
  <c r="O17" i="2"/>
  <c r="N17" i="2" s="1"/>
  <c r="L18" i="2"/>
  <c r="O18" i="2"/>
  <c r="N18" i="2" s="1"/>
  <c r="L20" i="2"/>
  <c r="O20" i="2"/>
  <c r="L21" i="2"/>
  <c r="O21" i="2"/>
  <c r="N21" i="2" s="1"/>
  <c r="L22" i="2"/>
  <c r="O22" i="2"/>
  <c r="N22" i="2" s="1"/>
  <c r="L23" i="2"/>
  <c r="O23" i="2"/>
  <c r="N23" i="2" s="1"/>
  <c r="L24" i="2"/>
  <c r="O24" i="2"/>
  <c r="N24" i="2" s="1"/>
  <c r="L32" i="2"/>
  <c r="O32" i="2"/>
  <c r="L33" i="2"/>
  <c r="O33" i="2"/>
  <c r="N33" i="2" s="1"/>
  <c r="L35" i="2"/>
  <c r="O35" i="2"/>
  <c r="L36" i="2"/>
  <c r="O36" i="2"/>
  <c r="N36" i="2" s="1"/>
  <c r="L37" i="2"/>
  <c r="O37" i="2"/>
  <c r="N37" i="2" s="1"/>
  <c r="L38" i="2"/>
  <c r="O38" i="2"/>
  <c r="N38" i="2" s="1"/>
  <c r="L39" i="2"/>
  <c r="O39" i="2"/>
  <c r="N39" i="2" s="1"/>
  <c r="L40" i="2"/>
  <c r="O40" i="2"/>
  <c r="N40" i="2" s="1"/>
  <c r="L42" i="2"/>
  <c r="O42" i="2"/>
  <c r="L43" i="2"/>
  <c r="O43" i="2"/>
  <c r="N43" i="2" s="1"/>
  <c r="L44" i="2"/>
  <c r="O44" i="2"/>
  <c r="N44" i="2" s="1"/>
  <c r="L45" i="2"/>
  <c r="O45" i="2"/>
  <c r="N45" i="2" s="1"/>
  <c r="L46" i="2"/>
  <c r="O46" i="2"/>
  <c r="N46" i="2" s="1"/>
  <c r="L47" i="2"/>
  <c r="O47" i="2"/>
  <c r="N47" i="2" s="1"/>
  <c r="L50" i="2"/>
  <c r="O50" i="2"/>
  <c r="N50" i="2" s="1"/>
  <c r="L51" i="2"/>
  <c r="O51" i="2"/>
  <c r="N51" i="2" s="1"/>
  <c r="L52" i="2"/>
  <c r="O52" i="2"/>
  <c r="N52" i="2" s="1"/>
  <c r="L53" i="2"/>
  <c r="O53" i="2"/>
  <c r="N53" i="2" s="1"/>
  <c r="L54" i="2"/>
  <c r="O54" i="2"/>
  <c r="N54" i="2" s="1"/>
  <c r="L55" i="2"/>
  <c r="O55" i="2"/>
  <c r="N55" i="2" s="1"/>
  <c r="L57" i="2"/>
  <c r="O57" i="2"/>
  <c r="L79" i="2"/>
  <c r="O79" i="2"/>
  <c r="L80" i="2"/>
  <c r="O80" i="2"/>
  <c r="N80" i="2" s="1"/>
  <c r="L81" i="2"/>
  <c r="O81" i="2"/>
  <c r="N81" i="2" s="1"/>
  <c r="L82" i="2"/>
  <c r="O82" i="2"/>
  <c r="N82" i="2" s="1"/>
  <c r="L83" i="2"/>
  <c r="O83" i="2"/>
  <c r="N83" i="2" s="1"/>
  <c r="L84" i="2"/>
  <c r="O84" i="2"/>
  <c r="N84" i="2" s="1"/>
  <c r="L9" i="2"/>
  <c r="O9" i="2"/>
  <c r="L10" i="2"/>
  <c r="O10" i="2"/>
  <c r="N10" i="2" s="1"/>
  <c r="L11" i="2"/>
  <c r="O11" i="2"/>
  <c r="N11" i="2" s="1"/>
  <c r="L12" i="2"/>
  <c r="O12" i="2"/>
  <c r="N12" i="2" s="1"/>
  <c r="L13" i="2"/>
  <c r="O13" i="2"/>
  <c r="N13" i="2" s="1"/>
  <c r="L14" i="2"/>
  <c r="O14" i="2"/>
  <c r="N14" i="2" s="1"/>
  <c r="L15" i="2"/>
  <c r="O15" i="2"/>
  <c r="N15" i="2" s="1"/>
  <c r="L58" i="2"/>
  <c r="O58" i="2"/>
  <c r="N58" i="2" s="1"/>
  <c r="L59" i="2"/>
  <c r="O59" i="2"/>
  <c r="N59" i="2" s="1"/>
  <c r="L61" i="2"/>
  <c r="O61" i="2"/>
  <c r="L62" i="2"/>
  <c r="O62" i="2"/>
  <c r="N62" i="2" s="1"/>
  <c r="L63" i="2"/>
  <c r="O63" i="2"/>
  <c r="N63" i="2" s="1"/>
  <c r="L64" i="2"/>
  <c r="O64" i="2"/>
  <c r="N64" i="2" s="1"/>
  <c r="L65" i="2"/>
  <c r="O65" i="2"/>
  <c r="N65" i="2" s="1"/>
  <c r="L66" i="2"/>
  <c r="O66" i="2"/>
  <c r="N66" i="2" s="1"/>
  <c r="L67" i="2"/>
  <c r="O67" i="2"/>
  <c r="N67" i="2" s="1"/>
  <c r="L68" i="2"/>
  <c r="O68" i="2"/>
  <c r="N68" i="2" s="1"/>
  <c r="L70" i="2"/>
  <c r="O70" i="2"/>
  <c r="L71" i="2"/>
  <c r="O71" i="2"/>
  <c r="N71" i="2" s="1"/>
  <c r="L72" i="2"/>
  <c r="O72" i="2"/>
  <c r="N72" i="2" s="1"/>
  <c r="L73" i="2"/>
  <c r="O73" i="2"/>
  <c r="N73" i="2" s="1"/>
  <c r="L74" i="2"/>
  <c r="O74" i="2"/>
  <c r="N74" i="2" s="1"/>
  <c r="L75" i="2"/>
  <c r="O75" i="2"/>
  <c r="N75" i="2" s="1"/>
  <c r="L76" i="2"/>
  <c r="O76" i="2"/>
  <c r="N76" i="2" s="1"/>
  <c r="L77" i="2"/>
  <c r="O77" i="2"/>
  <c r="N77" i="2" s="1"/>
  <c r="L86" i="2"/>
  <c r="O86" i="2"/>
  <c r="L87" i="2"/>
  <c r="O87" i="2"/>
  <c r="N87" i="2" s="1"/>
  <c r="L88" i="2"/>
  <c r="O88" i="2"/>
  <c r="N88" i="2" s="1"/>
  <c r="L89" i="2"/>
  <c r="O89" i="2"/>
  <c r="N89" i="2" s="1"/>
  <c r="L90" i="2"/>
  <c r="O90" i="2"/>
  <c r="N90" i="2" s="1"/>
  <c r="L91" i="2"/>
  <c r="O91" i="2"/>
  <c r="N91" i="2" s="1"/>
  <c r="L92" i="2"/>
  <c r="O92" i="2"/>
  <c r="N92" i="2" s="1"/>
  <c r="L93" i="2"/>
  <c r="O93" i="2"/>
  <c r="N93" i="2" s="1"/>
  <c r="L94" i="2"/>
  <c r="O94" i="2"/>
  <c r="N94" i="2" s="1"/>
  <c r="L95" i="2"/>
  <c r="O95" i="2"/>
  <c r="N95" i="2" s="1"/>
  <c r="L96" i="2"/>
  <c r="O96" i="2"/>
  <c r="N96" i="2" s="1"/>
  <c r="L97" i="2"/>
  <c r="O97" i="2"/>
  <c r="N97" i="2" s="1"/>
  <c r="L98" i="2"/>
  <c r="O98" i="2"/>
  <c r="N98" i="2" s="1"/>
  <c r="L99" i="2"/>
  <c r="O99" i="2"/>
  <c r="N99" i="2" s="1"/>
  <c r="L100" i="2"/>
  <c r="O100" i="2"/>
  <c r="N100" i="2" s="1"/>
  <c r="L101" i="2"/>
  <c r="O101" i="2"/>
  <c r="N101" i="2" s="1"/>
  <c r="L102" i="2"/>
  <c r="O102" i="2"/>
  <c r="N102" i="2" s="1"/>
  <c r="L103" i="2"/>
  <c r="O103" i="2"/>
  <c r="N103" i="2" s="1"/>
  <c r="L104" i="2"/>
  <c r="O104" i="2"/>
  <c r="N104" i="2" s="1"/>
  <c r="L105" i="2"/>
  <c r="O105" i="2"/>
  <c r="N105" i="2" s="1"/>
  <c r="L106" i="2"/>
  <c r="O106" i="2"/>
  <c r="N106" i="2" s="1"/>
  <c r="L107" i="2"/>
  <c r="O107" i="2"/>
  <c r="N107" i="2" s="1"/>
  <c r="L108" i="2"/>
  <c r="O108" i="2"/>
  <c r="N108" i="2" s="1"/>
  <c r="L109" i="2"/>
  <c r="O109" i="2"/>
  <c r="N109" i="2" s="1"/>
  <c r="L110" i="2"/>
  <c r="O110" i="2"/>
  <c r="N110" i="2" s="1"/>
  <c r="L133" i="2"/>
  <c r="O133" i="2"/>
  <c r="L134" i="2"/>
  <c r="O134" i="2"/>
  <c r="N134" i="2" s="1"/>
  <c r="L135" i="2"/>
  <c r="O135" i="2"/>
  <c r="N135" i="2" s="1"/>
  <c r="L136" i="2"/>
  <c r="O136" i="2"/>
  <c r="N136" i="2" s="1"/>
  <c r="L137" i="2"/>
  <c r="O137" i="2"/>
  <c r="N137" i="2" s="1"/>
  <c r="L138" i="2"/>
  <c r="O138" i="2"/>
  <c r="N138" i="2" s="1"/>
  <c r="L163" i="2"/>
  <c r="O163" i="2"/>
  <c r="L164" i="2"/>
  <c r="O164" i="2"/>
  <c r="N164" i="2" s="1"/>
  <c r="L165" i="2"/>
  <c r="O165" i="2"/>
  <c r="N165" i="2" s="1"/>
  <c r="L166" i="2"/>
  <c r="O166" i="2"/>
  <c r="N166" i="2" s="1"/>
  <c r="L167" i="2"/>
  <c r="O167" i="2"/>
  <c r="N167" i="2" s="1"/>
  <c r="L179" i="2"/>
  <c r="O179" i="2"/>
  <c r="L180" i="2"/>
  <c r="O180" i="2"/>
  <c r="N180" i="2" s="1"/>
  <c r="L181" i="2"/>
  <c r="O181" i="2"/>
  <c r="N181" i="2" s="1"/>
  <c r="L182" i="2"/>
  <c r="O182" i="2"/>
  <c r="N182" i="2" s="1"/>
  <c r="L183" i="2"/>
  <c r="O183" i="2"/>
  <c r="N183" i="2" s="1"/>
  <c r="L184" i="2"/>
  <c r="O184" i="2"/>
  <c r="N184" i="2" s="1"/>
  <c r="L185" i="2"/>
  <c r="O185" i="2"/>
  <c r="N185" i="2" s="1"/>
  <c r="L186" i="2"/>
  <c r="O186" i="2"/>
  <c r="N186" i="2" s="1"/>
  <c r="L187" i="2"/>
  <c r="O187" i="2"/>
  <c r="N187" i="2" s="1"/>
  <c r="L188" i="2"/>
  <c r="O188" i="2"/>
  <c r="N188" i="2" s="1"/>
  <c r="L189" i="2"/>
  <c r="O189" i="2"/>
  <c r="N189" i="2" s="1"/>
  <c r="L190" i="2"/>
  <c r="O190" i="2"/>
  <c r="N190" i="2" s="1"/>
  <c r="L191" i="2"/>
  <c r="O191" i="2"/>
  <c r="N191" i="2" s="1"/>
  <c r="L192" i="2"/>
  <c r="O192" i="2"/>
  <c r="N192" i="2" s="1"/>
  <c r="L193" i="2"/>
  <c r="O193" i="2"/>
  <c r="N193" i="2" s="1"/>
  <c r="L194" i="2"/>
  <c r="O194" i="2"/>
  <c r="N194" i="2" s="1"/>
  <c r="L237" i="2"/>
  <c r="O237" i="2"/>
  <c r="L238" i="2"/>
  <c r="O238" i="2"/>
  <c r="N238" i="2" s="1"/>
  <c r="L239" i="2"/>
  <c r="O239" i="2"/>
  <c r="N239" i="2" s="1"/>
  <c r="L240" i="2"/>
  <c r="O240" i="2"/>
  <c r="N240" i="2" s="1"/>
  <c r="L241" i="2"/>
  <c r="O241" i="2"/>
  <c r="N241" i="2" s="1"/>
  <c r="L242" i="2"/>
  <c r="O242" i="2"/>
  <c r="N242" i="2" s="1"/>
  <c r="L243" i="2"/>
  <c r="O243" i="2"/>
  <c r="N243" i="2" s="1"/>
  <c r="L244" i="2"/>
  <c r="O244" i="2"/>
  <c r="N244" i="2" s="1"/>
  <c r="L245" i="2"/>
  <c r="O245" i="2"/>
  <c r="N245" i="2" s="1"/>
  <c r="L246" i="2"/>
  <c r="O246" i="2"/>
  <c r="N246" i="2" s="1"/>
  <c r="L247" i="2"/>
  <c r="O247" i="2"/>
  <c r="N247" i="2" s="1"/>
  <c r="L248" i="2"/>
  <c r="O248" i="2"/>
  <c r="N248" i="2" s="1"/>
  <c r="L249" i="2"/>
  <c r="O249" i="2"/>
  <c r="N249" i="2" s="1"/>
  <c r="L171" i="2"/>
  <c r="O171" i="2"/>
  <c r="N171" i="2" s="1"/>
  <c r="L172" i="2"/>
  <c r="O172" i="2"/>
  <c r="N172" i="2" s="1"/>
  <c r="L173" i="2"/>
  <c r="O173" i="2"/>
  <c r="N173" i="2" s="1"/>
  <c r="L175" i="2"/>
  <c r="O175" i="2"/>
  <c r="L176" i="2"/>
  <c r="O176" i="2"/>
  <c r="N176" i="2" s="1"/>
  <c r="L177" i="2"/>
  <c r="O177" i="2"/>
  <c r="N177" i="2" s="1"/>
  <c r="L195" i="2"/>
  <c r="O195" i="2"/>
  <c r="N195" i="2" s="1"/>
  <c r="L196" i="2"/>
  <c r="O196" i="2"/>
  <c r="N196" i="2" s="1"/>
  <c r="L198" i="2"/>
  <c r="O198" i="2"/>
  <c r="L199" i="2"/>
  <c r="O199" i="2"/>
  <c r="N199" i="2" s="1"/>
  <c r="L200" i="2"/>
  <c r="O200" i="2"/>
  <c r="N200" i="2" s="1"/>
  <c r="L201" i="2"/>
  <c r="O201" i="2"/>
  <c r="N201" i="2" s="1"/>
  <c r="L202" i="2"/>
  <c r="O202" i="2"/>
  <c r="N202" i="2" s="1"/>
  <c r="L203" i="2"/>
  <c r="O203" i="2"/>
  <c r="N203" i="2" s="1"/>
  <c r="L204" i="2"/>
  <c r="O204" i="2"/>
  <c r="N204" i="2" s="1"/>
  <c r="L205" i="2"/>
  <c r="O205" i="2"/>
  <c r="N205" i="2" s="1"/>
  <c r="L206" i="2"/>
  <c r="O206" i="2"/>
  <c r="N206" i="2" s="1"/>
  <c r="L207" i="2"/>
  <c r="O207" i="2"/>
  <c r="N207" i="2" s="1"/>
  <c r="L208" i="2"/>
  <c r="O208" i="2"/>
  <c r="N208" i="2" s="1"/>
  <c r="L209" i="2"/>
  <c r="O209" i="2"/>
  <c r="N209" i="2" s="1"/>
  <c r="L210" i="2"/>
  <c r="O210" i="2"/>
  <c r="N210" i="2" s="1"/>
  <c r="L211" i="2"/>
  <c r="O211" i="2"/>
  <c r="N211" i="2" s="1"/>
  <c r="L213" i="2"/>
  <c r="O213" i="2"/>
  <c r="L214" i="2"/>
  <c r="O214" i="2"/>
  <c r="N214" i="2" s="1"/>
  <c r="L215" i="2"/>
  <c r="O215" i="2"/>
  <c r="N215" i="2" s="1"/>
  <c r="L216" i="2"/>
  <c r="O216" i="2"/>
  <c r="N216" i="2" s="1"/>
  <c r="L217" i="2"/>
  <c r="O217" i="2"/>
  <c r="N217" i="2" s="1"/>
  <c r="L218" i="2"/>
  <c r="O218" i="2"/>
  <c r="N218" i="2" s="1"/>
  <c r="L225" i="2"/>
  <c r="O225" i="2"/>
  <c r="N225" i="2" s="1"/>
  <c r="L226" i="2"/>
  <c r="O226" i="2"/>
  <c r="N226" i="2" s="1"/>
  <c r="L227" i="2"/>
  <c r="O227" i="2"/>
  <c r="N227" i="2" s="1"/>
  <c r="L228" i="2"/>
  <c r="O228" i="2"/>
  <c r="N228" i="2" s="1"/>
  <c r="L229" i="2"/>
  <c r="O229" i="2"/>
  <c r="N229" i="2" s="1"/>
  <c r="L230" i="2"/>
  <c r="O230" i="2"/>
  <c r="N230" i="2" s="1"/>
  <c r="L231" i="2"/>
  <c r="O231" i="2"/>
  <c r="N231" i="2" s="1"/>
  <c r="L232" i="2"/>
  <c r="O232" i="2"/>
  <c r="N232" i="2" s="1"/>
  <c r="L233" i="2"/>
  <c r="O233" i="2"/>
  <c r="N233" i="2" s="1"/>
  <c r="L234" i="2"/>
  <c r="O234" i="2"/>
  <c r="N234" i="2" s="1"/>
  <c r="L250" i="2"/>
  <c r="O250" i="2"/>
  <c r="N250" i="2" s="1"/>
  <c r="L251" i="2"/>
  <c r="O251" i="2"/>
  <c r="N251" i="2" s="1"/>
  <c r="L252" i="2"/>
  <c r="O252" i="2"/>
  <c r="N252" i="2" s="1"/>
  <c r="L253" i="2"/>
  <c r="O253" i="2"/>
  <c r="N253" i="2" s="1"/>
  <c r="L254" i="2"/>
  <c r="O254" i="2"/>
  <c r="N254" i="2" s="1"/>
  <c r="L255" i="2"/>
  <c r="O255" i="2"/>
  <c r="N255" i="2" s="1"/>
  <c r="L256" i="2"/>
  <c r="O256" i="2"/>
  <c r="N256" i="2" s="1"/>
  <c r="L257" i="2"/>
  <c r="O257" i="2"/>
  <c r="N257" i="2" s="1"/>
  <c r="L258" i="2"/>
  <c r="O258" i="2"/>
  <c r="N258" i="2" s="1"/>
  <c r="L259" i="2"/>
  <c r="O259" i="2"/>
  <c r="N259" i="2" s="1"/>
  <c r="L260" i="2"/>
  <c r="O260" i="2"/>
  <c r="N260" i="2" s="1"/>
  <c r="L261" i="2"/>
  <c r="O261" i="2"/>
  <c r="N261" i="2" s="1"/>
  <c r="L262" i="2"/>
  <c r="O262" i="2"/>
  <c r="N262" i="2" s="1"/>
  <c r="L263" i="2"/>
  <c r="O263" i="2"/>
  <c r="N263" i="2" s="1"/>
  <c r="L264" i="2"/>
  <c r="O264" i="2"/>
  <c r="N264" i="2" s="1"/>
  <c r="L265" i="2"/>
  <c r="O265" i="2"/>
  <c r="N265" i="2" s="1"/>
  <c r="L266" i="2"/>
  <c r="O266" i="2"/>
  <c r="N266" i="2" s="1"/>
  <c r="L267" i="2"/>
  <c r="O267" i="2"/>
  <c r="N267" i="2" s="1"/>
  <c r="L268" i="2"/>
  <c r="O268" i="2"/>
  <c r="N268" i="2" s="1"/>
  <c r="L269" i="2"/>
  <c r="O269" i="2"/>
  <c r="N269" i="2" s="1"/>
  <c r="L270" i="2"/>
  <c r="O270" i="2"/>
  <c r="N270" i="2" s="1"/>
  <c r="L271" i="2"/>
  <c r="O271" i="2"/>
  <c r="N271" i="2" s="1"/>
  <c r="L272" i="2"/>
  <c r="O272" i="2"/>
  <c r="N272" i="2" s="1"/>
  <c r="L273" i="2"/>
  <c r="O273" i="2"/>
  <c r="N273" i="2" s="1"/>
  <c r="L274" i="2"/>
  <c r="O274" i="2"/>
  <c r="N274" i="2" s="1"/>
  <c r="L275" i="2"/>
  <c r="O275" i="2"/>
  <c r="N275" i="2" s="1"/>
  <c r="O146" i="2"/>
  <c r="L146" i="2"/>
  <c r="L155" i="2"/>
  <c r="O155" i="2"/>
  <c r="N155" i="2" s="1"/>
  <c r="O158" i="2"/>
  <c r="N158" i="2" s="1"/>
  <c r="L158" i="2"/>
  <c r="L288" i="2"/>
  <c r="O288" i="2"/>
  <c r="N288" i="2" s="1"/>
  <c r="L289" i="2"/>
  <c r="O289" i="2"/>
  <c r="N289" i="2" s="1"/>
  <c r="L290" i="2"/>
  <c r="O290" i="2"/>
  <c r="N290" i="2" s="1"/>
  <c r="L291" i="2"/>
  <c r="O291" i="2"/>
  <c r="N291" i="2" s="1"/>
  <c r="L292" i="2"/>
  <c r="O292" i="2"/>
  <c r="N292" i="2" s="1"/>
  <c r="L293" i="2"/>
  <c r="O293" i="2"/>
  <c r="N293" i="2" s="1"/>
  <c r="L294" i="2"/>
  <c r="O294" i="2"/>
  <c r="N294" i="2" s="1"/>
  <c r="L295" i="2"/>
  <c r="O295" i="2"/>
  <c r="N295" i="2" s="1"/>
  <c r="L296" i="2"/>
  <c r="O296" i="2"/>
  <c r="N296" i="2" s="1"/>
  <c r="L297" i="2"/>
  <c r="O297" i="2"/>
  <c r="N297" i="2" s="1"/>
  <c r="L298" i="2"/>
  <c r="O298" i="2"/>
  <c r="N298" i="2" s="1"/>
  <c r="L299" i="2"/>
  <c r="O299" i="2"/>
  <c r="N299" i="2" s="1"/>
  <c r="L300" i="2"/>
  <c r="O300" i="2"/>
  <c r="N300" i="2" s="1"/>
  <c r="L301" i="2"/>
  <c r="O301" i="2"/>
  <c r="N301" i="2" s="1"/>
  <c r="L302" i="2"/>
  <c r="O302" i="2"/>
  <c r="N302" i="2" s="1"/>
  <c r="L303" i="2"/>
  <c r="O303" i="2"/>
  <c r="N303" i="2" s="1"/>
  <c r="L304" i="2"/>
  <c r="O304" i="2"/>
  <c r="N304" i="2" s="1"/>
  <c r="L305" i="2"/>
  <c r="O305" i="2"/>
  <c r="N305" i="2" s="1"/>
  <c r="L306" i="2"/>
  <c r="O306" i="2"/>
  <c r="N306" i="2" s="1"/>
  <c r="L307" i="2"/>
  <c r="O307" i="2"/>
  <c r="N307" i="2" s="1"/>
  <c r="L308" i="2"/>
  <c r="O308" i="2"/>
  <c r="N308" i="2" s="1"/>
  <c r="L309" i="2"/>
  <c r="O309" i="2"/>
  <c r="N309" i="2" s="1"/>
  <c r="L310" i="2"/>
  <c r="O310" i="2"/>
  <c r="N310" i="2" s="1"/>
  <c r="L311" i="2"/>
  <c r="O311" i="2"/>
  <c r="N311" i="2" s="1"/>
  <c r="L312" i="2"/>
  <c r="O312" i="2"/>
  <c r="N312" i="2" s="1"/>
  <c r="L313" i="2"/>
  <c r="O313" i="2"/>
  <c r="N313" i="2" s="1"/>
  <c r="L314" i="2"/>
  <c r="O314" i="2"/>
  <c r="N314" i="2" s="1"/>
  <c r="L315" i="2"/>
  <c r="O315" i="2"/>
  <c r="N315" i="2" s="1"/>
  <c r="L316" i="2"/>
  <c r="O316" i="2"/>
  <c r="N316" i="2" s="1"/>
  <c r="L317" i="2"/>
  <c r="O317" i="2"/>
  <c r="N317" i="2" s="1"/>
  <c r="L318" i="2"/>
  <c r="O318" i="2"/>
  <c r="N318" i="2" s="1"/>
  <c r="L319" i="2"/>
  <c r="O319" i="2"/>
  <c r="N319" i="2" s="1"/>
  <c r="L320" i="2"/>
  <c r="O320" i="2"/>
  <c r="N320" i="2" s="1"/>
  <c r="L321" i="2"/>
  <c r="O321" i="2"/>
  <c r="N321" i="2" s="1"/>
  <c r="L322" i="2"/>
  <c r="O322" i="2"/>
  <c r="N322" i="2" s="1"/>
  <c r="L323" i="2"/>
  <c r="O323" i="2"/>
  <c r="N323" i="2" s="1"/>
  <c r="L324" i="2"/>
  <c r="O324" i="2"/>
  <c r="N324" i="2" s="1"/>
  <c r="L325" i="2"/>
  <c r="O325" i="2"/>
  <c r="N325" i="2" s="1"/>
  <c r="L326" i="2"/>
  <c r="O326" i="2"/>
  <c r="N326" i="2" s="1"/>
  <c r="L333" i="2"/>
  <c r="O333" i="2"/>
  <c r="N333" i="2" s="1"/>
  <c r="L334" i="2"/>
  <c r="O334" i="2"/>
  <c r="N334" i="2" s="1"/>
  <c r="L335" i="2"/>
  <c r="O335" i="2"/>
  <c r="N335" i="2" s="1"/>
  <c r="L336" i="2"/>
  <c r="O336" i="2"/>
  <c r="N336" i="2" s="1"/>
  <c r="L337" i="2"/>
  <c r="O337" i="2"/>
  <c r="N337" i="2" s="1"/>
  <c r="L338" i="2"/>
  <c r="O338" i="2"/>
  <c r="N338" i="2" s="1"/>
  <c r="L339" i="2"/>
  <c r="O339" i="2"/>
  <c r="N339" i="2" s="1"/>
  <c r="L340" i="2"/>
  <c r="O340" i="2"/>
  <c r="N340" i="2" s="1"/>
  <c r="L341" i="2"/>
  <c r="O341" i="2"/>
  <c r="N341" i="2" s="1"/>
  <c r="L342" i="2"/>
  <c r="O342" i="2"/>
  <c r="N342" i="2" s="1"/>
  <c r="L343" i="2"/>
  <c r="O343" i="2"/>
  <c r="N343" i="2" s="1"/>
  <c r="L344" i="2"/>
  <c r="O344" i="2"/>
  <c r="N344" i="2" s="1"/>
  <c r="O382" i="2"/>
  <c r="L382" i="2"/>
  <c r="O123" i="2"/>
  <c r="L123" i="2"/>
  <c r="L129" i="2"/>
  <c r="O129" i="2"/>
  <c r="N129" i="2" s="1"/>
  <c r="O141" i="2"/>
  <c r="N141" i="2" s="1"/>
  <c r="L141" i="2"/>
  <c r="L328" i="2"/>
  <c r="O328" i="2"/>
  <c r="N328" i="2" s="1"/>
  <c r="O371" i="2"/>
  <c r="L371" i="2"/>
  <c r="O378" i="2"/>
  <c r="N378" i="2" s="1"/>
  <c r="L378" i="2"/>
  <c r="O383" i="2"/>
  <c r="N383" i="2" s="1"/>
  <c r="L383" i="2"/>
  <c r="O387" i="2"/>
  <c r="N387" i="2" s="1"/>
  <c r="L387" i="2"/>
  <c r="O391" i="2"/>
  <c r="N391" i="2" s="1"/>
  <c r="L391" i="2"/>
  <c r="L402" i="2"/>
  <c r="O402" i="2"/>
  <c r="N402" i="2" s="1"/>
  <c r="O404" i="2"/>
  <c r="N404" i="2" s="1"/>
  <c r="L404" i="2"/>
  <c r="L416" i="2"/>
  <c r="O416" i="2"/>
  <c r="N416" i="2" s="1"/>
  <c r="L417" i="2"/>
  <c r="O417" i="2"/>
  <c r="N417" i="2" s="1"/>
  <c r="L418" i="2"/>
  <c r="O418" i="2"/>
  <c r="N418" i="2" s="1"/>
  <c r="L419" i="2"/>
  <c r="O419" i="2"/>
  <c r="N419" i="2" s="1"/>
  <c r="L420" i="2"/>
  <c r="O420" i="2"/>
  <c r="N420" i="2" s="1"/>
  <c r="L421" i="2"/>
  <c r="O421" i="2"/>
  <c r="N421" i="2" s="1"/>
  <c r="L422" i="2"/>
  <c r="O422" i="2"/>
  <c r="N422" i="2" s="1"/>
  <c r="L423" i="2"/>
  <c r="O423" i="2"/>
  <c r="N423" i="2" s="1"/>
  <c r="L424" i="2"/>
  <c r="O424" i="2"/>
  <c r="N424" i="2" s="1"/>
  <c r="L425" i="2"/>
  <c r="O425" i="2"/>
  <c r="N425" i="2" s="1"/>
  <c r="L426" i="2"/>
  <c r="O426" i="2"/>
  <c r="N426" i="2" s="1"/>
  <c r="L427" i="2"/>
  <c r="O427" i="2"/>
  <c r="N427" i="2" s="1"/>
  <c r="L428" i="2"/>
  <c r="O428" i="2"/>
  <c r="N428" i="2" s="1"/>
  <c r="L429" i="2"/>
  <c r="O429" i="2"/>
  <c r="N429" i="2" s="1"/>
  <c r="L430" i="2"/>
  <c r="O430" i="2"/>
  <c r="N430" i="2" s="1"/>
  <c r="L431" i="2"/>
  <c r="O431" i="2"/>
  <c r="N431" i="2" s="1"/>
  <c r="L432" i="2"/>
  <c r="O432" i="2"/>
  <c r="N432" i="2" s="1"/>
  <c r="L433" i="2"/>
  <c r="O433" i="2"/>
  <c r="N433" i="2" s="1"/>
  <c r="L434" i="2"/>
  <c r="O434" i="2"/>
  <c r="N434" i="2" s="1"/>
  <c r="O114" i="2"/>
  <c r="N114" i="2" s="1"/>
  <c r="L114" i="2"/>
  <c r="L117" i="2"/>
  <c r="O117" i="2"/>
  <c r="N117" i="2" s="1"/>
  <c r="L121" i="2"/>
  <c r="O121" i="2"/>
  <c r="L131" i="2"/>
  <c r="O131" i="2"/>
  <c r="N131" i="2" s="1"/>
  <c r="L276" i="2"/>
  <c r="O276" i="2"/>
  <c r="N276" i="2" s="1"/>
  <c r="O277" i="2"/>
  <c r="N277" i="2" s="1"/>
  <c r="L277" i="2"/>
  <c r="L281" i="2"/>
  <c r="O281" i="2"/>
  <c r="N281" i="2" s="1"/>
  <c r="O285" i="2"/>
  <c r="N285" i="2" s="1"/>
  <c r="L285" i="2"/>
  <c r="L287" i="2"/>
  <c r="O287" i="2"/>
  <c r="N287" i="2" s="1"/>
  <c r="O327" i="2"/>
  <c r="N327" i="2" s="1"/>
  <c r="L327" i="2"/>
  <c r="L331" i="2"/>
  <c r="O331" i="2"/>
  <c r="N331" i="2" s="1"/>
  <c r="O374" i="2"/>
  <c r="N374" i="2" s="1"/>
  <c r="L374" i="2"/>
  <c r="O386" i="2"/>
  <c r="N386" i="2" s="1"/>
  <c r="L386" i="2"/>
  <c r="L390" i="2"/>
  <c r="O390" i="2"/>
  <c r="N390" i="2" s="1"/>
  <c r="L399" i="2"/>
  <c r="O399" i="2"/>
  <c r="N399" i="2" s="1"/>
  <c r="O414" i="2"/>
  <c r="N414" i="2" s="1"/>
  <c r="L414" i="2"/>
  <c r="L415" i="2"/>
  <c r="O415" i="2"/>
  <c r="N415" i="2" s="1"/>
  <c r="L435" i="2"/>
  <c r="O435" i="2"/>
  <c r="N435" i="2" s="1"/>
  <c r="O436" i="2"/>
  <c r="N436" i="2" s="1"/>
  <c r="L436" i="2"/>
  <c r="O438" i="2"/>
  <c r="N438" i="2" s="1"/>
  <c r="L438" i="2"/>
  <c r="L439" i="2"/>
  <c r="O439" i="2"/>
  <c r="N439" i="2" s="1"/>
  <c r="L440" i="2"/>
  <c r="O440" i="2"/>
  <c r="N440" i="2" s="1"/>
  <c r="O441" i="2"/>
  <c r="N441" i="2" s="1"/>
  <c r="L441" i="2"/>
  <c r="L442" i="2"/>
  <c r="O442" i="2"/>
  <c r="N442" i="2" s="1"/>
  <c r="L443" i="2"/>
  <c r="O443" i="2"/>
  <c r="N443" i="2" s="1"/>
  <c r="L444" i="2"/>
  <c r="O444" i="2"/>
  <c r="N444" i="2" s="1"/>
  <c r="L445" i="2"/>
  <c r="O445" i="2"/>
  <c r="N445" i="2" s="1"/>
  <c r="L446" i="2"/>
  <c r="O446" i="2"/>
  <c r="N446" i="2" s="1"/>
  <c r="O447" i="2"/>
  <c r="N447" i="2" s="1"/>
  <c r="L447" i="2"/>
  <c r="O448" i="2"/>
  <c r="N448" i="2" s="1"/>
  <c r="L448" i="2"/>
  <c r="L449" i="2"/>
  <c r="O449" i="2"/>
  <c r="N449" i="2" s="1"/>
  <c r="O450" i="2"/>
  <c r="N450" i="2" s="1"/>
  <c r="L450" i="2"/>
  <c r="L451" i="2"/>
  <c r="O451" i="2"/>
  <c r="N451" i="2" s="1"/>
  <c r="L453" i="2"/>
  <c r="O453" i="2"/>
  <c r="N453" i="2" s="1"/>
  <c r="L454" i="2"/>
  <c r="O454" i="2"/>
  <c r="N454" i="2" s="1"/>
  <c r="O460" i="2"/>
  <c r="N460" i="2" s="1"/>
  <c r="L460" i="2"/>
  <c r="O161" i="2"/>
  <c r="N161" i="2" s="1"/>
  <c r="L161" i="2"/>
  <c r="O330" i="2"/>
  <c r="N330" i="2" s="1"/>
  <c r="L330" i="2"/>
  <c r="L150" i="2"/>
  <c r="O150" i="2"/>
  <c r="N150" i="2" s="1"/>
  <c r="O373" i="2"/>
  <c r="N373" i="2" s="1"/>
  <c r="L373" i="2"/>
  <c r="O375" i="2"/>
  <c r="N375" i="2" s="1"/>
  <c r="L375" i="2"/>
  <c r="L380" i="2"/>
  <c r="O380" i="2"/>
  <c r="O385" i="2"/>
  <c r="N385" i="2" s="1"/>
  <c r="L385" i="2"/>
  <c r="L413" i="2"/>
  <c r="O413" i="2"/>
  <c r="N413" i="2" s="1"/>
  <c r="L437" i="2"/>
  <c r="O437" i="2"/>
  <c r="N437" i="2" s="1"/>
  <c r="L452" i="2"/>
  <c r="O452" i="2"/>
  <c r="N452" i="2" s="1"/>
  <c r="L455" i="2"/>
  <c r="O455" i="2"/>
  <c r="N455" i="2" s="1"/>
  <c r="L456" i="2"/>
  <c r="O456" i="2"/>
  <c r="N456" i="2" s="1"/>
  <c r="L457" i="2"/>
  <c r="O457" i="2"/>
  <c r="N457" i="2" s="1"/>
  <c r="L458" i="2"/>
  <c r="O458" i="2"/>
  <c r="N458" i="2" s="1"/>
  <c r="L459" i="2"/>
  <c r="O459" i="2"/>
  <c r="N459" i="2" s="1"/>
  <c r="O127" i="2"/>
  <c r="N127" i="2" s="1"/>
  <c r="L127" i="2"/>
  <c r="O144" i="2"/>
  <c r="N144" i="2" s="1"/>
  <c r="L144" i="2"/>
  <c r="L160" i="2"/>
  <c r="O160" i="2"/>
  <c r="N160" i="2" s="1"/>
  <c r="O279" i="2"/>
  <c r="N279" i="2" s="1"/>
  <c r="L279" i="2"/>
  <c r="O280" i="2"/>
  <c r="N280" i="2" s="1"/>
  <c r="L280" i="2"/>
  <c r="O283" i="2"/>
  <c r="N283" i="2" s="1"/>
  <c r="L283" i="2"/>
  <c r="L284" i="2"/>
  <c r="O284" i="2"/>
  <c r="N284" i="2" s="1"/>
  <c r="O286" i="2"/>
  <c r="N286" i="2" s="1"/>
  <c r="L286" i="2"/>
  <c r="L367" i="2"/>
  <c r="O367" i="2"/>
  <c r="N367" i="2" s="1"/>
  <c r="O377" i="2"/>
  <c r="N377" i="2" s="1"/>
  <c r="L377" i="2"/>
  <c r="O384" i="2"/>
  <c r="N384" i="2" s="1"/>
  <c r="L384" i="2"/>
  <c r="O392" i="2"/>
  <c r="N392" i="2" s="1"/>
  <c r="L392" i="2"/>
  <c r="O393" i="2"/>
  <c r="N393" i="2" s="1"/>
  <c r="L393" i="2"/>
  <c r="O394" i="2"/>
  <c r="N394" i="2" s="1"/>
  <c r="L394" i="2"/>
  <c r="L112" i="2"/>
  <c r="O112" i="2"/>
  <c r="L115" i="2"/>
  <c r="O115" i="2"/>
  <c r="N115" i="2" s="1"/>
  <c r="L140" i="2"/>
  <c r="O140" i="2"/>
  <c r="L151" i="2"/>
  <c r="O151" i="2"/>
  <c r="N151" i="2" s="1"/>
  <c r="L113" i="2"/>
  <c r="O113" i="2"/>
  <c r="N113" i="2" s="1"/>
  <c r="O124" i="2"/>
  <c r="N124" i="2" s="1"/>
  <c r="L124" i="2"/>
  <c r="O128" i="2"/>
  <c r="N128" i="2" s="1"/>
  <c r="L128" i="2"/>
  <c r="L148" i="2"/>
  <c r="O148" i="2"/>
  <c r="N148" i="2" s="1"/>
  <c r="O149" i="2"/>
  <c r="N149" i="2" s="1"/>
  <c r="L149" i="2"/>
  <c r="L159" i="2"/>
  <c r="O159" i="2"/>
  <c r="N159" i="2" s="1"/>
  <c r="L170" i="2"/>
  <c r="O170" i="2"/>
  <c r="N170" i="2" s="1"/>
  <c r="L282" i="2"/>
  <c r="O282" i="2"/>
  <c r="N282" i="2" s="1"/>
  <c r="O329" i="2"/>
  <c r="N329" i="2" s="1"/>
  <c r="L329" i="2"/>
  <c r="L395" i="2"/>
  <c r="O395" i="2"/>
  <c r="N395" i="2" s="1"/>
  <c r="O397" i="2"/>
  <c r="N397" i="2" s="1"/>
  <c r="L397" i="2"/>
  <c r="L398" i="2"/>
  <c r="O398" i="2"/>
  <c r="N398" i="2" s="1"/>
  <c r="O401" i="2"/>
  <c r="N401" i="2" s="1"/>
  <c r="L401" i="2"/>
  <c r="L116" i="2"/>
  <c r="O116" i="2"/>
  <c r="N116" i="2" s="1"/>
  <c r="O125" i="2"/>
  <c r="N125" i="2" s="1"/>
  <c r="L125" i="2"/>
  <c r="O142" i="2"/>
  <c r="N142" i="2" s="1"/>
  <c r="L142" i="2"/>
  <c r="O143" i="2"/>
  <c r="N143" i="2" s="1"/>
  <c r="L143" i="2"/>
  <c r="O154" i="2"/>
  <c r="L154" i="2"/>
  <c r="L278" i="2"/>
  <c r="O278" i="2"/>
  <c r="N278" i="2" s="1"/>
  <c r="O368" i="2"/>
  <c r="N368" i="2" s="1"/>
  <c r="L368" i="2"/>
  <c r="O372" i="2"/>
  <c r="N372" i="2" s="1"/>
  <c r="L372" i="2"/>
  <c r="L388" i="2"/>
  <c r="O388" i="2"/>
  <c r="N388" i="2" s="1"/>
  <c r="L118" i="2"/>
  <c r="O118" i="2"/>
  <c r="N118" i="2" s="1"/>
  <c r="O130" i="2"/>
  <c r="N130" i="2" s="1"/>
  <c r="L130" i="2"/>
  <c r="L147" i="2"/>
  <c r="O147" i="2"/>
  <c r="N147" i="2" s="1"/>
  <c r="L157" i="2"/>
  <c r="O157" i="2"/>
  <c r="O332" i="2"/>
  <c r="N332" i="2" s="1"/>
  <c r="L332" i="2"/>
  <c r="O369" i="2"/>
  <c r="N369" i="2" s="1"/>
  <c r="L369" i="2"/>
  <c r="L376" i="2"/>
  <c r="O376" i="2"/>
  <c r="N376" i="2" s="1"/>
  <c r="O389" i="2"/>
  <c r="N389" i="2" s="1"/>
  <c r="L389" i="2"/>
  <c r="O396" i="2"/>
  <c r="N396" i="2" s="1"/>
  <c r="L396" i="2"/>
  <c r="O400" i="2"/>
  <c r="N400" i="2" s="1"/>
  <c r="L400" i="2"/>
  <c r="O403" i="2"/>
  <c r="N403" i="2" s="1"/>
  <c r="L403" i="2"/>
  <c r="O405" i="2"/>
  <c r="N405" i="2" s="1"/>
  <c r="L405" i="2"/>
  <c r="O406" i="2"/>
  <c r="C18" i="3" s="1"/>
  <c r="N407" i="2"/>
  <c r="N406" i="2" s="1"/>
  <c r="O220" i="2"/>
  <c r="N221" i="2"/>
  <c r="N220" i="2" s="1"/>
  <c r="O25" i="2" l="1"/>
  <c r="C10" i="3" s="1"/>
  <c r="N26" i="2"/>
  <c r="N25" i="2" s="1"/>
  <c r="O19" i="2"/>
  <c r="C9" i="3" s="1"/>
  <c r="N20" i="2"/>
  <c r="N19" i="2" s="1"/>
  <c r="O31" i="2"/>
  <c r="N32" i="2"/>
  <c r="N31" i="2" s="1"/>
  <c r="O34" i="2"/>
  <c r="N35" i="2"/>
  <c r="N34" i="2" s="1"/>
  <c r="O41" i="2"/>
  <c r="N42" i="2"/>
  <c r="N41" i="2" s="1"/>
  <c r="O56" i="2"/>
  <c r="N57" i="2"/>
  <c r="N56" i="2" s="1"/>
  <c r="O78" i="2"/>
  <c r="N79" i="2"/>
  <c r="N78" i="2" s="1"/>
  <c r="O8" i="2"/>
  <c r="N9" i="2"/>
  <c r="N8" i="2" s="1"/>
  <c r="O60" i="2"/>
  <c r="N61" i="2"/>
  <c r="N60" i="2" s="1"/>
  <c r="O69" i="2"/>
  <c r="N70" i="2"/>
  <c r="N69" i="2" s="1"/>
  <c r="O85" i="2"/>
  <c r="N86" i="2"/>
  <c r="N85" i="2" s="1"/>
  <c r="O132" i="2"/>
  <c r="N133" i="2"/>
  <c r="N132" i="2" s="1"/>
  <c r="O162" i="2"/>
  <c r="N163" i="2"/>
  <c r="N162" i="2" s="1"/>
  <c r="O178" i="2"/>
  <c r="N179" i="2"/>
  <c r="N178" i="2" s="1"/>
  <c r="O236" i="2"/>
  <c r="N237" i="2"/>
  <c r="N236" i="2" s="1"/>
  <c r="O174" i="2"/>
  <c r="N175" i="2"/>
  <c r="N174" i="2" s="1"/>
  <c r="O197" i="2"/>
  <c r="N198" i="2"/>
  <c r="N197" i="2" s="1"/>
  <c r="O212" i="2"/>
  <c r="N213" i="2"/>
  <c r="N212" i="2" s="1"/>
  <c r="N146" i="2"/>
  <c r="N145" i="2" s="1"/>
  <c r="O145" i="2"/>
  <c r="N382" i="2"/>
  <c r="N381" i="2" s="1"/>
  <c r="O381" i="2"/>
  <c r="N123" i="2"/>
  <c r="N122" i="2" s="1"/>
  <c r="O122" i="2"/>
  <c r="O370" i="2"/>
  <c r="N371" i="2"/>
  <c r="N370" i="2" s="1"/>
  <c r="N121" i="2"/>
  <c r="N120" i="2" s="1"/>
  <c r="O120" i="2"/>
  <c r="O379" i="2"/>
  <c r="N380" i="2"/>
  <c r="N379" i="2" s="1"/>
  <c r="N112" i="2"/>
  <c r="N111" i="2" s="1"/>
  <c r="O111" i="2"/>
  <c r="N140" i="2"/>
  <c r="N139" i="2" s="1"/>
  <c r="O139" i="2"/>
  <c r="N154" i="2"/>
  <c r="N153" i="2" s="1"/>
  <c r="O153" i="2"/>
  <c r="O152" i="2" s="1"/>
  <c r="C14" i="3" s="1"/>
  <c r="O156" i="2"/>
  <c r="N157" i="2"/>
  <c r="N156" i="2" s="1"/>
  <c r="G18" i="3"/>
  <c r="I18" i="3"/>
  <c r="K18" i="3"/>
  <c r="O18" i="3"/>
  <c r="Q18" i="3"/>
  <c r="U18" i="3"/>
  <c r="Y18" i="3"/>
  <c r="AG18" i="3"/>
  <c r="AK18" i="3"/>
  <c r="AM18" i="3"/>
  <c r="AQ18" i="3"/>
  <c r="AU18" i="3"/>
  <c r="AY18" i="3"/>
  <c r="BA18" i="3"/>
  <c r="BE18" i="3"/>
  <c r="BG18" i="3"/>
  <c r="BI18" i="3"/>
  <c r="BK18" i="3"/>
  <c r="BM18" i="3"/>
  <c r="BQ18" i="3"/>
  <c r="BS18" i="3"/>
  <c r="E18" i="3"/>
  <c r="M18" i="3"/>
  <c r="S18" i="3"/>
  <c r="W18" i="3"/>
  <c r="AA18" i="3"/>
  <c r="AC18" i="3"/>
  <c r="AE18" i="3"/>
  <c r="AI18" i="3"/>
  <c r="AO18" i="3"/>
  <c r="AS18" i="3"/>
  <c r="AW18" i="3"/>
  <c r="BC18" i="3"/>
  <c r="BO18" i="3"/>
  <c r="BU18" i="3"/>
  <c r="BW18" i="3"/>
  <c r="C16" i="3"/>
  <c r="E10" i="3" l="1"/>
  <c r="G10" i="3"/>
  <c r="I10" i="3"/>
  <c r="K10" i="3"/>
  <c r="M10" i="3"/>
  <c r="O10" i="3"/>
  <c r="Q10" i="3"/>
  <c r="S10" i="3"/>
  <c r="U10" i="3"/>
  <c r="W10" i="3"/>
  <c r="Y10" i="3"/>
  <c r="AA10" i="3"/>
  <c r="AC10" i="3"/>
  <c r="AE10" i="3"/>
  <c r="AG10" i="3"/>
  <c r="AI10" i="3"/>
  <c r="AK10" i="3"/>
  <c r="AM10" i="3"/>
  <c r="AO10" i="3"/>
  <c r="AQ10" i="3"/>
  <c r="AS10" i="3"/>
  <c r="AU10" i="3"/>
  <c r="AW10" i="3"/>
  <c r="AY10" i="3"/>
  <c r="BA10" i="3"/>
  <c r="BC10" i="3"/>
  <c r="BE10" i="3"/>
  <c r="BG10" i="3"/>
  <c r="BI10" i="3"/>
  <c r="BK10" i="3"/>
  <c r="BM10" i="3"/>
  <c r="BO10" i="3"/>
  <c r="BQ10" i="3"/>
  <c r="BS10" i="3"/>
  <c r="BU10" i="3"/>
  <c r="BW10" i="3"/>
  <c r="E9" i="3"/>
  <c r="G9" i="3"/>
  <c r="I9" i="3"/>
  <c r="K9" i="3"/>
  <c r="M9" i="3"/>
  <c r="O9" i="3"/>
  <c r="Q9" i="3"/>
  <c r="S9" i="3"/>
  <c r="U9" i="3"/>
  <c r="W9" i="3"/>
  <c r="Y9" i="3"/>
  <c r="AA9" i="3"/>
  <c r="AC9" i="3"/>
  <c r="AE9" i="3"/>
  <c r="AG9" i="3"/>
  <c r="AI9" i="3"/>
  <c r="AK9" i="3"/>
  <c r="AM9" i="3"/>
  <c r="AO9" i="3"/>
  <c r="AQ9" i="3"/>
  <c r="AS9" i="3"/>
  <c r="AU9" i="3"/>
  <c r="AW9" i="3"/>
  <c r="AY9" i="3"/>
  <c r="BA9" i="3"/>
  <c r="BC9" i="3"/>
  <c r="BE9" i="3"/>
  <c r="BG9" i="3"/>
  <c r="BI9" i="3"/>
  <c r="BK9" i="3"/>
  <c r="BM9" i="3"/>
  <c r="BO9" i="3"/>
  <c r="BQ9" i="3"/>
  <c r="BS9" i="3"/>
  <c r="BU9" i="3"/>
  <c r="BW9" i="3"/>
  <c r="C8" i="3"/>
  <c r="O461" i="2"/>
  <c r="E14" i="3"/>
  <c r="G14" i="3"/>
  <c r="I14" i="3"/>
  <c r="K14" i="3"/>
  <c r="M14" i="3"/>
  <c r="O14" i="3"/>
  <c r="Q14" i="3"/>
  <c r="S14" i="3"/>
  <c r="U14" i="3"/>
  <c r="W14" i="3"/>
  <c r="Y14" i="3"/>
  <c r="AA14" i="3"/>
  <c r="AC14" i="3"/>
  <c r="AE14" i="3"/>
  <c r="AG14" i="3"/>
  <c r="AI14" i="3"/>
  <c r="AK14" i="3"/>
  <c r="AM14" i="3"/>
  <c r="AO14" i="3"/>
  <c r="AQ14" i="3"/>
  <c r="AS14" i="3"/>
  <c r="AU14" i="3"/>
  <c r="AW14" i="3"/>
  <c r="AY14" i="3"/>
  <c r="BA14" i="3"/>
  <c r="BC14" i="3"/>
  <c r="BE14" i="3"/>
  <c r="BG14" i="3"/>
  <c r="BI14" i="3"/>
  <c r="BK14" i="3"/>
  <c r="BM14" i="3"/>
  <c r="BO14" i="3"/>
  <c r="BQ14" i="3"/>
  <c r="BS14" i="3"/>
  <c r="BU14" i="3"/>
  <c r="BW14" i="3"/>
  <c r="E16" i="3"/>
  <c r="G16" i="3"/>
  <c r="I16" i="3"/>
  <c r="K16" i="3"/>
  <c r="M16" i="3"/>
  <c r="O16" i="3"/>
  <c r="Q16" i="3"/>
  <c r="S16" i="3"/>
  <c r="U16" i="3"/>
  <c r="W16" i="3"/>
  <c r="Y16" i="3"/>
  <c r="AA16" i="3"/>
  <c r="AC16" i="3"/>
  <c r="AE16" i="3"/>
  <c r="AG16" i="3"/>
  <c r="AI16" i="3"/>
  <c r="AK16" i="3"/>
  <c r="AM16" i="3"/>
  <c r="AO16" i="3"/>
  <c r="AQ16" i="3"/>
  <c r="AS16" i="3"/>
  <c r="AU16" i="3"/>
  <c r="AW16" i="3"/>
  <c r="AY16" i="3"/>
  <c r="BA16" i="3"/>
  <c r="BC16" i="3"/>
  <c r="BE16" i="3"/>
  <c r="BG16" i="3"/>
  <c r="BI16" i="3"/>
  <c r="BK16" i="3"/>
  <c r="BM16" i="3"/>
  <c r="BO16" i="3"/>
  <c r="BQ16" i="3"/>
  <c r="BS16" i="3"/>
  <c r="BU16" i="3"/>
  <c r="BW16" i="3"/>
  <c r="BY18" i="3"/>
  <c r="O30" i="2"/>
  <c r="O119" i="2"/>
  <c r="C13" i="3" s="1"/>
  <c r="N461" i="2"/>
  <c r="O235" i="2"/>
  <c r="E8" i="3" l="1"/>
  <c r="G8" i="3"/>
  <c r="I8" i="3"/>
  <c r="K8" i="3"/>
  <c r="M8" i="3"/>
  <c r="O8" i="3"/>
  <c r="Q8" i="3"/>
  <c r="S8" i="3"/>
  <c r="U8" i="3"/>
  <c r="W8" i="3"/>
  <c r="Y8" i="3"/>
  <c r="AA8" i="3"/>
  <c r="AC8" i="3"/>
  <c r="AE8" i="3"/>
  <c r="AG8" i="3"/>
  <c r="AI8" i="3"/>
  <c r="AK8" i="3"/>
  <c r="AM8" i="3"/>
  <c r="AO8" i="3"/>
  <c r="AQ8" i="3"/>
  <c r="AS8" i="3"/>
  <c r="AU8" i="3"/>
  <c r="AW8" i="3"/>
  <c r="AY8" i="3"/>
  <c r="BA8" i="3"/>
  <c r="BC8" i="3"/>
  <c r="BE8" i="3"/>
  <c r="BG8" i="3"/>
  <c r="BI8" i="3"/>
  <c r="BK8" i="3"/>
  <c r="BM8" i="3"/>
  <c r="BO8" i="3"/>
  <c r="BQ8" i="3"/>
  <c r="BS8" i="3"/>
  <c r="BU8" i="3"/>
  <c r="BW8" i="3"/>
  <c r="O29" i="2"/>
  <c r="C11" i="3" s="1"/>
  <c r="C19" i="3" s="1"/>
  <c r="C12" i="3"/>
  <c r="BW13" i="3"/>
  <c r="BU13" i="3"/>
  <c r="BS13" i="3"/>
  <c r="BQ13" i="3"/>
  <c r="BO13" i="3"/>
  <c r="BM13" i="3"/>
  <c r="BK13" i="3"/>
  <c r="BI13" i="3"/>
  <c r="BG13" i="3"/>
  <c r="BE13" i="3"/>
  <c r="BC13" i="3"/>
  <c r="BA13" i="3"/>
  <c r="AY13" i="3"/>
  <c r="AW13" i="3"/>
  <c r="AU13" i="3"/>
  <c r="AS13" i="3"/>
  <c r="AQ13" i="3"/>
  <c r="AO13" i="3"/>
  <c r="AM13" i="3"/>
  <c r="AK13" i="3"/>
  <c r="AI13" i="3"/>
  <c r="AG13" i="3"/>
  <c r="AE13" i="3"/>
  <c r="AC13" i="3"/>
  <c r="AA13" i="3"/>
  <c r="Y13" i="3"/>
  <c r="W13" i="3"/>
  <c r="U13" i="3"/>
  <c r="S13" i="3"/>
  <c r="Q13" i="3"/>
  <c r="O13" i="3"/>
  <c r="M13" i="3"/>
  <c r="K13" i="3"/>
  <c r="I13" i="3"/>
  <c r="G13" i="3"/>
  <c r="E13" i="3"/>
  <c r="O219" i="2"/>
  <c r="C15" i="3" s="1"/>
  <c r="C17" i="3"/>
  <c r="BY9" i="3"/>
  <c r="BY14" i="3"/>
  <c r="BY16" i="3"/>
  <c r="BY10" i="3"/>
  <c r="BY8" i="3" l="1"/>
  <c r="E12" i="3"/>
  <c r="D19" i="3" s="1"/>
  <c r="G12" i="3"/>
  <c r="I12" i="3"/>
  <c r="K12" i="3"/>
  <c r="M12" i="3"/>
  <c r="O12" i="3"/>
  <c r="Q12" i="3"/>
  <c r="S12" i="3"/>
  <c r="U12" i="3"/>
  <c r="W12" i="3"/>
  <c r="Y12" i="3"/>
  <c r="AA12" i="3"/>
  <c r="AC12" i="3"/>
  <c r="AE12" i="3"/>
  <c r="AG12" i="3"/>
  <c r="AF19" i="3" s="1"/>
  <c r="AI12" i="3"/>
  <c r="AH19" i="3" s="1"/>
  <c r="AK12" i="3"/>
  <c r="AJ19" i="3" s="1"/>
  <c r="AM12" i="3"/>
  <c r="AL19" i="3" s="1"/>
  <c r="AO12" i="3"/>
  <c r="AN19" i="3" s="1"/>
  <c r="AQ12" i="3"/>
  <c r="AP19" i="3" s="1"/>
  <c r="AS12" i="3"/>
  <c r="AR19" i="3" s="1"/>
  <c r="AU12" i="3"/>
  <c r="AT19" i="3" s="1"/>
  <c r="AW12" i="3"/>
  <c r="AV19" i="3" s="1"/>
  <c r="AY12" i="3"/>
  <c r="AX19" i="3" s="1"/>
  <c r="BA12" i="3"/>
  <c r="AZ19" i="3" s="1"/>
  <c r="BC12" i="3"/>
  <c r="BB19" i="3" s="1"/>
  <c r="BE12" i="3"/>
  <c r="BD19" i="3" s="1"/>
  <c r="BG12" i="3"/>
  <c r="BF19" i="3" s="1"/>
  <c r="BI12" i="3"/>
  <c r="BH19" i="3" s="1"/>
  <c r="BK12" i="3"/>
  <c r="BJ19" i="3" s="1"/>
  <c r="BM12" i="3"/>
  <c r="BL19" i="3" s="1"/>
  <c r="BO12" i="3"/>
  <c r="BN19" i="3" s="1"/>
  <c r="BQ12" i="3"/>
  <c r="BP19" i="3" s="1"/>
  <c r="BS12" i="3"/>
  <c r="BR19" i="3" s="1"/>
  <c r="BU12" i="3"/>
  <c r="BT19" i="3" s="1"/>
  <c r="BW12" i="3"/>
  <c r="BV19" i="3" s="1"/>
  <c r="BW17" i="3"/>
  <c r="BU17" i="3"/>
  <c r="BS17" i="3"/>
  <c r="BQ17" i="3"/>
  <c r="BO17" i="3"/>
  <c r="BM17" i="3"/>
  <c r="BK17" i="3"/>
  <c r="BI17" i="3"/>
  <c r="BG17" i="3"/>
  <c r="BE17" i="3"/>
  <c r="BC17" i="3"/>
  <c r="AY17" i="3"/>
  <c r="AU17" i="3"/>
  <c r="AS17" i="3"/>
  <c r="AO17" i="3"/>
  <c r="BA17" i="3"/>
  <c r="AW17" i="3"/>
  <c r="AQ17" i="3"/>
  <c r="AM17" i="3"/>
  <c r="AK17" i="3"/>
  <c r="AI17" i="3"/>
  <c r="AG17" i="3"/>
  <c r="AE17" i="3"/>
  <c r="AC17" i="3"/>
  <c r="AA17" i="3"/>
  <c r="Y17" i="3"/>
  <c r="W17" i="3"/>
  <c r="U17" i="3"/>
  <c r="S17" i="3"/>
  <c r="Q17" i="3"/>
  <c r="O17" i="3"/>
  <c r="M17" i="3"/>
  <c r="K17" i="3"/>
  <c r="I17" i="3"/>
  <c r="G17" i="3"/>
  <c r="E17" i="3"/>
  <c r="BY17" i="3" s="1"/>
  <c r="BY13" i="3"/>
  <c r="BY12" i="3" l="1"/>
  <c r="BY19" i="3" s="1"/>
  <c r="BX19" i="3" s="1"/>
  <c r="F19" i="3"/>
  <c r="H19" i="3"/>
  <c r="J19" i="3"/>
  <c r="L19" i="3"/>
  <c r="N19" i="3"/>
  <c r="P19" i="3"/>
  <c r="R19" i="3"/>
  <c r="T19" i="3"/>
  <c r="V19" i="3"/>
  <c r="X19" i="3"/>
  <c r="Z19" i="3"/>
  <c r="AB19" i="3"/>
  <c r="AD19" i="3"/>
</calcChain>
</file>

<file path=xl/sharedStrings.xml><?xml version="1.0" encoding="utf-8"?>
<sst xmlns="http://schemas.openxmlformats.org/spreadsheetml/2006/main" count="2026" uniqueCount="992">
  <si>
    <t>Prefeitura Municipal de Jaraguá do Sul - SC</t>
  </si>
  <si>
    <t>SAMAE - Serviço Autônomo Municipal de Água e Esgoto</t>
  </si>
  <si>
    <t>Data do documento:</t>
  </si>
  <si>
    <t>25/05/2026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</si>
  <si>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</si>
  <si>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</si>
  <si>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</si>
  <si>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</si>
  <si>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</si>
  <si>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</si>
  <si>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</si>
  <si>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</si>
  <si>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</si>
  <si>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</si>
  <si>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</si>
  <si>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</si>
  <si>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INSTRUÇÕES DE PREENCHIMENTO DA PLANILHA</t>
  </si>
  <si>
    <t>PLANILHA DE ORÇAMENTO</t>
  </si>
  <si>
    <t>Na planilha de orçamento apresenta dois campos editáveis: Coluna de custo e a coluna de valor do material.</t>
  </si>
  <si>
    <t>A coluna de custo unitário é referente ao custo unitário de cada item.</t>
  </si>
  <si>
    <t>A coluna de material deverá ser informado quanto do valor total do item corresponde ao custo do material. Caso nenhum valor seja informado, todo o custo será considerado como custo de serviço. Ao preencher o campo de material, a planilha recalculará automaticamente o valor do custo de serviço.</t>
  </si>
  <si>
    <t>Orcamento de obra - REDE COLETORA DE ESGOTO _ VIEIRA CENTENÁRIO E JOÃO PESSOA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</si>
  <si>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</si>
  <si>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</si>
  <si>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</si>
  <si>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</si>
  <si>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</si>
  <si>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</si>
  <si>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</si>
  <si>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</si>
  <si>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</si>
  <si>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</si>
  <si>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</si>
  <si>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</si>
  <si>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</si>
  <si>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</si>
  <si>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</si>
  <si>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</si>
  <si>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Material R$</t>
  </si>
  <si>
    <t>Serviço R$</t>
  </si>
  <si>
    <t>Total Material R$</t>
  </si>
  <si>
    <t>Total Serviço R$</t>
  </si>
  <si>
    <t>Total R$</t>
  </si>
  <si>
    <t>1</t>
  </si>
  <si>
    <t>CANTEIRO DE OBRAS</t>
  </si>
  <si>
    <t>Etapa</t>
  </si>
  <si>
    <t>1.1</t>
  </si>
  <si>
    <t>LOCACAO DE CONTAINER 2,30 X 6,00 M, ALT. 2,50 M, COM 1 SANITARIO, PARA ESCRITORIO, COMPLETO, SEM DIVISORIAS INTERNAS (NAO INCLUI MOBILIZACAO/DESMOBILIZACAO)</t>
  </si>
  <si>
    <t>MES</t>
  </si>
  <si>
    <t>1.2</t>
  </si>
  <si>
    <t>REFEITÓRIO</t>
  </si>
  <si>
    <t>M2</t>
  </si>
  <si>
    <t>1.3</t>
  </si>
  <si>
    <t>ALOJAMENTO</t>
  </si>
  <si>
    <t>1.4</t>
  </si>
  <si>
    <t>LOCACAO DE CONTAINER 2,30 X 6,00 M, ALT. 2,50 M, PARA SANITARIO, COM 4 BACIAS, 8 CHUVEIROS,1 LAVATORIO E 1 MICTORIO (NAO INCLUI MOBILIZACAO/DESMOBILIZACAO)</t>
  </si>
  <si>
    <t>1.5</t>
  </si>
  <si>
    <t>PLACA DE OBRA (PARA CONSTRUCAO CIVIL) EM CHAPA GALVANIZADA *N. 22*, ADESIVADA, DE *2,4 X 1,2* M (SEM POSTES PARA FIXACAO)</t>
  </si>
  <si>
    <t>1.6</t>
  </si>
  <si>
    <t>TAPUME COM COMPENSADO DE MADEIRA. AF_03/2024</t>
  </si>
  <si>
    <t>1.7</t>
  </si>
  <si>
    <t>INSTALAÇÃO/LIGAÇÃO PROVISÓRIA ELÉTRICA BAIXA TENSÃO PARA CANTEIRO DE OBRA, AÉREA TRIFÁSICA, COM CAIXA DE SOBREPOR, CABO DE 16 MM² E DISJUNTOS 50A, INCLUSIVE POSTE</t>
  </si>
  <si>
    <t>UN</t>
  </si>
  <si>
    <t>1.8</t>
  </si>
  <si>
    <t>INSTALAÇÃO/LIGAÇÃO PROVISÓRIA DE ÁGUA FRIA E SANITÁRIA</t>
  </si>
  <si>
    <t>1.9</t>
  </si>
  <si>
    <t>EXECUÇÃO DE ALMOXARIFADO EM CANTEIRO DE OBRA EM CHAPA DE MADEIRA COMPENSADA, INCLUSO PRATELEIRAS</t>
  </si>
  <si>
    <t>1.10</t>
  </si>
  <si>
    <t>LOCAÇÃO DE BANHEIRO QUIMICO, INCLUSO 2 LIMPEZAS SEMANAIS, ENTREGA E RETIRADA. (VALOR MENSAL POR UNIDADE)</t>
  </si>
  <si>
    <t>2</t>
  </si>
  <si>
    <t>ADMINISTRAÇÃO LOCAL</t>
  </si>
  <si>
    <t>2.1</t>
  </si>
  <si>
    <t>ENGENHEIRO CIVIL DE OBRA PLENO COM ENCARGOS COMPLEMENTARES</t>
  </si>
  <si>
    <t>2.2</t>
  </si>
  <si>
    <t>ENCARREGADO GERAL DE OBRAS COM ENCARGOS COMPLEMENTARES</t>
  </si>
  <si>
    <t>2.3</t>
  </si>
  <si>
    <t>ALMOXARIFE COM ENCARGOS COMPLEMENTARES</t>
  </si>
  <si>
    <t>2.4</t>
  </si>
  <si>
    <t>TÉCNICO EM SEGURANÇA DO TRABALHO COM ENCARGOS COMPLEMENTARES</t>
  </si>
  <si>
    <t>H</t>
  </si>
  <si>
    <t>2.5</t>
  </si>
  <si>
    <t>TECNICO DE EDIFICACOES COM ENCARGOS COMPLEMENTARES</t>
  </si>
  <si>
    <t>3</t>
  </si>
  <si>
    <t>LIMPEZA, CONSERVAÇÃO, SINALIZAÇÃO E TESTE GERAL DE ESTANQUEIDADE</t>
  </si>
  <si>
    <t>3.1</t>
  </si>
  <si>
    <t>LIMPEZA E CONSERVAÇÃO DA VIA AO LONGO DA REALIZAÇÃO DA OBRA - UTILIZAÇÃO DE CAMINHÃO PIPA E MINICARREGADEIRA COM VASSOURA ACOPLADA</t>
  </si>
  <si>
    <t>M</t>
  </si>
  <si>
    <t>3.2</t>
  </si>
  <si>
    <t>LIMPEZA DE VALA COM CAMINHÃO HIDROVÁCUO</t>
  </si>
  <si>
    <t>3.3</t>
  </si>
  <si>
    <t>TESTE DE ESTANQUEIDADE DA TOTALIDADE DA REDE APÓS FINALIZAÇÃO DA OBRA</t>
  </si>
  <si>
    <t>4</t>
  </si>
  <si>
    <t>OBRAS CIVIS</t>
  </si>
  <si>
    <t>4.1</t>
  </si>
  <si>
    <t>REDE COETORA</t>
  </si>
  <si>
    <t>4.1.1</t>
  </si>
  <si>
    <t>LOCAÇÃO E CADASTRO</t>
  </si>
  <si>
    <t>4.1.1.1</t>
  </si>
  <si>
    <t>CADASTRO DE REDE DE ESGOTO/EMISSÁRIO/DRENAGEM</t>
  </si>
  <si>
    <t>4.1.1.2</t>
  </si>
  <si>
    <t>LOCAÇÃO DE REDE DE ÁGUA OU ESGOTO. AF_03/2024</t>
  </si>
  <si>
    <t>4.1.2</t>
  </si>
  <si>
    <t>TRÂNSITO E SEGURANÇA</t>
  </si>
  <si>
    <t>4.1.2.1</t>
  </si>
  <si>
    <t>SINALIZAÇÃO DE TRÂNSITO NOTURNA</t>
  </si>
  <si>
    <t>4.1.2.2</t>
  </si>
  <si>
    <t>CERCA COM TELA TAPUME</t>
  </si>
  <si>
    <t>4.1.2.3</t>
  </si>
  <si>
    <t>SINALIZAÇÃO DE TRÂNSITO, COM PLACAS</t>
  </si>
  <si>
    <t>4.1.2.4</t>
  </si>
  <si>
    <t>PASSADIÇOS COM CHAPAS  DE AÇO</t>
  </si>
  <si>
    <t>4.1.2.5</t>
  </si>
  <si>
    <t>FITA SUBTERRÂNEA INDICATIVA DE REDE DE ESGOTO</t>
  </si>
  <si>
    <t>4.1.2.6</t>
  </si>
  <si>
    <t xml:space="preserve">OPERAÇÃO DE SINALIZAÇÃO POR BANDEIROLA DE TECIDO
</t>
  </si>
  <si>
    <t>OUTRAS</t>
  </si>
  <si>
    <t>4.1.3</t>
  </si>
  <si>
    <t>MOVIMENTO DE TERRA</t>
  </si>
  <si>
    <t>4.1.3.1</t>
  </si>
  <si>
    <t>ESCAVAÇÃO MECANIZADA DE VALAS, POÇOS E CAVAS EM SOLO NÃO ROCHOSO, COM PROFUND. DE 0,00 A 4,00 M</t>
  </si>
  <si>
    <t>M³</t>
  </si>
  <si>
    <t>4.1.3.2</t>
  </si>
  <si>
    <t>ESCAVAÇÃO EM ROCHA BRANDA A FRIO, EM VALAS, POÇOS E CAVAS</t>
  </si>
  <si>
    <t>4.1.3.3</t>
  </si>
  <si>
    <t>ESCAVAÇÃO MANUAL DE ÁREAS, VALAS, POÇOS E CAVAS EM SOLO NÃO ROCHOSO, COM PROFUND. ATÉ 1,25 M</t>
  </si>
  <si>
    <t>4.1.3.4</t>
  </si>
  <si>
    <t>REATERRO MECANIZADO DE VALAS COM ESCAVADEIRA/RETROESCAVADEIRA COM LANÇA VIBRATÓRIA ACOPLADA</t>
  </si>
  <si>
    <t>M3</t>
  </si>
  <si>
    <t>4.1.3.5</t>
  </si>
  <si>
    <t>ATERRO/REATERRO DE VALAS, POÇOS E CAVAS COMPACTADO MANUALMENTE</t>
  </si>
  <si>
    <t>4.1.3.6</t>
  </si>
  <si>
    <t>LASTRO DE AREIA</t>
  </si>
  <si>
    <t>4.1.3.7</t>
  </si>
  <si>
    <t>AREIA MEDIA - POSTO JAZIDA/FORNECEDOR (RETIRADO NA JAZIDA, SEM TRANSPORTE)</t>
  </si>
  <si>
    <t>4.1.3.8</t>
  </si>
  <si>
    <t xml:space="preserve">SEIXO ROLADO GRADUADO - CONFORME TERMO DE REFERÊNCIA </t>
  </si>
  <si>
    <t>T</t>
  </si>
  <si>
    <t>4.1.3.9</t>
  </si>
  <si>
    <t>CARGA  E DESCARGA - SOLO</t>
  </si>
  <si>
    <t>4.1.3.10</t>
  </si>
  <si>
    <t>CARGA E DESCARGA - ROCHA</t>
  </si>
  <si>
    <t>4.1.3.11</t>
  </si>
  <si>
    <t>TRANSPORTE DE MATERIAL ESCAVADO - SOLO</t>
  </si>
  <si>
    <t>M³XKM</t>
  </si>
  <si>
    <t>4.1.3.12</t>
  </si>
  <si>
    <t>TRANSPORTE DE MATERIAL ESCAVADO - ROCHA</t>
  </si>
  <si>
    <t>4.1.3.13</t>
  </si>
  <si>
    <t>ESGOTAMENTO DE VALA COM BOMBA SUBMERSÍVEL. AF_12/2022</t>
  </si>
  <si>
    <t>4.1.3.14</t>
  </si>
  <si>
    <t>DESTINAÇÃO DE RESÍDUO DE CONSTRUÇÃO CIVIL CLASSE II B</t>
  </si>
  <si>
    <t>4.1.4</t>
  </si>
  <si>
    <t>ESCORAMENTO</t>
  </si>
  <si>
    <t>4.1.4.1</t>
  </si>
  <si>
    <t>ESCORAMENTO COM BLINDADO PESADO</t>
  </si>
  <si>
    <t>4.1.4.2</t>
  </si>
  <si>
    <t>ESCORAMENTO COM BLINDADO LEVE</t>
  </si>
  <si>
    <t>4.1.4.3</t>
  </si>
  <si>
    <t>ESTACA PRANCHA</t>
  </si>
  <si>
    <t>4.1.5</t>
  </si>
  <si>
    <t>POÇOS DE VISITA</t>
  </si>
  <si>
    <t>4.1.5.1</t>
  </si>
  <si>
    <t xml:space="preserve">TERMINAL DE LIMPEZA TL DN150 - FORNECIMENTO E INSTALAÇÃO
</t>
  </si>
  <si>
    <t>4.1.5.2</t>
  </si>
  <si>
    <t>TIL RADIAL DN150 - FORNECIMENTO E INSTALAÇÃO</t>
  </si>
  <si>
    <t>4.1.5.3</t>
  </si>
  <si>
    <t>TIL RADIAL DN300 - FORNECIMENTO E INSTALAÇÃO</t>
  </si>
  <si>
    <t>4.1.5.4</t>
  </si>
  <si>
    <t>TIL DE PASSAGEM DN150 - FORNECIMENTO E INSTALAÇÃO</t>
  </si>
  <si>
    <t>4.1.5.5</t>
  </si>
  <si>
    <t>POÇO DE VISITA (BASE EM TUBO), DN 1000 MM ATÉ 1.00M - TIPO 3</t>
  </si>
  <si>
    <t>4.1.5.6</t>
  </si>
  <si>
    <t>ACRÉSCIMO DE CÂMARA (BALÃO) EM POÇO DE VISITA EM ANÉIS DE CONCRETO PB, DN 1000 MM</t>
  </si>
  <si>
    <t>4.1.5.7</t>
  </si>
  <si>
    <t>ASSENTAMENTO DE TAMPÃO DE FERRO FUNDIDO 600 MM</t>
  </si>
  <si>
    <t>4.1.5.8</t>
  </si>
  <si>
    <t xml:space="preserve">LAJE DE CONCRETO PARA PVS CONFORME PADRÃO SAMAE FORNECIMENTO E INSTALAÇÃO (INCLUSO TAMPÃO)
</t>
  </si>
  <si>
    <t>4.1.6</t>
  </si>
  <si>
    <t>ASSENTAMENTO DE TUBOS E CONEXÕES EM PVC, JUNTA ELÁSTICA INCLUSIVE LIMPEZA E TESTE</t>
  </si>
  <si>
    <t>4.1.6.1</t>
  </si>
  <si>
    <t>ASSENTAMENTO DE TUBOS E CONEXÕES EM PVC, RPVC, PVC  DEFºFº, PRFV,  J.E.,  DN 150 MM</t>
  </si>
  <si>
    <t>4.1.6.2</t>
  </si>
  <si>
    <t>ASSENTAMENTO DE TUBOS E CONEXÕES EM PVC, RPVC, PVC  DEFºFº, PRFV,  J.E.,  DN 200 MM</t>
  </si>
  <si>
    <t>4.1.6.3</t>
  </si>
  <si>
    <t>ASSENTAMENTO DE TUBOS E CONEXÕES EM PVC, RPVC, PVC  DEFºFº, PRFV,  J.E.,  DN 300 MM</t>
  </si>
  <si>
    <t>4.1.6.4</t>
  </si>
  <si>
    <t>ASSENTAMENTO DE TUBOS E CONEXÕES EM PVC, RPVC, PVC  DEFºFº, PRFV,  J.E.,  DN 400 MM</t>
  </si>
  <si>
    <t>4.1.6.5</t>
  </si>
  <si>
    <t>CARGA, TRANSPORTE ATÉ 10 KM E DESCARGA DE TUBOS E CONEXÕES EM PVC, RPVC, PVC DEFºFº, PRFV DN 150 MM</t>
  </si>
  <si>
    <t>4.1.6.6</t>
  </si>
  <si>
    <t>CARGA, TRANSPORTE ATÉ 10 KM E DESCARGA DE TUBOS E CONEXÕES EM PVC, RPVC, PVC DEFºFº, PRFV DN 200 MM</t>
  </si>
  <si>
    <t>4.1.6.7</t>
  </si>
  <si>
    <t>CARGA, TRANSPORTE ATÉ 10 KM E DESCARGA DE TUBOS E CONEXÕES EM PVC, RPVC, PVC DEFºFº, PRFV DN 300 MM</t>
  </si>
  <si>
    <t>4.1.6.8</t>
  </si>
  <si>
    <t>CARGA, TRANSPORTE ATÉ 10 KM E DESCARGA DE TUBOS E CONEXÕES EM PVC, RPVC, PVC DEFºFº, PRFV DN 400 MM</t>
  </si>
  <si>
    <t>4.1.7</t>
  </si>
  <si>
    <t>LIGAÇÕES PREDIAIS</t>
  </si>
  <si>
    <t>4.1.7.1</t>
  </si>
  <si>
    <t>CADASTRO DE LIGAÇÕES</t>
  </si>
  <si>
    <t>4.1.7.2</t>
  </si>
  <si>
    <t>RAMAL PREDIAL DE ESGOTO EM PVC, DN 100 MM</t>
  </si>
  <si>
    <t>4.1.7.3</t>
  </si>
  <si>
    <t>CONEXÃO DO RAMAL A REDE DE ESGOTO, EM PVC, DIAM. 100 MM</t>
  </si>
  <si>
    <t>4.1.7.4</t>
  </si>
  <si>
    <t>TIL DE LIGAÇÃO PREDIAL COM TODOS OS COMPONENTES DN150X100 - FORNECIMENTO E INSTALAÇÃO</t>
  </si>
  <si>
    <t>4.1.7.5</t>
  </si>
  <si>
    <t>TIL DE LIGAÇÃO PREDIAL COM TODOS OS COMPONENTES DN200X100 FORNECIMENTO E INSTALAÇÃO</t>
  </si>
  <si>
    <t>4.1.7.6</t>
  </si>
  <si>
    <t>TIL DE LIGAÇÃO PREDIAL COM TODOS OS COMPONENTES DN300X100 FORNECIMENTO E INSTALAÇÃO</t>
  </si>
  <si>
    <t>4.1.8</t>
  </si>
  <si>
    <t>REMOÇAO E RECOMPOSIÇÃO DE PAVIMENTO</t>
  </si>
  <si>
    <t>4.1.8.1</t>
  </si>
  <si>
    <t>REMOÇÃO DE PAVIMENTAÇÃO ASFALTICA</t>
  </si>
  <si>
    <t>4.1.8.2</t>
  </si>
  <si>
    <t>CONSTRUÇÃO DE BASE E SUB-BASE PARA PAVIMENTAÇÃO DE BRITA GRADUADA SIMPLES, COM ESPESSURA DE 15 CM - EXCLUSIVE CARGA E TRANSPORTE. AF_09/2024</t>
  </si>
  <si>
    <t>4.1.8.3</t>
  </si>
  <si>
    <t>FRESAGEM DE PAVIMENTO ASFÁLTICO, COM LARGURA DA VIA MAIOR QUE 6,00 M E MENOR OU IGUAL 10,00 M, EM LOCAIS COM NIVEL BAIXO DE INTERFERÊNCIA. AF_10/2025</t>
  </si>
  <si>
    <t>4.1.8.4</t>
  </si>
  <si>
    <t>TRANSPORTE COM CAMINHÃO BASCULANTE DE 10 M³, EM VIA URBANA PAVIMENTADA, DMT ATÉ 30 KM (UNIDADE: M3XKM). AF_07/2020</t>
  </si>
  <si>
    <t>M3XKM</t>
  </si>
  <si>
    <t>4.1.8.5</t>
  </si>
  <si>
    <t>EXECUÇÃO DE IMPRIMAÇÃO LIGANTE</t>
  </si>
  <si>
    <t>4.1.8.6</t>
  </si>
  <si>
    <t>EXECUÇÃO DE PAVIMENTO COM APLICAÇÃO DE CONCRETO ASFÁLTICO, CAMADA DE ROLAMENTO - EXCLUSIVE CARGA E TRANSPORTE. AF_10/2025</t>
  </si>
  <si>
    <t>4.1.8.7</t>
  </si>
  <si>
    <t>TRANSPORTE DE CONCRETO ASFÁLTICO USINADO À QUENTE - CAUQ</t>
  </si>
  <si>
    <t>TXKM</t>
  </si>
  <si>
    <t>4.1.8.8</t>
  </si>
  <si>
    <t>REMOÇÃO DE MEIO-FIO</t>
  </si>
  <si>
    <t>4.1.8.9</t>
  </si>
  <si>
    <t>REPOSIÇÃO DE MEIO-FIO</t>
  </si>
  <si>
    <t>4.1.8.10</t>
  </si>
  <si>
    <t>REMOÇÃO DE PAVIMENTAÇÃO EM PARALELEPIPEDO OU LAJOTA SEXTAVADA</t>
  </si>
  <si>
    <t>4.1.8.11</t>
  </si>
  <si>
    <t>REPOSIÇÃO DE PAVIMENTAÇÃO EM LAJOTA SEXTAVADA</t>
  </si>
  <si>
    <t>4.1.8.12</t>
  </si>
  <si>
    <t>REPOSIÇÃO DE PAVIMENTAÇÃO EM PARALELEPIPEDO OU PEDRA IRREGULAR</t>
  </si>
  <si>
    <t>4.1.8.13</t>
  </si>
  <si>
    <t>CORTE DE CONCRETO COM ESPESSURA ATÉ 0,15M</t>
  </si>
  <si>
    <t>4.1.8.14</t>
  </si>
  <si>
    <t>REMOÇÃO DE PASSEIO CIMENTADO</t>
  </si>
  <si>
    <t>4.1.8.15</t>
  </si>
  <si>
    <t>REPOSIÇÃO DE PASSEIO CIMENTADO</t>
  </si>
  <si>
    <t>4.1.8.16</t>
  </si>
  <si>
    <t>REMOÇÃO DE PAVIMENTAÇÃO EM BLOCO DE CONCRETO INTERTRAVADO TIPO PAVER</t>
  </si>
  <si>
    <t>4.1.8.17</t>
  </si>
  <si>
    <t>REPOSIÇÃO DE PAVIMENTAÇÃO EM BLOCO DE CONCRETO INTERTRAVADO TIPO PAVER</t>
  </si>
  <si>
    <t>4.1.8.18</t>
  </si>
  <si>
    <t>REMOÇÃO DE PASSEIO EM LADRILHO HIDRAULICO OU CERÂMICO</t>
  </si>
  <si>
    <t>4.1.8.19</t>
  </si>
  <si>
    <t>FORNECIMENTO DE LADRILHO HIDRAULICO OU CERÂMICO</t>
  </si>
  <si>
    <t>4.1.8.20</t>
  </si>
  <si>
    <t>REPOSIÇÃO DE PASSEIO EM LADRILHO HIDRAULICO OU CERÂMICO</t>
  </si>
  <si>
    <t>4.1.8.21</t>
  </si>
  <si>
    <t>REPOSIÇÃO DE PASSEIO COM GRAMA</t>
  </si>
  <si>
    <t>4.1.8.22</t>
  </si>
  <si>
    <t>REMOÇÃO DE PAVIMENTAÇÃO EM PEDRA PORTUGUESA</t>
  </si>
  <si>
    <t>4.1.8.23</t>
  </si>
  <si>
    <t>REPOSIÇÃO DE PASSEIO EM PEDRA PORTUGUESA (PETIT-PAVET)</t>
  </si>
  <si>
    <t>4.1.8.24</t>
  </si>
  <si>
    <t>FORNECIMENTO DE PEDRA PORTUGUESA (PETIT-PAVET)</t>
  </si>
  <si>
    <t>4.1.8.25</t>
  </si>
  <si>
    <t>RECONSTRUÇÃO DE BASE E SUB-BASE PARA PAVIMENTAÇÃO DE MACADAME SECO, COM ESPESSURA DE 10 CM - EXCLUSIVE CARGA E TRANSPORTE. AF_09/2024</t>
  </si>
  <si>
    <t>4.1.9</t>
  </si>
  <si>
    <t>REMOÇAO E RECOMPOSIÇÃO DE TUBULAÇÃO DE DRENAGEM</t>
  </si>
  <si>
    <t>4.1.9.1</t>
  </si>
  <si>
    <t>ASSENTAMENTO DE TUBO DE CONCRETO PARA REDES COLETORAS DE ÁGUAS PLUVIAIS, DIÂMETRO DE 300 MM, JUNTA RÍGIDA, INSTALADO EM LOCAL COM ALTO NÍVEL DE INTERFERÊNCIAS (NÃO INCLUI FORNECIMENTO). AF_03/2024</t>
  </si>
  <si>
    <t>4.1.9.2</t>
  </si>
  <si>
    <t>TUBO DE CONCRETO SIMPLES PARA AGUAS PLUVIAIS, CLASSE PS1, COM ENCAIXE MACHO E FEMEA, DIAMETRO NOMINAL DE 300 MM</t>
  </si>
  <si>
    <t>4.1.9.3</t>
  </si>
  <si>
    <t>ASSENTAMENTO DE TUBO DE CONCRETO PARA REDES COLETORAS DE ÁGUAS PLUVIAIS, DIÂMETRO DE 600 MM, JUNTA RÍGIDA, INSTALADO EM LOCAL COM ALTO NÍVEL DE INTERFERÊNCIAS (NÃO INCLUI FORNECIMENTO). AF_03/2024</t>
  </si>
  <si>
    <t>4.1.9.4</t>
  </si>
  <si>
    <t>TUBO DE CONCRETO SIMPLES PARA AGUAS PLUVIAIS, CLASSE PS1, COM ENCAIXE MACHO E FEMEA, DIAMETRO NOMINAL DE 600 MM</t>
  </si>
  <si>
    <t>4.1.9.5</t>
  </si>
  <si>
    <t>TUBO DE CONCRETO PARA REDES COLETORAS DE ÁGUAS PLUVIAIS, DIÂMETRO DE 800 MM, JUNTA RÍGIDA, INSTALADO EM LOCAL COM ALTO NÍVEL DE INTERFERÊNCIAS - FORNECIMENTO E ASSENTAMENTO. AF_03/2024</t>
  </si>
  <si>
    <t>4.1.9.6</t>
  </si>
  <si>
    <t>TUBO DE CONCRETO PARA REDES COLETORAS DE ÁGUAS PLUVIAIS, DIÂMETRO DE 1200 MM, JUNTA RÍGIDA, INSTALADO EM LOCAL COM ALTO NÍVEL DE INTERFERÊNCIAS - FORNECIMENTO E ASSENTAMENTO. AF_03/2024</t>
  </si>
  <si>
    <t>4.1.9.7</t>
  </si>
  <si>
    <t>CAIXA ENTERRADA HIDRÁULICA RETANGULAR EM ALVENARIA COM TIJOLOS CERÂMICOS MACIÇOS, DIMENSÕES INTERNAS: 1X1X0,6 M PARA REDE DE DRENAGEM. AF_12/2020</t>
  </si>
  <si>
    <t>4.2</t>
  </si>
  <si>
    <t>ELEVATÓRIAS</t>
  </si>
  <si>
    <t>4.2.1</t>
  </si>
  <si>
    <t>LOCAÇÃO</t>
  </si>
  <si>
    <t>4.2.1.1</t>
  </si>
  <si>
    <t>LOCAÇÃO E NIVELAMENTO DE OBRAS LOCALIZADAS ATÉ 1 HA</t>
  </si>
  <si>
    <t>4.2.2</t>
  </si>
  <si>
    <t>4.2.2.1</t>
  </si>
  <si>
    <t>ESCAVAÇÃO MECANIZADA, NÃO EM VALAS, EM SOLO NÃO ROCHOSO, COM PROFUND. DE 0,00 A 6,00 M</t>
  </si>
  <si>
    <t>4.2.2.2</t>
  </si>
  <si>
    <t>ESCAVAÇÃO DE ROCHA COMPACTA A  FRIO, EM VALAS, POÇOS E CAVAS</t>
  </si>
  <si>
    <t>4.2.2.3</t>
  </si>
  <si>
    <t>ATERRO/REATERRO DE VALAS, POÇOS E CAVAS, COM RETROESCAVADEIRA, SEM CONTROLE DO G.C.</t>
  </si>
  <si>
    <t>4.2.2.4</t>
  </si>
  <si>
    <t>4.2.2.5</t>
  </si>
  <si>
    <t>4.2.2.6</t>
  </si>
  <si>
    <t>4.2.2.7</t>
  </si>
  <si>
    <t>4.2.2.8</t>
  </si>
  <si>
    <t>4.2.2.9</t>
  </si>
  <si>
    <t>4.2.3</t>
  </si>
  <si>
    <t>FUNDAÇÕES E ESTRUTURAS</t>
  </si>
  <si>
    <t>4.2.3.1</t>
  </si>
  <si>
    <t>4.2.3.2</t>
  </si>
  <si>
    <t>AÇO CA-60</t>
  </si>
  <si>
    <t>KG</t>
  </si>
  <si>
    <t>4.2.3.3</t>
  </si>
  <si>
    <t>AÇO CA-50</t>
  </si>
  <si>
    <t>4.2.3.4</t>
  </si>
  <si>
    <t>CONCRETO ESTRUTURAL, FCK = 40,0 MPA</t>
  </si>
  <si>
    <t>4.2.3.5</t>
  </si>
  <si>
    <t>IMPERMEABILIZANTE BI-COMPONENTE A BASE DE RESINA EPÓXI, ALCATRÃO DE HULHA, ADITIVOS E FILER</t>
  </si>
  <si>
    <t>4.2.3.6</t>
  </si>
  <si>
    <t>4.2.4</t>
  </si>
  <si>
    <t xml:space="preserve">OBRAS CIVIS EEE </t>
  </si>
  <si>
    <t>4.2.4.1</t>
  </si>
  <si>
    <t>MONTAGEM ELETRO-MECÂNICA DE CONJUNTO MOTO BOMBA DE 01 A 15 CV</t>
  </si>
  <si>
    <t>4.2.4.2</t>
  </si>
  <si>
    <t>MONTAGEM ELETRO-MECÂNICA DE CONJUNTO MOTO-BOMBA DE 15,5 A 50 CV</t>
  </si>
  <si>
    <t>4.2.4.3</t>
  </si>
  <si>
    <t>MONTAGEM ELETRO-MECÂNICA DE CONJUNTO MOTO-BOMBA DE 50,5 A 100 CV</t>
  </si>
  <si>
    <t>4.2.4.4</t>
  </si>
  <si>
    <t>INSTALAÇÃO DE CESTO METÁLICO</t>
  </si>
  <si>
    <t>4.2.4.5</t>
  </si>
  <si>
    <t xml:space="preserve">TAMPÃO EM CONCRETO ERE 1,40X1,00 M
</t>
  </si>
  <si>
    <t>4.2.5</t>
  </si>
  <si>
    <t>PAISAGISMO EEE 22</t>
  </si>
  <si>
    <t>4.2.5.1</t>
  </si>
  <si>
    <t>4.2.5.2</t>
  </si>
  <si>
    <t>FORNECIMENTO DE MEIO-FIO</t>
  </si>
  <si>
    <t>4.2.5.3</t>
  </si>
  <si>
    <t>4.2.5.4</t>
  </si>
  <si>
    <t>FORNECIMENTO DE LAJOTA SEXTAVADA</t>
  </si>
  <si>
    <t>4.2.5.5</t>
  </si>
  <si>
    <t>4.2.5.6</t>
  </si>
  <si>
    <t>CERCA ALAMBRADO EM MOURÕES DE CONCRETO, COM TELA DE ARAME GALVANIZADO (INCLUSIVE MURETA EM CONCRETO) COM 3 FIOS DE ARAME FARPADO</t>
  </si>
  <si>
    <t>4.3</t>
  </si>
  <si>
    <t>LINHAS DE RECALQUE</t>
  </si>
  <si>
    <t>4.3.1</t>
  </si>
  <si>
    <t>4.3.1.1</t>
  </si>
  <si>
    <t>4.3.1.2</t>
  </si>
  <si>
    <t>4.3.2</t>
  </si>
  <si>
    <t>4.3.2.1</t>
  </si>
  <si>
    <t>4.3.2.2</t>
  </si>
  <si>
    <t>4.3.2.3</t>
  </si>
  <si>
    <t>4.3.2.4</t>
  </si>
  <si>
    <t>4.3.2.5</t>
  </si>
  <si>
    <t>4.3.3</t>
  </si>
  <si>
    <t>4.3.3.1</t>
  </si>
  <si>
    <t>4.3.3.2</t>
  </si>
  <si>
    <t>4.3.3.3</t>
  </si>
  <si>
    <t>4.3.3.4</t>
  </si>
  <si>
    <t>4.3.3.5</t>
  </si>
  <si>
    <t>4.3.3.6</t>
  </si>
  <si>
    <t>4.3.3.7</t>
  </si>
  <si>
    <t>4.3.3.8</t>
  </si>
  <si>
    <t>4.3.3.9</t>
  </si>
  <si>
    <t>4.3.3.10</t>
  </si>
  <si>
    <t>4.3.3.11</t>
  </si>
  <si>
    <t>4.3.4</t>
  </si>
  <si>
    <t>4.3.4.1</t>
  </si>
  <si>
    <t>4.3.4.2</t>
  </si>
  <si>
    <t>4.3.4.3</t>
  </si>
  <si>
    <t>4.3.5</t>
  </si>
  <si>
    <t>4.3.5.1</t>
  </si>
  <si>
    <t>ASSENTAMENTO DE TUBOS E CONEXÕES EM PVC, RPVC, PVC  DEFºFº, PRFV,  J.E.,  DN 100 MM</t>
  </si>
  <si>
    <t>4.3.5.2</t>
  </si>
  <si>
    <t>4.3.5.3</t>
  </si>
  <si>
    <t>4.3.5.4</t>
  </si>
  <si>
    <t>ASSENTAMENTO DE TUBOS E CONEXÕES EM PVC, RPVC, PVC  DEFºFº, PRFV,  J.E.,  DN 250 MM</t>
  </si>
  <si>
    <t>4.3.5.5</t>
  </si>
  <si>
    <t>4.3.5.6</t>
  </si>
  <si>
    <t>4.3.5.7</t>
  </si>
  <si>
    <t>ASSENTAMENTO DE TUBULAÇÕES EM PEAD PELO MÉTODO NÃO-DESTRUTIVO FURO DIRECIONAL HORIZONTAL, TUBO CAMISA DE315, TUBO CONDUTOR DE90</t>
  </si>
  <si>
    <t>4.3.5.8</t>
  </si>
  <si>
    <t>ASSENTAMENTO DE TUBULAÇÕES EM PEAD PELO MÉTODO NÃO-DESTRUTIVO FURO DIRECIONAL HORIZONTAL, TUBO CAMISA DE315, TUBO CONDUTOR DE140</t>
  </si>
  <si>
    <t>4.3.5.9</t>
  </si>
  <si>
    <t>ASSENTAMENTO DE TUBULAÇÕES EM PEAD PELO MÉTODO NÃO-DESTRUTIVO FURO DIRECIONAL HORIZONTAL, TUBO CAMISA DE630, TUBO CONDUTOR DE400</t>
  </si>
  <si>
    <t>4.3.5.10</t>
  </si>
  <si>
    <t>CARGA, TRANSPORTE ATÉ 10 KM E DESCARGA DE TUBOS E CONEXÕES EM PVC, RPVC, PVC DEFºFº, PRFV DN 100 MM</t>
  </si>
  <si>
    <t>4.3.5.11</t>
  </si>
  <si>
    <t>4.3.5.12</t>
  </si>
  <si>
    <t>4.3.5.13</t>
  </si>
  <si>
    <t>CARGA, TRANSPORTE ATÉ 10 KM E DESCARGA DE TUBOS E CONEXÕES EM PVC, RPVC, PVC DEFºFº, PRFV DN 250 MM</t>
  </si>
  <si>
    <t>4.3.5.14</t>
  </si>
  <si>
    <t>4.3.5.15</t>
  </si>
  <si>
    <t>4.3.5.16</t>
  </si>
  <si>
    <t>CARGA, TRANSPORTE ATÉ 10 KM E DESCARGA DE TUBOS E CONEXÕES EM PEAD, DE 90 MM</t>
  </si>
  <si>
    <t>4.3.5.17</t>
  </si>
  <si>
    <t>CARGA, TRANSPORTE ATÉ 10 KM E DESCARGA DE TUBOS E CONEXÕES EM PEAD, DE 140 MM</t>
  </si>
  <si>
    <t>4.3.5.18</t>
  </si>
  <si>
    <t>CARGA, TRANSPORTE ATÉ 10 KM E DESCARGA DE TUBOS E CONEXÕES EM PEAD, DE 400 MM</t>
  </si>
  <si>
    <t>4.3.6</t>
  </si>
  <si>
    <t>4.3.6.1</t>
  </si>
  <si>
    <t>4.3.6.2</t>
  </si>
  <si>
    <t>4.3.6.3</t>
  </si>
  <si>
    <t>4.3.6.4</t>
  </si>
  <si>
    <t>4.3.6.5</t>
  </si>
  <si>
    <t>4.3.6.6</t>
  </si>
  <si>
    <t>4.3.6.7</t>
  </si>
  <si>
    <t>4.3.6.8</t>
  </si>
  <si>
    <t>4.3.6.9</t>
  </si>
  <si>
    <t>4.3.6.10</t>
  </si>
  <si>
    <t>4.3.6.11</t>
  </si>
  <si>
    <t>4.3.6.12</t>
  </si>
  <si>
    <t>4.3.6.13</t>
  </si>
  <si>
    <t>4.3.6.14</t>
  </si>
  <si>
    <t>4.3.7</t>
  </si>
  <si>
    <t>4.3.7.1</t>
  </si>
  <si>
    <t>4.3.7.2</t>
  </si>
  <si>
    <t>4.3.7.3</t>
  </si>
  <si>
    <t>4.3.7.4</t>
  </si>
  <si>
    <t>4.3.7.5</t>
  </si>
  <si>
    <t>4.3.7.6</t>
  </si>
  <si>
    <t>5</t>
  </si>
  <si>
    <t>MATERIAIS E INSTALAÇÕES</t>
  </si>
  <si>
    <t>5.1</t>
  </si>
  <si>
    <t>MATERIAIS - REDE COLETORA</t>
  </si>
  <si>
    <t>5.1.1</t>
  </si>
  <si>
    <t>TUBO COLETOR DE ESGOTO, PVC, JEI, DN 150 MM (NBR 7362)</t>
  </si>
  <si>
    <t>5.1.2</t>
  </si>
  <si>
    <t>TUBO COLETOR DE ESGOTO PVC, JEI, DN 200 MM (NBR 7362)</t>
  </si>
  <si>
    <t>5.1.3</t>
  </si>
  <si>
    <t>TUBO COLETOR DE ESGOTO PVC, JEI, DN 300 MM (NBR 7362)</t>
  </si>
  <si>
    <t>5.1.4</t>
  </si>
  <si>
    <t>TUBO COLETOR DE ESGOTO PVC, JEI, DN 400 MM (NBR 7362)</t>
  </si>
  <si>
    <t>5.1.5</t>
  </si>
  <si>
    <t>CURVA PVC 90G PB ESG DN 150 JEI</t>
  </si>
  <si>
    <t>5.1.6</t>
  </si>
  <si>
    <t>TEE PVC ESGOTO BB DN 150 X 150 JEI</t>
  </si>
  <si>
    <t>5.1.7</t>
  </si>
  <si>
    <t>CURVA PVC 90G PB ESG DN 200 JEI</t>
  </si>
  <si>
    <t>5.1.8</t>
  </si>
  <si>
    <t>TEE PVC ESGOTO BB DN 200 X 200 JEI</t>
  </si>
  <si>
    <t>5.1.9</t>
  </si>
  <si>
    <t>CURVA PVC 90G PB ESG DN 300 JEI</t>
  </si>
  <si>
    <t>5.1.10</t>
  </si>
  <si>
    <t>TEE PVC ESGOTO BB DN 300 X 300 JEI</t>
  </si>
  <si>
    <t>5.1.11</t>
  </si>
  <si>
    <t>LUVA DE CORRER PVC JEI, DN 150 MM ESGOTO</t>
  </si>
  <si>
    <t>5.1.12</t>
  </si>
  <si>
    <t>LUVA DE CORRER PVC JEI, DN 200 MM ESGOTO</t>
  </si>
  <si>
    <t>5.1.13</t>
  </si>
  <si>
    <t>LUVA DE CORRER PVC JEI, DN 300 MM ESGOTO</t>
  </si>
  <si>
    <t>5.1.14</t>
  </si>
  <si>
    <t>LUVA DE CORRER PVC JEI, DN 400 MM ESGOTO</t>
  </si>
  <si>
    <t>5.2</t>
  </si>
  <si>
    <t>MATERIAIS - ELEVATÓRIAS</t>
  </si>
  <si>
    <t>5.2.1</t>
  </si>
  <si>
    <t>HIDROMECÂNICO</t>
  </si>
  <si>
    <t>5.2.1.1</t>
  </si>
  <si>
    <t xml:space="preserve">MANGUEIRA DE PVC FLEXÍVEL 2" P/SERVIÇOS PESADOS DE SUCÇÃO, SUPERFÍCIE INTERNA LISA REFORÇO EM ESPIRAL DE PVC ALTA RESISTENCIA COM ABRAÇADEIRAS INOX 304 P/FIXAÇÃO </t>
  </si>
  <si>
    <t>5.2.1.2</t>
  </si>
  <si>
    <t xml:space="preserve">MANGUEIRA DE PVC FLEXÍVEL 3" P/SERVIÇOS PESADOS DE SUCÇÃO, SUPERFÍCIE INTERNA LISA REFORÇO EM ESPIRAL DE PVC ALTA RESISTENCIA COM ABRAÇADEIRAS INOX 304 P/FIXAÇÃO </t>
  </si>
  <si>
    <t>5.2.1.3</t>
  </si>
  <si>
    <t>MANGUEIRA DE PVC FLEXÍVEL 4" P/SERVIÇOS PESADOS DE SUCÇÃO, SUPERFÍCIE INTERNA LISA REFORÇO EM ESPIRAL DE PVC ALTA RESISTENCIA COM ABRAÇADEIRAS INOX 304 P/FIXAÇÃO E ADPATADOR PARA MANGOTE C/ REDUÇÃO 3"X4"</t>
  </si>
  <si>
    <t>5.2.1.4</t>
  </si>
  <si>
    <t>ACOPLADOR (ENGATE RAPIDO) MACHO ADI E FEMEA ACM 4" - GALVANIZADO</t>
  </si>
  <si>
    <t>5.2.1.5</t>
  </si>
  <si>
    <t>ACOPLADOR (ENGATE RAPIDO) MACHO ADI E FEMEA ACM 3" - GALVANIZADO</t>
  </si>
  <si>
    <t>5.2.1.6</t>
  </si>
  <si>
    <t>ACOPLADOR (ENGATE RAPIDO) MACHO ADI E FEMEA ACM 2" - GALVANIZADO</t>
  </si>
  <si>
    <t>5.2.1.7</t>
  </si>
  <si>
    <t>REDUÇÃO CONCÊNTRICA COM FLANGES FOFO DN200X100</t>
  </si>
  <si>
    <t>5.2.1.8</t>
  </si>
  <si>
    <t>TUBO COM FLANGES FOFO DN150 L=550</t>
  </si>
  <si>
    <t>5.2.1.9</t>
  </si>
  <si>
    <t>TUBO COM FLANGES FOFO DN150 L=2170</t>
  </si>
  <si>
    <t>5.2.1.10</t>
  </si>
  <si>
    <t>TUBO COM FLANGES FOFO DN150 L=3000</t>
  </si>
  <si>
    <t>5.2.1.11</t>
  </si>
  <si>
    <t>TUBO COM FLANGES FOFO DN150 L=3300</t>
  </si>
  <si>
    <t>5.2.1.12</t>
  </si>
  <si>
    <t>TUBO COM FLANGES FOFO DN150 L=3550</t>
  </si>
  <si>
    <t>5.2.1.13</t>
  </si>
  <si>
    <t>TUBO COM FLANGES FOFO DN200 L=1900</t>
  </si>
  <si>
    <t>5.2.1.14</t>
  </si>
  <si>
    <t>TUBO COM FLANGES FOFO DN200 L=3600</t>
  </si>
  <si>
    <t>5.2.1.15</t>
  </si>
  <si>
    <t>TUBO COM FLANGES FOFO DN200 L=3450</t>
  </si>
  <si>
    <t>5.2.1.16</t>
  </si>
  <si>
    <t>TUBO COM FLANGES FOFO DN200 L=1500</t>
  </si>
  <si>
    <t>5.2.1.17</t>
  </si>
  <si>
    <t>TUBO COM FLANGES FOFO DN200 L=1400</t>
  </si>
  <si>
    <t>5.2.1.18</t>
  </si>
  <si>
    <t>CURVA 90 GRAUS DE FERRO GALVANIZADO, COM ROSCA BSP MACHO/FEMEA, DE 2"</t>
  </si>
  <si>
    <t>5.2.1.19</t>
  </si>
  <si>
    <t>CURVA 90 GRAUS DE FERRO GALVANIZADO, COM ROSCA BSP MACHO/FEMEA, DE 3"</t>
  </si>
  <si>
    <t>5.2.1.20</t>
  </si>
  <si>
    <t>CURVA 90 GRAUS DE FERRO GALVANIZADO, COM ROSCA BSP MACHO/FEMEA, DE 4"</t>
  </si>
  <si>
    <t>5.2.1.21</t>
  </si>
  <si>
    <t>CURVA 90º COM FLANGES FOFO DN150</t>
  </si>
  <si>
    <t>5.2.1.22</t>
  </si>
  <si>
    <t>CURVA 90º COM FLANGES FOFO DN200</t>
  </si>
  <si>
    <t>5.2.1.23</t>
  </si>
  <si>
    <t>TUBO ACO GALVANIZADO COM COSTURA, CLASSE MEDIA, DN 2", E = *3,65* MM, PESO *5,10* KG/M (NBR 5580)</t>
  </si>
  <si>
    <t>5.2.1.24</t>
  </si>
  <si>
    <t>FLANGE SEXTAVADO DE FERRO GALVANIZADO, COM ROSCA BSP, DE 2"</t>
  </si>
  <si>
    <t>5.2.1.25</t>
  </si>
  <si>
    <t>TUBO ACO GALVANIZADO COM COSTURA, CLASSE MEDIA, DN 3", E = *4,05* MM, PESO *8,47* KG/M (NBR 5580)</t>
  </si>
  <si>
    <t>5.2.1.26</t>
  </si>
  <si>
    <t>FLANGE SEXTAVADO DE FERRO GALVANIZADO, COM ROSCA BSP, DE 3"</t>
  </si>
  <si>
    <t>5.2.1.27</t>
  </si>
  <si>
    <t>TUBO ACO GALVANIZADO COM COSTURA, CLASSE MEDIA, DN 4", E = 4,50* MM, PESO 12,10* KG/M (NBR 5580)</t>
  </si>
  <si>
    <t>5.2.1.28</t>
  </si>
  <si>
    <t>FLANGE SEXTAVADO DE FERRO GALVANIZADO, COM ROSCA BSP, DE 4"</t>
  </si>
  <si>
    <t>5.2.1.29</t>
  </si>
  <si>
    <t>VÁLVULA DE RETENÇÃO DN250</t>
  </si>
  <si>
    <t>5.2.1.30</t>
  </si>
  <si>
    <t>VÁLVULA DE RETENÇÃO DN200</t>
  </si>
  <si>
    <t>5.2.1.31</t>
  </si>
  <si>
    <t>VÁLVULA DE RETENÇÃO DN150</t>
  </si>
  <si>
    <t>5.2.1.32</t>
  </si>
  <si>
    <t>VÁLVULA DE RETENÇÃO DN100</t>
  </si>
  <si>
    <t>5.2.1.33</t>
  </si>
  <si>
    <t>VÁLVULA DE RETENÇÃO DN80</t>
  </si>
  <si>
    <t>5.2.1.34</t>
  </si>
  <si>
    <t>VÁLVULA DE RETENÇÃO DN50</t>
  </si>
  <si>
    <t>5.2.1.35</t>
  </si>
  <si>
    <t>JUNTA DE DESMONTAGEM TRAVADA AXIALMENTE DN 250</t>
  </si>
  <si>
    <t>5.2.1.36</t>
  </si>
  <si>
    <t>JUNTA DE DESMONTAGEM TRAVADA AXIALMENTE DN 200</t>
  </si>
  <si>
    <t>5.2.1.37</t>
  </si>
  <si>
    <t>JUNTA DE DESMONTAGEM TRAVADA AXIALMENTE DN 150</t>
  </si>
  <si>
    <t>5.2.1.38</t>
  </si>
  <si>
    <t>JUNTA DE DESMONTAGEM TRAVADA AXIALMENTE DN 100</t>
  </si>
  <si>
    <t>5.2.1.39</t>
  </si>
  <si>
    <t>JUNTA DE DESMONTAGEM TRAVADA AXIALMENTE DN 80</t>
  </si>
  <si>
    <t>5.2.1.40</t>
  </si>
  <si>
    <t>JUNTA DE DESMONTAGEM TRAVADA AXIALMENTE DN 50</t>
  </si>
  <si>
    <t>5.2.1.41</t>
  </si>
  <si>
    <t>VÁLVULA DE GAVETA COM FLANGES E CUNHA DE BORRACHA CORPO CURTO COM CABEÇOTE DN250</t>
  </si>
  <si>
    <t>5.2.1.42</t>
  </si>
  <si>
    <t>VÁLVULA DE GAVETA COM FLANGES E CUNHA DE BORRACHA CORPO CURTO COM CABEÇOTE DN200</t>
  </si>
  <si>
    <t>5.2.1.43</t>
  </si>
  <si>
    <t>VÁLVULA DE GAVETA COM FLANGES E CUNHA DE BORRACHA CORPO CURTO COM CABEÇOTE DN150</t>
  </si>
  <si>
    <t>5.2.1.44</t>
  </si>
  <si>
    <t>VÁLVULA DE GAVETA COM FLANGES E CUNHA DE BORRACHA CORPO CURTO COM CABEÇOTE DN100</t>
  </si>
  <si>
    <t>5.2.1.45</t>
  </si>
  <si>
    <t>VÁLVULA DE GAVETA COM FLANGES E CUNHA DE BORRACHA CORPO CURTO COM CABEÇOTE DN80</t>
  </si>
  <si>
    <t>5.2.1.46</t>
  </si>
  <si>
    <t>VÁLVULA DE GAVETA COM FLANGES E CUNHA DE BORRACHA CORPO CURTO COM CABEÇOTE DN50</t>
  </si>
  <si>
    <t>5.2.1.47</t>
  </si>
  <si>
    <t>CURVA 90º COM FLANGES FOFO DN250</t>
  </si>
  <si>
    <t>5.2.1.48</t>
  </si>
  <si>
    <t>5.2.1.49</t>
  </si>
  <si>
    <t>5.2.1.50</t>
  </si>
  <si>
    <t>CURVA 90º COM FLANGES FOFO DN100</t>
  </si>
  <si>
    <t>5.2.1.51</t>
  </si>
  <si>
    <t>CURVA 90º COM FLANGES FOFO DN80</t>
  </si>
  <si>
    <t>5.2.1.52</t>
  </si>
  <si>
    <t>CURVA 90º COM FLANGES FOFO DN50</t>
  </si>
  <si>
    <t>5.2.1.53</t>
  </si>
  <si>
    <t>TUBO COM FLANGES FOFO DN50 L=950</t>
  </si>
  <si>
    <t>5.2.1.54</t>
  </si>
  <si>
    <t>TUBO COM FLANGES FOFO DN80 L=950</t>
  </si>
  <si>
    <t>5.2.1.55</t>
  </si>
  <si>
    <t>TUBO COM FLANGES FOFO DN100 L=910</t>
  </si>
  <si>
    <t>5.2.1.56</t>
  </si>
  <si>
    <t>TUBO COM FLANGES FOFO DN150  L=810</t>
  </si>
  <si>
    <t>5.2.1.57</t>
  </si>
  <si>
    <t>TUBO COM FLANGES FOFO DN200  L=765</t>
  </si>
  <si>
    <t>5.2.1.58</t>
  </si>
  <si>
    <t>TUBO COM FLANGES FOFO DN250 L=1250</t>
  </si>
  <si>
    <t>5.2.1.59</t>
  </si>
  <si>
    <t>TUBO COM FLANGES FOFO DN50 L=850</t>
  </si>
  <si>
    <t>5.2.1.60</t>
  </si>
  <si>
    <t>TUBO COM FLANGES FOFO DN80 L=750</t>
  </si>
  <si>
    <t>5.2.1.61</t>
  </si>
  <si>
    <t>TUBO COM FLANGES FOFO DN100 L=770</t>
  </si>
  <si>
    <t>5.2.1.62</t>
  </si>
  <si>
    <t>TUBO COM FLANGES FOFO DN150 L=1230</t>
  </si>
  <si>
    <t>5.2.1.63</t>
  </si>
  <si>
    <t>5.2.1.64</t>
  </si>
  <si>
    <t>TUBO COM FLANGES FOFO DN250 L=2533</t>
  </si>
  <si>
    <t>5.2.1.65</t>
  </si>
  <si>
    <t>JUNÇÃO 45º COM FLANGES FOFO DN50</t>
  </si>
  <si>
    <t>5.2.1.66</t>
  </si>
  <si>
    <t>JUNÇÃO 45º COM FLANGES FOFO DN80</t>
  </si>
  <si>
    <t>5.2.1.67</t>
  </si>
  <si>
    <t>JUNÇÃO 45º COM FLANGES FOFO DN100</t>
  </si>
  <si>
    <t>5.2.1.68</t>
  </si>
  <si>
    <t>JUNÇÃO 45º COM FLANGES FOFO DN150</t>
  </si>
  <si>
    <t>5.2.1.69</t>
  </si>
  <si>
    <t>JUNÇÃO 45º COM FLANGES FOFO DN200</t>
  </si>
  <si>
    <t>5.2.1.70</t>
  </si>
  <si>
    <t>JUNÇÃO 45º COM FLANGES FOFO DN250</t>
  </si>
  <si>
    <t>5.2.1.71</t>
  </si>
  <si>
    <t>REDUÇÃO EXCENTRICA COM FLANGES FOFO DN100X50</t>
  </si>
  <si>
    <t>5.2.1.72</t>
  </si>
  <si>
    <t>REDUÇÃO EXCENTRICA COM FLANGES FOFO DN100X80</t>
  </si>
  <si>
    <t>5.2.1.73</t>
  </si>
  <si>
    <t>REDUÇÃO EXCENTRICA COM FLANGES FOFO DN100X150</t>
  </si>
  <si>
    <t>5.2.1.74</t>
  </si>
  <si>
    <t>REDUÇÃO EXCENTRICA COM FLANGES FOFO DN200X150</t>
  </si>
  <si>
    <t>5.2.1.75</t>
  </si>
  <si>
    <t>REDUÇÃO EXCENTRICA COM FLANGES FOFO DN250X200</t>
  </si>
  <si>
    <t>5.2.1.76</t>
  </si>
  <si>
    <t>REDUÇÃO EXCENTRICA COM FLANGES FOFO DN300X250</t>
  </si>
  <si>
    <t>5.2.1.77</t>
  </si>
  <si>
    <t>EXTREMIDADE FLANGE E BOLSA FOFO DN100</t>
  </si>
  <si>
    <t>5.2.1.78</t>
  </si>
  <si>
    <t>EXTREMIDADE FLANGE E BOLSA FOFO DN150</t>
  </si>
  <si>
    <t>5.2.1.79</t>
  </si>
  <si>
    <t>EXTREMIDADE FLANGE E BOLSA FOFO DN200</t>
  </si>
  <si>
    <t>5.2.1.80</t>
  </si>
  <si>
    <t>EXTREMIDADE FLANGE E BOLSA FOFO DN250</t>
  </si>
  <si>
    <t>5.2.1.81</t>
  </si>
  <si>
    <t>EXTREMIDADE FLANGE E BOLSA FOFO DN300</t>
  </si>
  <si>
    <t>5.2.1.82</t>
  </si>
  <si>
    <t>CAIXA SIFONADA, PVC, DN 150 X 185 X 75 MM, JUNTA ELÁSTICA, FORNECIDA E INSTALADA EM RAMAL DE DESCARGA OU EM RAMAL DE ESGOTO SANITÁRIO. AF_08/2022</t>
  </si>
  <si>
    <t>5.2.1.83</t>
  </si>
  <si>
    <t>JOELHO 45 GRAUS, PVC, SERIE NORMAL, ESGOTO PREDIAL, DN 75 MM, JUNTA ELÁSTICA, FORNECIDO E INSTALADO EM PRUMADA DE ESGOTO SANITÁRIO OU VENTILAÇÃO. AF_08/2022</t>
  </si>
  <si>
    <t>5.2.1.84</t>
  </si>
  <si>
    <t>TUBO PVC, SERIE NORMAL, ESGOTO PREDIAL, DN 75 MM, FORNECIDO E INSTALADO EM RAMAL DE DESCARGA OU RAMAL DE ESGOTO SANITÁRIO. AF_08/2022</t>
  </si>
  <si>
    <t>5.2.1.85</t>
  </si>
  <si>
    <t>CURVA 45 PVC COLETOR ESGOTO DN150</t>
  </si>
  <si>
    <t>5.2.1.86</t>
  </si>
  <si>
    <t>CURVA 90 PVC COLETOR ESGOTO DN150</t>
  </si>
  <si>
    <t>5.2.1.87</t>
  </si>
  <si>
    <t>TIL DE LIGAÇÃO PREDIAL ESGOTO DN150</t>
  </si>
  <si>
    <t>5.2.1.88</t>
  </si>
  <si>
    <t>CURVA 45 PVC COLETOR ESGOTO DN200</t>
  </si>
  <si>
    <t>5.2.1.89</t>
  </si>
  <si>
    <t>CURVA 90 PVC COLETOR ESGOTO DN200</t>
  </si>
  <si>
    <t>5.2.1.90</t>
  </si>
  <si>
    <t>TE PVC COLETOR ESGOTO DN200</t>
  </si>
  <si>
    <t>5.2.1.91</t>
  </si>
  <si>
    <t>CURVA 45 PVC COLETOR ESGOTO DN300</t>
  </si>
  <si>
    <t>5.2.1.92</t>
  </si>
  <si>
    <t>CURVA 90 PVC COLETOR ESGOTO DN300</t>
  </si>
  <si>
    <t>5.2.1.93</t>
  </si>
  <si>
    <t>TE PVC COLETOR ESGOTO DN300</t>
  </si>
  <si>
    <t>5.2.1.94</t>
  </si>
  <si>
    <t>5.2.1.95</t>
  </si>
  <si>
    <t>5.2.1.96</t>
  </si>
  <si>
    <t>5.2.1.97</t>
  </si>
  <si>
    <t>5.2.1.98</t>
  </si>
  <si>
    <t>TAMPÃO DE FERRO ARTICULADO DN600 D400</t>
  </si>
  <si>
    <t>5.2.1.99</t>
  </si>
  <si>
    <t>TAMPÃO DE FERRO ARTICULADO DN800 D400</t>
  </si>
  <si>
    <t>5.2.1.100</t>
  </si>
  <si>
    <t>TUBO FLANGE E PONTA FOFO DN200 L=3000</t>
  </si>
  <si>
    <t>5.2.1.101</t>
  </si>
  <si>
    <t>TUBO COM FLANGES FOFO DN200 L=400</t>
  </si>
  <si>
    <t>5.2.1.102</t>
  </si>
  <si>
    <t>TUBO FLANGE E PONTA FOFO DN200 L=2350</t>
  </si>
  <si>
    <t>5.2.1.103</t>
  </si>
  <si>
    <t>CURVA 90º COM BOLSAS FOFO DN200</t>
  </si>
  <si>
    <t>5.2.1.104</t>
  </si>
  <si>
    <t>COTOVELO 90 GRAUS DE FERRO GALVANIZADO, COM ROSCA BSP MACHO/FEMEA, DE 1"</t>
  </si>
  <si>
    <t>5.2.1.105</t>
  </si>
  <si>
    <t>TUBO ACO GALVANIZADO COM COSTURA, CLASSE LEVE, DN 25 MM (1"), E = 2,65 MM, *2,11* KG/M (NBR 5580)</t>
  </si>
  <si>
    <t>5.2.1.106</t>
  </si>
  <si>
    <t>TÊ COM FLANGES FOFO DN200X50</t>
  </si>
  <si>
    <t>5.2.1.107</t>
  </si>
  <si>
    <t>TUBO COM FLANGES FOFO DN200 L=2880</t>
  </si>
  <si>
    <t>5.2.1.108</t>
  </si>
  <si>
    <t>CESTO PARA ELEVATÓRIA (CONFORME DETALHAMENTO PROJETO)</t>
  </si>
  <si>
    <t>5.2.1.109</t>
  </si>
  <si>
    <t>CONJUNTO MOTOBOMBA SUBMERSÍVEL, FABRICADO EM FOFO, MOTOR ELÉTRICO TRIFÁSICO, 60 HZ, 380V, SAÍDA MÍNIMA DN 75, COM KIT PEDESTAL, CORRENTE, MANILHA RETA ZINCADA, CABOS 10 M, IP-68, CENTRAL ELÉTRICA DE COMANDO COM MONITOR E PROPULSOR - 5,4L/S E 11,47 MCA</t>
  </si>
  <si>
    <t>5.2.1.110</t>
  </si>
  <si>
    <t>CONJUNTO MOTOBOMBA SUBMERSÍVEL, FABRICADO EM FOFO, MOTOR ELÉTRICO TRIFÁSICO, 60 HZ, 380V, SAÍDA MÍNIMA DN 75, COM KIT PEDESTAL, CORRENTE, MANILHA RETA ZINCADA, CABOS 10 M, IP-68, CENTRAL ELÉTRICA DE COMANDO COM MONITOR E PROPULSOR - 5,4L/S E 7,17 MCA</t>
  </si>
  <si>
    <t>5.2.1.111</t>
  </si>
  <si>
    <t>CONJUNTO MOTOBOMBA SUBMERSÍVEL, FABRICADO EM FOFO, MOTOR ELÉTRICO TRIFÁSICO, 60 HZ, 380V, SAÍDA MÍNIMA DN 75, COM KIT PEDESTAL, CORRENTE, MANILHA RETA ZINCADA, CABOS 10 M, IP-68, CENTRAL ELÉTRICA DE COMANDO COM MONITOR E PROPULSOR - 6,05L/S E 7,32 MCA</t>
  </si>
  <si>
    <t>5.2.1.112</t>
  </si>
  <si>
    <t>CONJUNTO MOTOBOMBA SUBMERSÍVEL, FABRICADO EM FOFO, MOTOR ELÉTRICO TRIFÁSICO, 60 HZ, 380V, SAÍDA MÍNIMA DN 75, COM KIT PEDESTAL, CORRENTE, MANILHA RETA ZINCADA, CABOS 10 M, IP-68, CENTRAL ELÉTRICA DE COMANDO COM MONITOR E PROPULSOR - 5,4L/S E 6,26 MCA</t>
  </si>
  <si>
    <t>5.2.1.113</t>
  </si>
  <si>
    <t>CONJUNTO MOTOBOMBA SUBMERSÍVEL, FABRICADO EM FOFO, MOTOR ELÉTRICO TRIFÁSICO, 60 HZ, 380V, SAÍDA MÍNIMA DN 75, COM KIT PEDESTAL, CORRENTE, MANILHA RETA ZINCADA, CABOS 10 M, IP-68, CENTRAL ELÉTRICA DE COMANDO COM MONITOR E PROPULSOR - 10,3L/S E 10,07 MCA</t>
  </si>
  <si>
    <t>5.2.1.114</t>
  </si>
  <si>
    <t>CONJUNTO MOTOBOMBA SUBMERSÍVEL, FABRICADO EM FOFO, MOTOR ELÉTRICO TRIFÁSICO, 60 HZ, 380V, SAÍDA MÍNIMA DN 75, COM KIT PEDESTAL, CORRENTE, MANILHA RETA ZINCADA, CABOS 10 M, IP-68, CENTRAL ELÉTRICA DE COMANDO COM MONITOR E PROPULSOR - 12,25L/S E 7,11 MCA</t>
  </si>
  <si>
    <t>5.2.1.115</t>
  </si>
  <si>
    <t>CONJUNTO MOTOBOMBA SUBMERSÍVEL, FABRICADO EM FOFO, MOTOR ELÉTRICO TRIFÁSICO, 60 HZ, 380V, SAÍDA MÍNIMA DN 75, COM KIT PEDESTAL, CORRENTE, MANILHA RETA ZINCADA, CABOS 10 M, IP-68, CENTRAL ELÉTRICA DE COMANDO COM MONITOR E PROPULSOR - 32,75L/S E 15,1 MCA</t>
  </si>
  <si>
    <t>5.2.1.116</t>
  </si>
  <si>
    <t>CONJUNTO MOTOBOMBA SUBMERSÍVEL, FABRICADO EM FOFO, MOTOR ELÉTRICO TRIFÁSICO, 60 HZ, 380V, SAÍDA MÍNIMA DN 75, COM KIT PEDESTAL, CORRENTE, MANILHA RETA ZINCADA, CABOS 10 M, IP-68, CENTRAL ELÉTRICA DE COMANDO COM MONITOR E PROPULSOR - 34,65L/S E 6,6 MCA</t>
  </si>
  <si>
    <t>5.2.1.117</t>
  </si>
  <si>
    <t>CONJUNTO MOTOBOMBA SUBMERSÍVEL, FABRICADO EM FOFO, MOTOR ELÉTRICO TRIFÁSICO, 60 HZ, 380V, SAÍDA MÍNIMA DN 75, COM KIT PEDESTAL, CORRENTE, MANILHA RETA ZINCADA, CABOS 10 M, IP-68, CENTRAL ELÉTRICA DE COMANDO COM MONITOR E PROPULSOR - 37,75L/S E 10,36 MCA</t>
  </si>
  <si>
    <t>5.2.1.118</t>
  </si>
  <si>
    <t>CONJUNTO MOTOBOMBA SUBMERSÍVEL, FABRICADO EM FOFO, MOTOR ELÉTRICO TRIFÁSICO, 60 HZ, 380V, SAÍDA MÍNIMA DN 75, COM KIT PEDESTAL, CORRENTE, MANILHA RETA ZINCADA, CABOS 10 M, IP-68, CENTRAL ELÉTRICA DE COMANDO COM MONITOR E PROPULSOR - 5,4L/S E 5,82 MCA</t>
  </si>
  <si>
    <t>5.2.1.119</t>
  </si>
  <si>
    <t>CONJUNTO MOTOBOMBA SUBMERSÍVEL, FABRICADO EM FOFO, MOTOR ELÉTRICO TRIFÁSICO, 60 HZ, 380V, SAÍDA MÍNIMA DN 75, COM KIT PEDESTAL, CORRENTE, MANILHA RETA ZINCADA, CABOS 10 M, IP-68, CENTRAL ELÉTRICA DE COMANDO COM MONITOR E PROPULSOR - 5,4L/S E 10,39 MCA</t>
  </si>
  <si>
    <t>5.2.1.120</t>
  </si>
  <si>
    <t>CONJUNTO MOTOBOMBA SUBMERSÍVEL, FABRICADO EM FOFO, MOTOR ELÉTRICO TRIFÁSICO, 60 HZ, 380V, SAÍDA MÍNIMA DN 75, COM KIT PEDESTAL, CORRENTE, MANILHA RETA ZINCADA, CABOS 10 M, IP-68, CENTRAL ELÉTRICA DE COMANDO COM MONITOR E PROPULSOR - 46,85L/S E 14,14 MCA</t>
  </si>
  <si>
    <t>5.2.1.121</t>
  </si>
  <si>
    <t>CONJUNTO MOTOBOMBA SUBMERSÍVEL, FABRICADO EM FOFO, MOTOR ELÉTRICO TRIFÁSICO, 60 HZ, 380V, SAÍDA MÍNIMA DN 75, COM KIT PEDESTAL, CORRENTE, MANILHA RETA ZINCADA, CABOS 10 M, IP-68, CENTRAL ELÉTRICA DE COMANDO COM MONITOR E PROPULSOR - 5,4L/S E 8,08 MCA</t>
  </si>
  <si>
    <t>5.2.1.122</t>
  </si>
  <si>
    <t>CONJUNTO MOTOBOMBA SUBMERSÍVEL, FABRICADO EM FOFO, MOTOR ELÉTRICO TRIFÁSICO, 60 HZ, 380V, SAÍDA MÍNIMA DN 75, COM KIT PEDESTAL, CORRENTE, MANILHA RETA ZINCADA, CABOS 10 M, IP-68, CENTRAL ELÉTRICA DE COMANDO COM MONITOR E PROPULSOR - 7,6L/S E 14,67 MCA</t>
  </si>
  <si>
    <t>5.2.1.123</t>
  </si>
  <si>
    <t>CONJUNTO MOTOBOMBA SUBMERSÍVEL, FABRICADO EM FOFO, MOTOR ELÉTRICO TRIFÁSICO, 60 HZ, 380V, SAÍDA MÍNIMA DN 75, COM KIT PEDESTAL, CORRENTE, MANILHA RETA ZINCADA, CABOS 10 M, IP-68, CENTRAL ELÉTRICA DE COMANDO COM MONITOR E PROPULSOR - 11,8L/S E 8,51 MCA</t>
  </si>
  <si>
    <t>5.2.1.124</t>
  </si>
  <si>
    <t>CONJUNTO MOTOBOMBA SUBMERSÍVEL, FABRICADO EM FOFO, MOTOR ELÉTRICO TRIFÁSICO, 60 HZ, 380V, SAÍDA MÍNIMA DN 75, COM KIT PEDESTAL, CORRENTE, MANILHA RETA ZINCADA, CABOS 10 M, IP-68, CENTRAL ELÉTRICA DE COMANDO COM MONITOR E PROPULSOR - 5,4L/S E 10,11 MCA</t>
  </si>
  <si>
    <t>5.2.1.125</t>
  </si>
  <si>
    <t>CONJUNTO MOTOBOMBA SUBMERSÍVEL, FABRICADO EM FOFO, MOTOR ELÉTRICO TRIFÁSICO, 60 HZ, 380V, SAÍDA MÍNIMA DN 75, COM KIT PEDESTAL, CORRENTE, MANILHA RETA ZINCADA, CABOS 10 M, IP-68, CENTRAL ELÉTRICA DE COMANDO COM MONITOR E PROPULSOR - 19L/S E 7,98 MCA</t>
  </si>
  <si>
    <t>5.2.1.126</t>
  </si>
  <si>
    <t>CONJUNTO MOTOBOMBA SUBMERSÍVEL, FABRICADO EM FOFO, MOTOR ELÉTRICO TRIFÁSICO, 60 HZ, 380V, SAÍDA MÍNIMA DN 75, COM KIT PEDESTAL, CORRENTE, MANILHA RETA ZINCADA, CABOS 10 M, IP-68, CENTRAL ELÉTRICA DE COMANDO COM MONITOR E PROPULSOR - 73,1L/S E 10,89 MCA</t>
  </si>
  <si>
    <t>5.2.1.127</t>
  </si>
  <si>
    <t>CONJUNTO MOTOBOMBA SUBMERSÍVEL, FABRICADO EM FOFO, MOTOR ELÉTRICO TRIFÁSICO, 60 HZ, 380V, SAÍDA MÍNIMA DN 75, COM KIT PEDESTAL, CORRENTE, MANILHA RETA ZINCADA, CABOS 10 M, IP-68, CENTRAL ELÉTRICA DE COMANDO COM MONITOR E PROPULSOR - 5,4L/S E 11,96 MCA</t>
  </si>
  <si>
    <t>5.2.1.128</t>
  </si>
  <si>
    <t>CONJUNTO MOTOBOMBA SUBMERSÍVEL, FABRICADO EM FOFO, MOTOR ELÉTRICO TRIFÁSICO, 60 HZ, 380V, SAÍDA MÍNIMA DN 75, COM KIT PEDESTAL, CORRENTE, MANILHA RETA ZINCADA, CABOS 10 M, IP-68, CENTRAL ELÉTRICA DE COMANDO COM MONITOR E PROPULSOR - 12,65L/S E 15,65 MCA</t>
  </si>
  <si>
    <t>5.2.1.129</t>
  </si>
  <si>
    <t>CONJUNTO MOTOBOMBA SUBMERSÍVEL, FABRICADO EM FOFO, MOTOR ELÉTRICO TRIFÁSICO, 60 HZ, 380V, SAÍDA MÍNIMA DN 75, COM KIT PEDESTAL, CORRENTE, MANILHA RETA ZINCADA, CABOS 10 M, IP-68, CENTRAL ELÉTRICA DE COMANDO COM MONITOR E PROPULSOR - 16,95L/S E 6,03 MCA</t>
  </si>
  <si>
    <t>5.2.1.130</t>
  </si>
  <si>
    <t>CONJUNTO MOTOBOMBA CENTRÍFUGA HORIZONTAL MANCALIZADA, RE-AUTOESCORVANTE, FABRICADO EM FOFO, MOTOR ELÉTRICO TRIFÁSICO, 60 HZ, 380V,MONTADA SOBRE BASE DE AÇO ESTRUTURAL, FORNECIDA COM VÁLVULA DE ALÍVIO DE AR - 92,9L/S E 22,0 MCA, ALTURA DE ESCORVA MÍNIMA 5 METROS</t>
  </si>
  <si>
    <t>5.2.1.131</t>
  </si>
  <si>
    <t>PARAFUSO SEXTAVADO ROSCA TOTAL M16X100MM INOX 304</t>
  </si>
  <si>
    <t>5.2.1.132</t>
  </si>
  <si>
    <t>PORCA SEXTAVADA M16</t>
  </si>
  <si>
    <t>5.2.1.133</t>
  </si>
  <si>
    <t>ARRUELA LISA M16</t>
  </si>
  <si>
    <t>5.2.2</t>
  </si>
  <si>
    <t>ENTRADA DE ENERGIA</t>
  </si>
  <si>
    <t>5.2.2.1</t>
  </si>
  <si>
    <t>ENTRADA DE ENERGIA ELÉTRICA, SUBTERRÂNEA, TRIFÁSICA, COM CAIXA DE EMBUTIR, CABO DE 10 MM2 E DISJUNTOR DIN 50A (NÃO INCLUSA MURETA DE ALVENARIA). AF_12/2025</t>
  </si>
  <si>
    <t>5.2.2.2</t>
  </si>
  <si>
    <t>ELETRODUTO FLEXÍVEL CORRUGADO, PEAD, DN 50 (1 1/2"), PARA REDE ENTERRADA DE DISTRIBUIÇÃO DE ENERGIA ELÉTRICA - FORNECIMENTO E INSTALAÇÃO. AF_12/2021</t>
  </si>
  <si>
    <t>5.2.2.3</t>
  </si>
  <si>
    <t>FITA ADESIVA ANTICORROSIVA DE PVC FLEXIVEL, COR PRETA, PARA PROTECAO TUBULACAO, 50 MM X 30 M (L X C), E= *0,25* MM</t>
  </si>
  <si>
    <t>5.2.2.4</t>
  </si>
  <si>
    <t>CABO DE COBRE FLEXÍVEL ISOLADO, 10 MM², 0,6/1,0 KV, PARA REDE AÉREA DE DISTRIBUIÇÃO DE ENERGIA ELÉTRICA DE BAIXA TENSÃO - FORNECIMENTO E INSTALAÇÃO. AF_12/2025</t>
  </si>
  <si>
    <t>5.2.2.5</t>
  </si>
  <si>
    <t>CAIXA ENTERRADA ELÉTRICA RETANGULAR, EM ALVENARIA COM BLOCOS DE CONCRETO, FUNDO COM BRITA, DIMENSÕES INTERNAS: 0,6X0,6X0,6 M. AF_12/2020</t>
  </si>
  <si>
    <t>5.2.2.6</t>
  </si>
  <si>
    <t>TAMPAO FOFO SIMPLES COM BASE / REQUADRO, CLASSE A15 CARGA MAX. 1,5 T, 400 X 400 MM (COM INSCRICAO EM RELEVO DO TIPO DE REDE)</t>
  </si>
  <si>
    <t>5.2.2.7</t>
  </si>
  <si>
    <t>POSTE DE CONCRETO ARMADO DE SECAO DUPLO T, EXTENSAO DE 8,00 M, RESISTENCIA DE 150 DAN, TIPO D</t>
  </si>
  <si>
    <t>5.2.2.8</t>
  </si>
  <si>
    <t>ASSENTAMENTO DE POSTE DE CONCRETO COM COMPRIMENTO NOMINAL DE 9 M, CARGA NOMINAL MENOR OU IGUAL A 1000 DAN, ENGASTAMENTO SIMPLES COM 1,5 M DE SOLO (NÃO INCLUI FORNECIMENTO). AF_04/2025</t>
  </si>
  <si>
    <t>5.2.3</t>
  </si>
  <si>
    <t>ABRIGO PADRÃO SAMAE</t>
  </si>
  <si>
    <t>5.2.3.1</t>
  </si>
  <si>
    <t>ABRIGO CONSTRUÇÃO CIVIL PARA QUADRO ELÉTRICO DE ELEVATÓRIA (180X80X195)</t>
  </si>
  <si>
    <t>5.2.4</t>
  </si>
  <si>
    <t>CENTRO DE CONTROLE DE MOTOR - CCM</t>
  </si>
  <si>
    <t>5.2.4.1</t>
  </si>
  <si>
    <t>PAINEL ELÉTRICO PARA ELEVATÓRIA DE ESGOTO COM INVERSOR DE FREQUÊNCIA ERE 22 COM INSTALAÇÃO</t>
  </si>
  <si>
    <t>5.2.4.2</t>
  </si>
  <si>
    <t>PAINEL ELÉTRICO PARA ELEVATÓRIA DE ESGOTO COM INVERSOR DE FREQUÊNCIA ERE 21 COM INSTALAÇÃO</t>
  </si>
  <si>
    <t>5.2.4.3</t>
  </si>
  <si>
    <t>PAINEL ELÉTRICO PARA ELEVATÓRIA DE ESGOTO COM INVERSOR DE FREQUÊNCIA ERE 20 COM INSTALAÇÃO</t>
  </si>
  <si>
    <t>5.2.4.4</t>
  </si>
  <si>
    <t>PAINEL ELÉTRICO PARA ELEVATÓRIA DE ESGOTO COM INVERSOR DE FREQUÊNCIA ERE 19 COM INSTALAÇÃO</t>
  </si>
  <si>
    <t>5.2.4.5</t>
  </si>
  <si>
    <t>PAINEL ELÉTRICO PARA ELEVATÓRIA DE ESGOTO COM INVERSOR DE FREQUÊNCIA ERE 18 COM INSTALAÇÃO</t>
  </si>
  <si>
    <t>5.2.4.6</t>
  </si>
  <si>
    <t>PAINEL ELÉTRICO PARA ELEVATÓRIA DE ESGOTO COM INVERSOR DE FREQUÊNCIA ERE 17 COM INSTALAÇÃO</t>
  </si>
  <si>
    <t>5.2.4.7</t>
  </si>
  <si>
    <t>PAINEL ELÉTRICO PARA ELEVATÓRIA DE ESGOTO COM INVERSOR DE FREQUÊNCIA ERE 16 COM INSTALAÇÃO</t>
  </si>
  <si>
    <t>5.2.4.8</t>
  </si>
  <si>
    <t>PAINEL ELÉTRICO PARA ELEVATÓRIA DE ESGOTO COM INVERSOR DE FREQUÊNCIA ERE 15 COM INSTALAÇÃO</t>
  </si>
  <si>
    <t>5.2.4.9</t>
  </si>
  <si>
    <t>PAINEL ELÉTRICO PARA ELEVATÓRIA DE ESGOTO COM INVERSOR DE FREQUÊNCIA ERE 14 COM INSTALAÇÃO</t>
  </si>
  <si>
    <t>5.2.4.10</t>
  </si>
  <si>
    <t>PAINEL ELÉTRICO PARA ELEVATÓRIA DE ESGOTO COM INVERSOR DE FREQUÊNCIA ERE 13 COM INSTALAÇÃO</t>
  </si>
  <si>
    <t>5.2.4.11</t>
  </si>
  <si>
    <t>PAINEL ELÉTRICO PARA ELEVATÓRIA DE ESGOTO COM INVERSOR DE FREQUÊNCIA ERE 12 COM INSTALAÇÃO</t>
  </si>
  <si>
    <t>5.2.4.12</t>
  </si>
  <si>
    <t>PAINEL ELÉTRICO PARA ELEVATÓRIA DE ESGOTO COM INVERSOR DE FREQUÊNCIA ERE 11 COM INSTALAÇÃO</t>
  </si>
  <si>
    <t>5.2.4.13</t>
  </si>
  <si>
    <t>PAINEL ELÉTRICO PARA ELEVATÓRIA DE ESGOTO COM INVERSOR DE FREQUÊNCIA ERE 10 COM INSTALAÇÃO</t>
  </si>
  <si>
    <t>5.2.4.14</t>
  </si>
  <si>
    <t>PAINEL ELÉTRICO PARA ELEVATÓRIA DE ESGOTO COM INVERSOR DE FREQUÊNCIA ERE 9 COM INSTALAÇÃO</t>
  </si>
  <si>
    <t>5.2.4.15</t>
  </si>
  <si>
    <t>PAINEL ELÉTRICO PARA ELEVATÓRIA DE ESGOTO COM INVERSOR DE FREQUÊNCIA ERE 8 COM INSTALAÇÃO</t>
  </si>
  <si>
    <t>5.2.4.16</t>
  </si>
  <si>
    <t>PAINEL ELÉTRICO PARA ELEVATÓRIA DE ESGOTO COM INVERSOR DE FREQUÊNCIA ERE 7 COM INSTALAÇÃO</t>
  </si>
  <si>
    <t>5.2.4.17</t>
  </si>
  <si>
    <t>PAINEL ELÉTRICO PARA ELEVATÓRIA DE ESGOTO COM INVERSOR DE FREQUÊNCIA ERE 6 COM INSTALAÇÃO</t>
  </si>
  <si>
    <t>5.2.4.18</t>
  </si>
  <si>
    <t>PAINEL ELÉTRICO PARA ELEVATÓRIA DE ESGOTO COM INVERSOR DE FREQUÊNCIA ERE 5 COM INSTALAÇÃO</t>
  </si>
  <si>
    <t>5.2.4.19</t>
  </si>
  <si>
    <t>PAINEL ELÉTRICO PARA ELEVATÓRIA DE ESGOTO COM INVERSOR DE FREQUÊNCIA ERE 4 COM INSTALAÇÃO</t>
  </si>
  <si>
    <t>5.2.4.20</t>
  </si>
  <si>
    <t>PAINEL ELÉTRICO PARA ELEVATÓRIA DE ESGOTO COM INVERSOR DE FREQUÊNCIA ERE 3 COM INSTALAÇÃO</t>
  </si>
  <si>
    <t>5.2.4.21</t>
  </si>
  <si>
    <t>PAINEL ELÉTRICO PARA ELEVATÓRIA DE ESGOTO COM INVERSOR DE FREQUÊNCIA ERE 2 COM INSTALAÇÃO</t>
  </si>
  <si>
    <t>5.2.4.22</t>
  </si>
  <si>
    <t>PAINEL ELÉTRICO PARA ELEVATÓRIA DE ESGOTO COM INVERSOR DE FREQUÊNCIA ERE 1 COM INSTALAÇÃO</t>
  </si>
  <si>
    <t>5.2.4.23</t>
  </si>
  <si>
    <t>SENSOR DE NÍVEL E VAZÃO TIPO RADAR SEM CONTATO, IP68 SINAL DE SAÍDA 4 A 20 MA E BLUETOOTH</t>
  </si>
  <si>
    <t>5.2.4.24</t>
  </si>
  <si>
    <t>RÁDIO MODEM 900MHZ COM POTÊNCIA DE 1W E PORTAS RS232 E RS485</t>
  </si>
  <si>
    <t>5.3</t>
  </si>
  <si>
    <t>MATERIAIS - LINHAS DE RECALQUE</t>
  </si>
  <si>
    <t>5.3.1</t>
  </si>
  <si>
    <t>TUBO PVC DEFOFO, JEI, 1 MPA, DN 100 MM (NBR 7665)</t>
  </si>
  <si>
    <t>5.3.2</t>
  </si>
  <si>
    <t>TUBO PVC DEFOFO, JEI, 1 MPA, DN 150 MM (NBR 7665)</t>
  </si>
  <si>
    <t>5.3.3</t>
  </si>
  <si>
    <t>TUBO PVC DEFOFO, JEI, 1 MPA, DN 200 MM (NBR 7665)</t>
  </si>
  <si>
    <t>5.3.4</t>
  </si>
  <si>
    <t>TUBO PVC DEFOFO, JEI, 1 MPA, DN 250 MM (NBR 7665)</t>
  </si>
  <si>
    <t>5.3.5</t>
  </si>
  <si>
    <t>TUBO PVC DEFOFO, JEI, 1 MPA, DN 300 MM (NBR 7665)</t>
  </si>
  <si>
    <t>5.3.6</t>
  </si>
  <si>
    <t>TUBO PVC DEFOFO, JEI, 1 MPA, DN 400 MM</t>
  </si>
  <si>
    <t>5.3.7</t>
  </si>
  <si>
    <t>CURVA 22º COM BOLSAS FOFO DN100</t>
  </si>
  <si>
    <t>5.3.8</t>
  </si>
  <si>
    <t>CURVA 22º COM BOLSAS FOFO DN150</t>
  </si>
  <si>
    <t>5.3.9</t>
  </si>
  <si>
    <t>CURVA 22º COM BOLSAS FOFO DN200</t>
  </si>
  <si>
    <t>5.3.10</t>
  </si>
  <si>
    <t>CURVA 22º COM BOLSAS FOFO DN250</t>
  </si>
  <si>
    <t>5.3.11</t>
  </si>
  <si>
    <t>CURVA 22º COM BOLSAS FOFO DN300</t>
  </si>
  <si>
    <t>5.3.12</t>
  </si>
  <si>
    <t>CURVA 22º COM BOLSAS FOFO DN400</t>
  </si>
  <si>
    <t>5.3.13</t>
  </si>
  <si>
    <t>CURVA 45º COM BOLSAS FOFO DN100</t>
  </si>
  <si>
    <t>5.3.14</t>
  </si>
  <si>
    <t>CURVA 45º COM BOLSAS FOFO DN150</t>
  </si>
  <si>
    <t>5.3.15</t>
  </si>
  <si>
    <t>CURVA 45º COM BOLSAS FOFO DN200</t>
  </si>
  <si>
    <t>5.3.16</t>
  </si>
  <si>
    <t>CURVA 45º COM BOLSAS FOFO DN250</t>
  </si>
  <si>
    <t>5.3.17</t>
  </si>
  <si>
    <t>CURVA 45º COM BOLSAS FOFO DN300</t>
  </si>
  <si>
    <t>5.3.18</t>
  </si>
  <si>
    <t>CURVA 45º COM BOLSAS FOFO DN400</t>
  </si>
  <si>
    <t>5.3.19</t>
  </si>
  <si>
    <t>CURVA 90º COM BOLSAS FOFO DN100</t>
  </si>
  <si>
    <t>5.3.20</t>
  </si>
  <si>
    <t>CURVA 90º COM BOLSAS FOFO DN150</t>
  </si>
  <si>
    <t>5.3.21</t>
  </si>
  <si>
    <t>5.3.22</t>
  </si>
  <si>
    <t>CURVA 90º COM BOLSAS FOFO DN250</t>
  </si>
  <si>
    <t>5.3.23</t>
  </si>
  <si>
    <t>CURVA 90º COM BOLSAS FOFO DN300</t>
  </si>
  <si>
    <t>5.3.24</t>
  </si>
  <si>
    <t>CURVA 90º COM BOLSAS FOFO DN400</t>
  </si>
  <si>
    <t>5.3.25</t>
  </si>
  <si>
    <t>5.3.26</t>
  </si>
  <si>
    <t>EXTREMIDADE FLANGE E PONTA FOFO DN100</t>
  </si>
  <si>
    <t>5.3.27</t>
  </si>
  <si>
    <t>EXTREMIDADE FLANGE E PONTA FOFO DN150</t>
  </si>
  <si>
    <t>5.3.28</t>
  </si>
  <si>
    <t>EXTREMIDADE FLANGE E PONTA FOFO DN200</t>
  </si>
  <si>
    <t>5.3.29</t>
  </si>
  <si>
    <t>EXTREMIDADE FLANGE E PONTA FOFO DN250</t>
  </si>
  <si>
    <t>5.3.30</t>
  </si>
  <si>
    <t>EXTREMIDADE FLANGE E PONTA FOFO DN300</t>
  </si>
  <si>
    <t>5.3.31</t>
  </si>
  <si>
    <t>EXTREMIDADE FLANGE E PONTA FOFO DN400</t>
  </si>
  <si>
    <t>5.3.32</t>
  </si>
  <si>
    <t>TÊ COM FLANGES FOFO DN100X50</t>
  </si>
  <si>
    <t>5.3.33</t>
  </si>
  <si>
    <t>TÊ COM FLANGES FOFO DN150X50</t>
  </si>
  <si>
    <t>5.3.34</t>
  </si>
  <si>
    <t>5.3.35</t>
  </si>
  <si>
    <t>TÊ COM FLANGES FOFO DN250X50</t>
  </si>
  <si>
    <t>5.3.36</t>
  </si>
  <si>
    <t>TÊ COM FLANGES FOFO DN300X100</t>
  </si>
  <si>
    <t>5.3.37</t>
  </si>
  <si>
    <t>5.3.38</t>
  </si>
  <si>
    <t>5.3.39</t>
  </si>
  <si>
    <t>5.3.40</t>
  </si>
  <si>
    <t>5.3.41</t>
  </si>
  <si>
    <t>VÁLVULA DE GAVETA COM FLANGES E CUNHA DE BORRACHA CORPO CURTO COM CABEÇOTE DN400</t>
  </si>
  <si>
    <t>5.3.42</t>
  </si>
  <si>
    <t>VENTOSA TRÍPLICE FUNÇÃO DN50</t>
  </si>
  <si>
    <t>5.3.43</t>
  </si>
  <si>
    <t>5.3.44</t>
  </si>
  <si>
    <t xml:space="preserve">TUBO DE POLIETILENO DE ALTA DENSIDADE, PEAD, PE-80 SDR 11 - PN 10 DE 90MM </t>
  </si>
  <si>
    <t>5.3.45</t>
  </si>
  <si>
    <t xml:space="preserve">TUBO DE POLIETILENO DE ALTA DENSIDADE, PEAD, PE-80 SDR 11 - PN 10 DE 140MM </t>
  </si>
  <si>
    <t>5.3.46</t>
  </si>
  <si>
    <t xml:space="preserve">TUBO DE POLIETILENO DE ALTA DENSIDADE, PEAD, PE-80 SDR 11 - PN 10 DE 355MM </t>
  </si>
  <si>
    <t>5.3.47</t>
  </si>
  <si>
    <t xml:space="preserve">TUBO DE POLIETILENO DE ALTA DENSIDADE, PEAD, PE-80 SDR 11 - PN 10 DE 400MM </t>
  </si>
  <si>
    <t>5.3.48</t>
  </si>
  <si>
    <t xml:space="preserve">TUBO DE POLIETILENO DE ALTA DENSIDADE, PEAD, PE-80 SDR 11 - PN 10 DE 630MM </t>
  </si>
  <si>
    <t>5.3.49</t>
  </si>
  <si>
    <t>FLANGE AVULSO EM AÇO DN100</t>
  </si>
  <si>
    <t>5.3.50</t>
  </si>
  <si>
    <t>FLANGE AVULSO EM AÇO DN150</t>
  </si>
  <si>
    <t>5.3.51</t>
  </si>
  <si>
    <t>FLANGE AVULSO EM AÇO DN400</t>
  </si>
  <si>
    <t>5.3.52</t>
  </si>
  <si>
    <t>COLARINHO PEAD PE100 SDR11 DE90</t>
  </si>
  <si>
    <t>5.3.53</t>
  </si>
  <si>
    <t>COLARINHO PEAD PE100 SDR11 DE140</t>
  </si>
  <si>
    <t>5.3.54</t>
  </si>
  <si>
    <t>COLARINHO PEAD PE100 SDR11 DE400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</si>
  <si>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</si>
  <si>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</si>
  <si>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</si>
  <si>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</si>
  <si>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</si>
  <si>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</si>
  <si>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</si>
  <si>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</si>
  <si>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</si>
  <si>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</si>
  <si>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</si>
  <si>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Mês 5</t>
  </si>
  <si>
    <t>R$ Mês 5</t>
  </si>
  <si>
    <t>% Mês 6</t>
  </si>
  <si>
    <t>R$ Mês 6</t>
  </si>
  <si>
    <t>% Mês 7</t>
  </si>
  <si>
    <t>R$ Mês 7</t>
  </si>
  <si>
    <t>% Mês 8</t>
  </si>
  <si>
    <t>R$ Mês 8</t>
  </si>
  <si>
    <t>% Mês 9</t>
  </si>
  <si>
    <t>R$ Mês 9</t>
  </si>
  <si>
    <t>% Mês 10</t>
  </si>
  <si>
    <t>R$ Mês 10</t>
  </si>
  <si>
    <t>% Mês 11</t>
  </si>
  <si>
    <t>R$ Mês 11</t>
  </si>
  <si>
    <t>% Mês 12</t>
  </si>
  <si>
    <t>R$ Mês 12</t>
  </si>
  <si>
    <t>% Mês 13</t>
  </si>
  <si>
    <t>R$ Mês 13</t>
  </si>
  <si>
    <t>% Mês 14</t>
  </si>
  <si>
    <t>R$ Mês 14</t>
  </si>
  <si>
    <t>% Mês 15</t>
  </si>
  <si>
    <t>R$ Mês 15</t>
  </si>
  <si>
    <t>% Mês 16</t>
  </si>
  <si>
    <t>R$ Mês 16</t>
  </si>
  <si>
    <t>% Mês 17</t>
  </si>
  <si>
    <t>R$ Mês 17</t>
  </si>
  <si>
    <t>% Mês 18</t>
  </si>
  <si>
    <t>R$ Mês 18</t>
  </si>
  <si>
    <t>% Mês 19</t>
  </si>
  <si>
    <t>R$ Mês 19</t>
  </si>
  <si>
    <t>% Mês 20</t>
  </si>
  <si>
    <t>R$ Mês 20</t>
  </si>
  <si>
    <t>% Mês 21</t>
  </si>
  <si>
    <t>R$ Mês 21</t>
  </si>
  <si>
    <t>% Mês 22</t>
  </si>
  <si>
    <t>R$ Mês 22</t>
  </si>
  <si>
    <t>% Mês 23</t>
  </si>
  <si>
    <t>R$ Mês 23</t>
  </si>
  <si>
    <t>% Mês 24</t>
  </si>
  <si>
    <t>R$ Mês 24</t>
  </si>
  <si>
    <t>% Mês 25</t>
  </si>
  <si>
    <t>R$ Mês 25</t>
  </si>
  <si>
    <t>% Mês 26</t>
  </si>
  <si>
    <t>R$ Mês 26</t>
  </si>
  <si>
    <t>% Mês 27</t>
  </si>
  <si>
    <t>R$ Mês 27</t>
  </si>
  <si>
    <t>% Mês 28</t>
  </si>
  <si>
    <t>R$ Mês 28</t>
  </si>
  <si>
    <t>% Mês 29</t>
  </si>
  <si>
    <t>R$ Mês 29</t>
  </si>
  <si>
    <t>% Mês 30</t>
  </si>
  <si>
    <t>R$ Mês 30</t>
  </si>
  <si>
    <t>% Mês 31</t>
  </si>
  <si>
    <t>R$ Mês 31</t>
  </si>
  <si>
    <t>% Mês 32</t>
  </si>
  <si>
    <t>R$ Mês 32</t>
  </si>
  <si>
    <t>% Mês 33</t>
  </si>
  <si>
    <t>R$ Mês 33</t>
  </si>
  <si>
    <t>% Mês 34</t>
  </si>
  <si>
    <t>R$ Mês 34</t>
  </si>
  <si>
    <t>% Mês 35</t>
  </si>
  <si>
    <t>R$ Mês 35</t>
  </si>
  <si>
    <t>% Mês 36</t>
  </si>
  <si>
    <t>R$ Mês 36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</si>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</sst>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##,##0.0000"/>
    <numFmt numFmtId="171" formatCode="#,##0.00##"/>
  </numFmts>
  <fonts count="8486" x14ac:knownFonts="1">
    <font>
      <sz val="11"/>
      <color indexed="8"/>
      <name val="Calibri"/>
      <family val="2"/>
      <scheme val="minor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color indexed="8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C0C0C0"/>
        <bgColor indexed="22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8494">
    <xf numFmtId="0" fontId="0" fillId="0" borderId="0" xfId="0"/>
    <xf numFmtId="0" fontId="7" fillId="0" borderId="0" xfId="0" applyFont="1" applyAlignment="1">
      <alignment horizontal="left" vertical="top"/>
    </xf>
    <xf numFmtId="14" fontId="0" fillId="0" borderId="0" xfId="0" applyNumberFormat="1"/>
    <xf numFmtId="0" fontId="10" fillId="3" borderId="0" xfId="0" applyFont="1" applyFill="1" applyAlignment="1">
      <alignment horizontal="left"/>
    </xf>
    <xf numFmtId="0" fontId="11" fillId="3" borderId="1" xfId="0" applyFont="1" applyFill="1" applyBorder="1" applyAlignment="1">
      <alignment horizontal="left"/>
    </xf>
    <xf numFmtId="4" fontId="23" fillId="3" borderId="1" xfId="0" applyNumberFormat="1" applyFont="1" applyFill="1" applyBorder="1" applyAlignment="1">
      <alignment horizontal="right"/>
    </xf>
    <xf numFmtId="4" fontId="24" fillId="3" borderId="1" xfId="0" applyNumberFormat="1" applyFont="1" applyFill="1" applyBorder="1" applyAlignment="1">
      <alignment horizontal="right"/>
    </xf>
    <xf numFmtId="4" fontId="25" fillId="3" borderId="1" xfId="0" applyNumberFormat="1" applyFont="1" applyFill="1" applyBorder="1" applyAlignment="1">
      <alignment horizontal="right"/>
    </xf>
    <xf numFmtId="0" fontId="26" fillId="0" borderId="0" xfId="0" applyFont="1"/>
    <xf numFmtId="0" fontId="27" fillId="0" borderId="1" xfId="0" applyFont="1" applyBorder="1" applyAlignment="1">
      <alignment horizontal="left" vertical="top"/>
    </xf>
    <xf numFmtId="0" fontId="28" fillId="0" borderId="1" xfId="0" applyFont="1" applyBorder="1" applyAlignment="1">
      <alignment horizontal="left" vertical="top" wrapText="1"/>
    </xf>
    <xf numFmtId="0" fontId="29" fillId="0" borderId="1" xfId="0" applyFont="1" applyBorder="1" applyAlignment="1">
      <alignment horizontal="center" vertical="top"/>
    </xf>
    <xf numFmtId="168" fontId="30" fillId="0" borderId="1" xfId="0" applyNumberFormat="1" applyFont="1" applyBorder="1" applyAlignment="1">
      <alignment horizontal="right" vertical="top"/>
    </xf>
    <xf numFmtId="169" fontId="31" fillId="0" borderId="1" xfId="0" applyNumberFormat="1" applyFont="1" applyBorder="1" applyAlignment="1">
      <alignment horizontal="right" vertical="top"/>
    </xf>
    <xf numFmtId="169" fontId="32" fillId="0" borderId="1" xfId="0" applyNumberFormat="1" applyFont="1" applyBorder="1" applyAlignment="1">
      <alignment horizontal="right" vertical="top"/>
    </xf>
    <xf numFmtId="169" fontId="33" fillId="0" borderId="1" xfId="0" applyNumberFormat="1" applyFont="1" applyBorder="1" applyAlignment="1">
      <alignment horizontal="right" vertical="top"/>
    </xf>
    <xf numFmtId="170" fontId="34" fillId="2" borderId="1" xfId="0" applyNumberFormat="1" applyFont="1" applyFill="1" applyBorder="1" applyAlignment="1" applyProtection="1">
      <alignment horizontal="right" vertical="top"/>
      <protection locked="0"/>
    </xf>
    <xf numFmtId="171" fontId="35" fillId="0" borderId="1" xfId="0" applyNumberFormat="1" applyFont="1" applyBorder="1" applyAlignment="1">
      <alignment horizontal="right" vertical="top"/>
    </xf>
    <xf numFmtId="4" fontId="36" fillId="0" borderId="1" xfId="0" applyNumberFormat="1" applyFont="1" applyBorder="1" applyAlignment="1">
      <alignment horizontal="right" vertical="top"/>
    </xf>
    <xf numFmtId="170" fontId="37" fillId="2" borderId="1" xfId="0" applyNumberFormat="1" applyFont="1" applyFill="1" applyBorder="1" applyAlignment="1" applyProtection="1">
      <alignment horizontal="right" vertical="top"/>
      <protection locked="0"/>
    </xf>
    <xf numFmtId="169" fontId="38" fillId="0" borderId="1" xfId="0" applyNumberFormat="1" applyFont="1" applyBorder="1" applyAlignment="1">
      <alignment horizontal="right" vertical="top"/>
    </xf>
    <xf numFmtId="169" fontId="39" fillId="0" borderId="1" xfId="0" applyNumberFormat="1" applyFont="1" applyBorder="1" applyAlignment="1">
      <alignment horizontal="right" vertical="top"/>
    </xf>
    <xf numFmtId="169" fontId="40" fillId="0" borderId="1" xfId="0" applyNumberFormat="1" applyFont="1" applyBorder="1" applyAlignment="1">
      <alignment horizontal="right" vertical="top"/>
    </xf>
    <xf numFmtId="4" fontId="41" fillId="0" borderId="1" xfId="0" applyNumberFormat="1" applyFont="1" applyBorder="1" applyAlignment="1">
      <alignment horizontal="right" vertical="top"/>
    </xf>
    <xf numFmtId="0" fontId="42" fillId="0" borderId="0" xfId="0" applyFont="1"/>
    <xf numFmtId="0" fontId="43" fillId="0" borderId="1" xfId="0" applyFont="1" applyBorder="1" applyAlignment="1">
      <alignment horizontal="left" vertical="top"/>
    </xf>
    <xf numFmtId="0" fontId="44" fillId="0" borderId="1" xfId="0" applyFont="1" applyBorder="1" applyAlignment="1">
      <alignment horizontal="left" vertical="top" wrapText="1"/>
    </xf>
    <xf numFmtId="0" fontId="45" fillId="0" borderId="1" xfId="0" applyFont="1" applyBorder="1" applyAlignment="1">
      <alignment horizontal="center" vertical="top"/>
    </xf>
    <xf numFmtId="168" fontId="46" fillId="0" borderId="1" xfId="0" applyNumberFormat="1" applyFont="1" applyBorder="1" applyAlignment="1">
      <alignment horizontal="right" vertical="top"/>
    </xf>
    <xf numFmtId="169" fontId="47" fillId="0" borderId="1" xfId="0" applyNumberFormat="1" applyFont="1" applyBorder="1" applyAlignment="1">
      <alignment horizontal="right" vertical="top"/>
    </xf>
    <xf numFmtId="169" fontId="48" fillId="0" borderId="1" xfId="0" applyNumberFormat="1" applyFont="1" applyBorder="1" applyAlignment="1">
      <alignment horizontal="right" vertical="top"/>
    </xf>
    <xf numFmtId="169" fontId="49" fillId="0" borderId="1" xfId="0" applyNumberFormat="1" applyFont="1" applyBorder="1" applyAlignment="1">
      <alignment horizontal="right" vertical="top"/>
    </xf>
    <xf numFmtId="170" fontId="50" fillId="2" borderId="1" xfId="0" applyNumberFormat="1" applyFont="1" applyFill="1" applyBorder="1" applyAlignment="1" applyProtection="1">
      <alignment horizontal="right" vertical="top"/>
      <protection locked="0"/>
    </xf>
    <xf numFmtId="171" fontId="51" fillId="0" borderId="1" xfId="0" applyNumberFormat="1" applyFont="1" applyBorder="1" applyAlignment="1">
      <alignment horizontal="right" vertical="top"/>
    </xf>
    <xf numFmtId="4" fontId="52" fillId="0" borderId="1" xfId="0" applyNumberFormat="1" applyFont="1" applyBorder="1" applyAlignment="1">
      <alignment horizontal="right" vertical="top"/>
    </xf>
    <xf numFmtId="170" fontId="53" fillId="2" borderId="1" xfId="0" applyNumberFormat="1" applyFont="1" applyFill="1" applyBorder="1" applyAlignment="1" applyProtection="1">
      <alignment horizontal="right" vertical="top"/>
      <protection locked="0"/>
    </xf>
    <xf numFmtId="169" fontId="54" fillId="0" borderId="1" xfId="0" applyNumberFormat="1" applyFont="1" applyBorder="1" applyAlignment="1">
      <alignment horizontal="right" vertical="top"/>
    </xf>
    <xf numFmtId="169" fontId="55" fillId="0" borderId="1" xfId="0" applyNumberFormat="1" applyFont="1" applyBorder="1" applyAlignment="1">
      <alignment horizontal="right" vertical="top"/>
    </xf>
    <xf numFmtId="169" fontId="56" fillId="0" borderId="1" xfId="0" applyNumberFormat="1" applyFont="1" applyBorder="1" applyAlignment="1">
      <alignment horizontal="right" vertical="top"/>
    </xf>
    <xf numFmtId="4" fontId="57" fillId="0" borderId="1" xfId="0" applyNumberFormat="1" applyFont="1" applyBorder="1" applyAlignment="1">
      <alignment horizontal="right" vertical="top"/>
    </xf>
    <xf numFmtId="0" fontId="58" fillId="0" borderId="0" xfId="0" applyFont="1"/>
    <xf numFmtId="0" fontId="59" fillId="0" borderId="1" xfId="0" applyFont="1" applyBorder="1" applyAlignment="1">
      <alignment horizontal="left" vertical="top"/>
    </xf>
    <xf numFmtId="0" fontId="60" fillId="0" borderId="1" xfId="0" applyFont="1" applyBorder="1" applyAlignment="1">
      <alignment horizontal="left" vertical="top" wrapText="1"/>
    </xf>
    <xf numFmtId="0" fontId="61" fillId="0" borderId="1" xfId="0" applyFont="1" applyBorder="1" applyAlignment="1">
      <alignment horizontal="center" vertical="top"/>
    </xf>
    <xf numFmtId="168" fontId="62" fillId="0" borderId="1" xfId="0" applyNumberFormat="1" applyFont="1" applyBorder="1" applyAlignment="1">
      <alignment horizontal="right" vertical="top"/>
    </xf>
    <xf numFmtId="169" fontId="63" fillId="0" borderId="1" xfId="0" applyNumberFormat="1" applyFont="1" applyBorder="1" applyAlignment="1">
      <alignment horizontal="right" vertical="top"/>
    </xf>
    <xf numFmtId="169" fontId="64" fillId="0" borderId="1" xfId="0" applyNumberFormat="1" applyFont="1" applyBorder="1" applyAlignment="1">
      <alignment horizontal="right" vertical="top"/>
    </xf>
    <xf numFmtId="169" fontId="65" fillId="0" borderId="1" xfId="0" applyNumberFormat="1" applyFont="1" applyBorder="1" applyAlignment="1">
      <alignment horizontal="right" vertical="top"/>
    </xf>
    <xf numFmtId="170" fontId="66" fillId="2" borderId="1" xfId="0" applyNumberFormat="1" applyFont="1" applyFill="1" applyBorder="1" applyAlignment="1" applyProtection="1">
      <alignment horizontal="right" vertical="top"/>
      <protection locked="0"/>
    </xf>
    <xf numFmtId="171" fontId="67" fillId="0" borderId="1" xfId="0" applyNumberFormat="1" applyFont="1" applyBorder="1" applyAlignment="1">
      <alignment horizontal="right" vertical="top"/>
    </xf>
    <xf numFmtId="4" fontId="68" fillId="0" borderId="1" xfId="0" applyNumberFormat="1" applyFont="1" applyBorder="1" applyAlignment="1">
      <alignment horizontal="right" vertical="top"/>
    </xf>
    <xf numFmtId="170" fontId="69" fillId="2" borderId="1" xfId="0" applyNumberFormat="1" applyFont="1" applyFill="1" applyBorder="1" applyAlignment="1" applyProtection="1">
      <alignment horizontal="right" vertical="top"/>
      <protection locked="0"/>
    </xf>
    <xf numFmtId="169" fontId="70" fillId="0" borderId="1" xfId="0" applyNumberFormat="1" applyFont="1" applyBorder="1" applyAlignment="1">
      <alignment horizontal="right" vertical="top"/>
    </xf>
    <xf numFmtId="169" fontId="71" fillId="0" borderId="1" xfId="0" applyNumberFormat="1" applyFont="1" applyBorder="1" applyAlignment="1">
      <alignment horizontal="right" vertical="top"/>
    </xf>
    <xf numFmtId="169" fontId="72" fillId="0" borderId="1" xfId="0" applyNumberFormat="1" applyFont="1" applyBorder="1" applyAlignment="1">
      <alignment horizontal="right" vertical="top"/>
    </xf>
    <xf numFmtId="4" fontId="73" fillId="0" borderId="1" xfId="0" applyNumberFormat="1" applyFont="1" applyBorder="1" applyAlignment="1">
      <alignment horizontal="right" vertical="top"/>
    </xf>
    <xf numFmtId="0" fontId="74" fillId="0" borderId="0" xfId="0" applyFont="1"/>
    <xf numFmtId="0" fontId="75" fillId="0" borderId="1" xfId="0" applyFont="1" applyBorder="1" applyAlignment="1">
      <alignment horizontal="left" vertical="top"/>
    </xf>
    <xf numFmtId="0" fontId="76" fillId="0" borderId="1" xfId="0" applyFont="1" applyBorder="1" applyAlignment="1">
      <alignment horizontal="left" vertical="top" wrapText="1"/>
    </xf>
    <xf numFmtId="0" fontId="77" fillId="0" borderId="1" xfId="0" applyFont="1" applyBorder="1" applyAlignment="1">
      <alignment horizontal="center" vertical="top"/>
    </xf>
    <xf numFmtId="168" fontId="78" fillId="0" borderId="1" xfId="0" applyNumberFormat="1" applyFont="1" applyBorder="1" applyAlignment="1">
      <alignment horizontal="right" vertical="top"/>
    </xf>
    <xf numFmtId="169" fontId="79" fillId="0" borderId="1" xfId="0" applyNumberFormat="1" applyFont="1" applyBorder="1" applyAlignment="1">
      <alignment horizontal="right" vertical="top"/>
    </xf>
    <xf numFmtId="169" fontId="80" fillId="0" borderId="1" xfId="0" applyNumberFormat="1" applyFont="1" applyBorder="1" applyAlignment="1">
      <alignment horizontal="right" vertical="top"/>
    </xf>
    <xf numFmtId="169" fontId="81" fillId="0" borderId="1" xfId="0" applyNumberFormat="1" applyFont="1" applyBorder="1" applyAlignment="1">
      <alignment horizontal="right" vertical="top"/>
    </xf>
    <xf numFmtId="170" fontId="82" fillId="2" borderId="1" xfId="0" applyNumberFormat="1" applyFont="1" applyFill="1" applyBorder="1" applyAlignment="1" applyProtection="1">
      <alignment horizontal="right" vertical="top"/>
      <protection locked="0"/>
    </xf>
    <xf numFmtId="171" fontId="83" fillId="0" borderId="1" xfId="0" applyNumberFormat="1" applyFont="1" applyBorder="1" applyAlignment="1">
      <alignment horizontal="right" vertical="top"/>
    </xf>
    <xf numFmtId="4" fontId="84" fillId="0" borderId="1" xfId="0" applyNumberFormat="1" applyFont="1" applyBorder="1" applyAlignment="1">
      <alignment horizontal="right" vertical="top"/>
    </xf>
    <xf numFmtId="170" fontId="85" fillId="2" borderId="1" xfId="0" applyNumberFormat="1" applyFont="1" applyFill="1" applyBorder="1" applyAlignment="1" applyProtection="1">
      <alignment horizontal="right" vertical="top"/>
      <protection locked="0"/>
    </xf>
    <xf numFmtId="169" fontId="86" fillId="0" borderId="1" xfId="0" applyNumberFormat="1" applyFont="1" applyBorder="1" applyAlignment="1">
      <alignment horizontal="right" vertical="top"/>
    </xf>
    <xf numFmtId="169" fontId="87" fillId="0" borderId="1" xfId="0" applyNumberFormat="1" applyFont="1" applyBorder="1" applyAlignment="1">
      <alignment horizontal="right" vertical="top"/>
    </xf>
    <xf numFmtId="169" fontId="88" fillId="0" borderId="1" xfId="0" applyNumberFormat="1" applyFont="1" applyBorder="1" applyAlignment="1">
      <alignment horizontal="right" vertical="top"/>
    </xf>
    <xf numFmtId="4" fontId="89" fillId="0" borderId="1" xfId="0" applyNumberFormat="1" applyFont="1" applyBorder="1" applyAlignment="1">
      <alignment horizontal="right" vertical="top"/>
    </xf>
    <xf numFmtId="0" fontId="90" fillId="0" borderId="0" xfId="0" applyFont="1"/>
    <xf numFmtId="0" fontId="91" fillId="0" borderId="1" xfId="0" applyFont="1" applyBorder="1" applyAlignment="1">
      <alignment horizontal="left" vertical="top"/>
    </xf>
    <xf numFmtId="0" fontId="92" fillId="0" borderId="1" xfId="0" applyFont="1" applyBorder="1" applyAlignment="1">
      <alignment horizontal="left" vertical="top" wrapText="1"/>
    </xf>
    <xf numFmtId="0" fontId="93" fillId="0" borderId="1" xfId="0" applyFont="1" applyBorder="1" applyAlignment="1">
      <alignment horizontal="center" vertical="top"/>
    </xf>
    <xf numFmtId="168" fontId="94" fillId="0" borderId="1" xfId="0" applyNumberFormat="1" applyFont="1" applyBorder="1" applyAlignment="1">
      <alignment horizontal="right" vertical="top"/>
    </xf>
    <xf numFmtId="169" fontId="95" fillId="0" borderId="1" xfId="0" applyNumberFormat="1" applyFont="1" applyBorder="1" applyAlignment="1">
      <alignment horizontal="right" vertical="top"/>
    </xf>
    <xf numFmtId="169" fontId="96" fillId="0" borderId="1" xfId="0" applyNumberFormat="1" applyFont="1" applyBorder="1" applyAlignment="1">
      <alignment horizontal="right" vertical="top"/>
    </xf>
    <xf numFmtId="169" fontId="97" fillId="0" borderId="1" xfId="0" applyNumberFormat="1" applyFont="1" applyBorder="1" applyAlignment="1">
      <alignment horizontal="right" vertical="top"/>
    </xf>
    <xf numFmtId="170" fontId="98" fillId="2" borderId="1" xfId="0" applyNumberFormat="1" applyFont="1" applyFill="1" applyBorder="1" applyAlignment="1" applyProtection="1">
      <alignment horizontal="right" vertical="top"/>
      <protection locked="0"/>
    </xf>
    <xf numFmtId="171" fontId="99" fillId="0" borderId="1" xfId="0" applyNumberFormat="1" applyFont="1" applyBorder="1" applyAlignment="1">
      <alignment horizontal="right" vertical="top"/>
    </xf>
    <xf numFmtId="4" fontId="100" fillId="0" borderId="1" xfId="0" applyNumberFormat="1" applyFont="1" applyBorder="1" applyAlignment="1">
      <alignment horizontal="right" vertical="top"/>
    </xf>
    <xf numFmtId="170" fontId="101" fillId="2" borderId="1" xfId="0" applyNumberFormat="1" applyFont="1" applyFill="1" applyBorder="1" applyAlignment="1" applyProtection="1">
      <alignment horizontal="right" vertical="top"/>
      <protection locked="0"/>
    </xf>
    <xf numFmtId="169" fontId="102" fillId="0" borderId="1" xfId="0" applyNumberFormat="1" applyFont="1" applyBorder="1" applyAlignment="1">
      <alignment horizontal="right" vertical="top"/>
    </xf>
    <xf numFmtId="169" fontId="103" fillId="0" borderId="1" xfId="0" applyNumberFormat="1" applyFont="1" applyBorder="1" applyAlignment="1">
      <alignment horizontal="right" vertical="top"/>
    </xf>
    <xf numFmtId="169" fontId="104" fillId="0" borderId="1" xfId="0" applyNumberFormat="1" applyFont="1" applyBorder="1" applyAlignment="1">
      <alignment horizontal="right" vertical="top"/>
    </xf>
    <xf numFmtId="4" fontId="105" fillId="0" borderId="1" xfId="0" applyNumberFormat="1" applyFont="1" applyBorder="1" applyAlignment="1">
      <alignment horizontal="right" vertical="top"/>
    </xf>
    <xf numFmtId="0" fontId="106" fillId="0" borderId="0" xfId="0" applyFont="1"/>
    <xf numFmtId="0" fontId="107" fillId="0" borderId="1" xfId="0" applyFont="1" applyBorder="1" applyAlignment="1">
      <alignment horizontal="left" vertical="top"/>
    </xf>
    <xf numFmtId="0" fontId="108" fillId="0" borderId="1" xfId="0" applyFont="1" applyBorder="1" applyAlignment="1">
      <alignment horizontal="left" vertical="top" wrapText="1"/>
    </xf>
    <xf numFmtId="0" fontId="109" fillId="0" borderId="1" xfId="0" applyFont="1" applyBorder="1" applyAlignment="1">
      <alignment horizontal="center" vertical="top"/>
    </xf>
    <xf numFmtId="168" fontId="110" fillId="0" borderId="1" xfId="0" applyNumberFormat="1" applyFont="1" applyBorder="1" applyAlignment="1">
      <alignment horizontal="right" vertical="top"/>
    </xf>
    <xf numFmtId="169" fontId="111" fillId="0" borderId="1" xfId="0" applyNumberFormat="1" applyFont="1" applyBorder="1" applyAlignment="1">
      <alignment horizontal="right" vertical="top"/>
    </xf>
    <xf numFmtId="169" fontId="112" fillId="0" borderId="1" xfId="0" applyNumberFormat="1" applyFont="1" applyBorder="1" applyAlignment="1">
      <alignment horizontal="right" vertical="top"/>
    </xf>
    <xf numFmtId="169" fontId="113" fillId="0" borderId="1" xfId="0" applyNumberFormat="1" applyFont="1" applyBorder="1" applyAlignment="1">
      <alignment horizontal="right" vertical="top"/>
    </xf>
    <xf numFmtId="170" fontId="114" fillId="2" borderId="1" xfId="0" applyNumberFormat="1" applyFont="1" applyFill="1" applyBorder="1" applyAlignment="1" applyProtection="1">
      <alignment horizontal="right" vertical="top"/>
      <protection locked="0"/>
    </xf>
    <xf numFmtId="171" fontId="115" fillId="0" borderId="1" xfId="0" applyNumberFormat="1" applyFont="1" applyBorder="1" applyAlignment="1">
      <alignment horizontal="right" vertical="top"/>
    </xf>
    <xf numFmtId="4" fontId="116" fillId="0" borderId="1" xfId="0" applyNumberFormat="1" applyFont="1" applyBorder="1" applyAlignment="1">
      <alignment horizontal="right" vertical="top"/>
    </xf>
    <xf numFmtId="170" fontId="117" fillId="2" borderId="1" xfId="0" applyNumberFormat="1" applyFont="1" applyFill="1" applyBorder="1" applyAlignment="1" applyProtection="1">
      <alignment horizontal="right" vertical="top"/>
      <protection locked="0"/>
    </xf>
    <xf numFmtId="169" fontId="118" fillId="0" borderId="1" xfId="0" applyNumberFormat="1" applyFont="1" applyBorder="1" applyAlignment="1">
      <alignment horizontal="right" vertical="top"/>
    </xf>
    <xf numFmtId="169" fontId="119" fillId="0" borderId="1" xfId="0" applyNumberFormat="1" applyFont="1" applyBorder="1" applyAlignment="1">
      <alignment horizontal="right" vertical="top"/>
    </xf>
    <xf numFmtId="169" fontId="120" fillId="0" borderId="1" xfId="0" applyNumberFormat="1" applyFont="1" applyBorder="1" applyAlignment="1">
      <alignment horizontal="right" vertical="top"/>
    </xf>
    <xf numFmtId="4" fontId="121" fillId="0" borderId="1" xfId="0" applyNumberFormat="1" applyFont="1" applyBorder="1" applyAlignment="1">
      <alignment horizontal="right" vertical="top"/>
    </xf>
    <xf numFmtId="0" fontId="122" fillId="0" borderId="0" xfId="0" applyFont="1"/>
    <xf numFmtId="0" fontId="123" fillId="0" borderId="1" xfId="0" applyFont="1" applyBorder="1" applyAlignment="1">
      <alignment horizontal="left" vertical="top"/>
    </xf>
    <xf numFmtId="0" fontId="124" fillId="0" borderId="1" xfId="0" applyFont="1" applyBorder="1" applyAlignment="1">
      <alignment horizontal="left" vertical="top" wrapText="1"/>
    </xf>
    <xf numFmtId="0" fontId="125" fillId="0" borderId="1" xfId="0" applyFont="1" applyBorder="1" applyAlignment="1">
      <alignment horizontal="center" vertical="top"/>
    </xf>
    <xf numFmtId="168" fontId="126" fillId="0" borderId="1" xfId="0" applyNumberFormat="1" applyFont="1" applyBorder="1" applyAlignment="1">
      <alignment horizontal="right" vertical="top"/>
    </xf>
    <xf numFmtId="169" fontId="127" fillId="0" borderId="1" xfId="0" applyNumberFormat="1" applyFont="1" applyBorder="1" applyAlignment="1">
      <alignment horizontal="right" vertical="top"/>
    </xf>
    <xf numFmtId="169" fontId="128" fillId="0" borderId="1" xfId="0" applyNumberFormat="1" applyFont="1" applyBorder="1" applyAlignment="1">
      <alignment horizontal="right" vertical="top"/>
    </xf>
    <xf numFmtId="169" fontId="129" fillId="0" borderId="1" xfId="0" applyNumberFormat="1" applyFont="1" applyBorder="1" applyAlignment="1">
      <alignment horizontal="right" vertical="top"/>
    </xf>
    <xf numFmtId="170" fontId="130" fillId="2" borderId="1" xfId="0" applyNumberFormat="1" applyFont="1" applyFill="1" applyBorder="1" applyAlignment="1" applyProtection="1">
      <alignment horizontal="right" vertical="top"/>
      <protection locked="0"/>
    </xf>
    <xf numFmtId="171" fontId="131" fillId="0" borderId="1" xfId="0" applyNumberFormat="1" applyFont="1" applyBorder="1" applyAlignment="1">
      <alignment horizontal="right" vertical="top"/>
    </xf>
    <xf numFmtId="4" fontId="132" fillId="0" borderId="1" xfId="0" applyNumberFormat="1" applyFont="1" applyBorder="1" applyAlignment="1">
      <alignment horizontal="right" vertical="top"/>
    </xf>
    <xf numFmtId="170" fontId="133" fillId="2" borderId="1" xfId="0" applyNumberFormat="1" applyFont="1" applyFill="1" applyBorder="1" applyAlignment="1" applyProtection="1">
      <alignment horizontal="right" vertical="top"/>
      <protection locked="0"/>
    </xf>
    <xf numFmtId="169" fontId="134" fillId="0" borderId="1" xfId="0" applyNumberFormat="1" applyFont="1" applyBorder="1" applyAlignment="1">
      <alignment horizontal="right" vertical="top"/>
    </xf>
    <xf numFmtId="169" fontId="135" fillId="0" borderId="1" xfId="0" applyNumberFormat="1" applyFont="1" applyBorder="1" applyAlignment="1">
      <alignment horizontal="right" vertical="top"/>
    </xf>
    <xf numFmtId="169" fontId="136" fillId="0" borderId="1" xfId="0" applyNumberFormat="1" applyFont="1" applyBorder="1" applyAlignment="1">
      <alignment horizontal="right" vertical="top"/>
    </xf>
    <xf numFmtId="4" fontId="137" fillId="0" borderId="1" xfId="0" applyNumberFormat="1" applyFont="1" applyBorder="1" applyAlignment="1">
      <alignment horizontal="right" vertical="top"/>
    </xf>
    <xf numFmtId="0" fontId="138" fillId="0" borderId="0" xfId="0" applyFont="1"/>
    <xf numFmtId="0" fontId="139" fillId="0" borderId="1" xfId="0" applyFont="1" applyBorder="1" applyAlignment="1">
      <alignment horizontal="left" vertical="top"/>
    </xf>
    <xf numFmtId="0" fontId="140" fillId="0" borderId="1" xfId="0" applyFont="1" applyBorder="1" applyAlignment="1">
      <alignment horizontal="left" vertical="top" wrapText="1"/>
    </xf>
    <xf numFmtId="0" fontId="141" fillId="0" borderId="1" xfId="0" applyFont="1" applyBorder="1" applyAlignment="1">
      <alignment horizontal="center" vertical="top"/>
    </xf>
    <xf numFmtId="168" fontId="142" fillId="0" borderId="1" xfId="0" applyNumberFormat="1" applyFont="1" applyBorder="1" applyAlignment="1">
      <alignment horizontal="right" vertical="top"/>
    </xf>
    <xf numFmtId="169" fontId="143" fillId="0" borderId="1" xfId="0" applyNumberFormat="1" applyFont="1" applyBorder="1" applyAlignment="1">
      <alignment horizontal="right" vertical="top"/>
    </xf>
    <xf numFmtId="169" fontId="144" fillId="0" borderId="1" xfId="0" applyNumberFormat="1" applyFont="1" applyBorder="1" applyAlignment="1">
      <alignment horizontal="right" vertical="top"/>
    </xf>
    <xf numFmtId="169" fontId="145" fillId="0" borderId="1" xfId="0" applyNumberFormat="1" applyFont="1" applyBorder="1" applyAlignment="1">
      <alignment horizontal="right" vertical="top"/>
    </xf>
    <xf numFmtId="170" fontId="146" fillId="2" borderId="1" xfId="0" applyNumberFormat="1" applyFont="1" applyFill="1" applyBorder="1" applyAlignment="1" applyProtection="1">
      <alignment horizontal="right" vertical="top"/>
      <protection locked="0"/>
    </xf>
    <xf numFmtId="171" fontId="147" fillId="0" borderId="1" xfId="0" applyNumberFormat="1" applyFont="1" applyBorder="1" applyAlignment="1">
      <alignment horizontal="right" vertical="top"/>
    </xf>
    <xf numFmtId="4" fontId="148" fillId="0" borderId="1" xfId="0" applyNumberFormat="1" applyFont="1" applyBorder="1" applyAlignment="1">
      <alignment horizontal="right" vertical="top"/>
    </xf>
    <xf numFmtId="170" fontId="149" fillId="2" borderId="1" xfId="0" applyNumberFormat="1" applyFont="1" applyFill="1" applyBorder="1" applyAlignment="1" applyProtection="1">
      <alignment horizontal="right" vertical="top"/>
      <protection locked="0"/>
    </xf>
    <xf numFmtId="169" fontId="150" fillId="0" borderId="1" xfId="0" applyNumberFormat="1" applyFont="1" applyBorder="1" applyAlignment="1">
      <alignment horizontal="right" vertical="top"/>
    </xf>
    <xf numFmtId="169" fontId="151" fillId="0" borderId="1" xfId="0" applyNumberFormat="1" applyFont="1" applyBorder="1" applyAlignment="1">
      <alignment horizontal="right" vertical="top"/>
    </xf>
    <xf numFmtId="169" fontId="152" fillId="0" borderId="1" xfId="0" applyNumberFormat="1" applyFont="1" applyBorder="1" applyAlignment="1">
      <alignment horizontal="right" vertical="top"/>
    </xf>
    <xf numFmtId="4" fontId="153" fillId="0" borderId="1" xfId="0" applyNumberFormat="1" applyFont="1" applyBorder="1" applyAlignment="1">
      <alignment horizontal="right" vertical="top"/>
    </xf>
    <xf numFmtId="0" fontId="154" fillId="0" borderId="0" xfId="0" applyFont="1"/>
    <xf numFmtId="0" fontId="155" fillId="0" borderId="1" xfId="0" applyFont="1" applyBorder="1" applyAlignment="1">
      <alignment horizontal="left" vertical="top"/>
    </xf>
    <xf numFmtId="0" fontId="156" fillId="0" borderId="1" xfId="0" applyFont="1" applyBorder="1" applyAlignment="1">
      <alignment horizontal="left" vertical="top" wrapText="1"/>
    </xf>
    <xf numFmtId="0" fontId="157" fillId="0" borderId="1" xfId="0" applyFont="1" applyBorder="1" applyAlignment="1">
      <alignment horizontal="center" vertical="top"/>
    </xf>
    <xf numFmtId="168" fontId="158" fillId="0" borderId="1" xfId="0" applyNumberFormat="1" applyFont="1" applyBorder="1" applyAlignment="1">
      <alignment horizontal="right" vertical="top"/>
    </xf>
    <xf numFmtId="169" fontId="159" fillId="0" borderId="1" xfId="0" applyNumberFormat="1" applyFont="1" applyBorder="1" applyAlignment="1">
      <alignment horizontal="right" vertical="top"/>
    </xf>
    <xf numFmtId="169" fontId="160" fillId="0" borderId="1" xfId="0" applyNumberFormat="1" applyFont="1" applyBorder="1" applyAlignment="1">
      <alignment horizontal="right" vertical="top"/>
    </xf>
    <xf numFmtId="169" fontId="161" fillId="0" borderId="1" xfId="0" applyNumberFormat="1" applyFont="1" applyBorder="1" applyAlignment="1">
      <alignment horizontal="right" vertical="top"/>
    </xf>
    <xf numFmtId="170" fontId="162" fillId="2" borderId="1" xfId="0" applyNumberFormat="1" applyFont="1" applyFill="1" applyBorder="1" applyAlignment="1" applyProtection="1">
      <alignment horizontal="right" vertical="top"/>
      <protection locked="0"/>
    </xf>
    <xf numFmtId="171" fontId="163" fillId="0" borderId="1" xfId="0" applyNumberFormat="1" applyFont="1" applyBorder="1" applyAlignment="1">
      <alignment horizontal="right" vertical="top"/>
    </xf>
    <xf numFmtId="4" fontId="164" fillId="0" borderId="1" xfId="0" applyNumberFormat="1" applyFont="1" applyBorder="1" applyAlignment="1">
      <alignment horizontal="right" vertical="top"/>
    </xf>
    <xf numFmtId="170" fontId="165" fillId="2" borderId="1" xfId="0" applyNumberFormat="1" applyFont="1" applyFill="1" applyBorder="1" applyAlignment="1" applyProtection="1">
      <alignment horizontal="right" vertical="top"/>
      <protection locked="0"/>
    </xf>
    <xf numFmtId="169" fontId="166" fillId="0" borderId="1" xfId="0" applyNumberFormat="1" applyFont="1" applyBorder="1" applyAlignment="1">
      <alignment horizontal="right" vertical="top"/>
    </xf>
    <xf numFmtId="169" fontId="167" fillId="0" borderId="1" xfId="0" applyNumberFormat="1" applyFont="1" applyBorder="1" applyAlignment="1">
      <alignment horizontal="right" vertical="top"/>
    </xf>
    <xf numFmtId="169" fontId="168" fillId="0" borderId="1" xfId="0" applyNumberFormat="1" applyFont="1" applyBorder="1" applyAlignment="1">
      <alignment horizontal="right" vertical="top"/>
    </xf>
    <xf numFmtId="4" fontId="169" fillId="0" borderId="1" xfId="0" applyNumberFormat="1" applyFont="1" applyBorder="1" applyAlignment="1">
      <alignment horizontal="right" vertical="top"/>
    </xf>
    <xf numFmtId="0" fontId="170" fillId="0" borderId="0" xfId="0" applyFont="1"/>
    <xf numFmtId="0" fontId="171" fillId="0" borderId="1" xfId="0" applyFont="1" applyBorder="1" applyAlignment="1">
      <alignment horizontal="left" vertical="top"/>
    </xf>
    <xf numFmtId="0" fontId="172" fillId="0" borderId="1" xfId="0" applyFont="1" applyBorder="1" applyAlignment="1">
      <alignment horizontal="left" vertical="top" wrapText="1"/>
    </xf>
    <xf numFmtId="0" fontId="173" fillId="0" borderId="1" xfId="0" applyFont="1" applyBorder="1" applyAlignment="1">
      <alignment horizontal="center" vertical="top"/>
    </xf>
    <xf numFmtId="168" fontId="174" fillId="0" borderId="1" xfId="0" applyNumberFormat="1" applyFont="1" applyBorder="1" applyAlignment="1">
      <alignment horizontal="right" vertical="top"/>
    </xf>
    <xf numFmtId="169" fontId="175" fillId="0" borderId="1" xfId="0" applyNumberFormat="1" applyFont="1" applyBorder="1" applyAlignment="1">
      <alignment horizontal="right" vertical="top"/>
    </xf>
    <xf numFmtId="169" fontId="176" fillId="0" borderId="1" xfId="0" applyNumberFormat="1" applyFont="1" applyBorder="1" applyAlignment="1">
      <alignment horizontal="right" vertical="top"/>
    </xf>
    <xf numFmtId="169" fontId="177" fillId="0" borderId="1" xfId="0" applyNumberFormat="1" applyFont="1" applyBorder="1" applyAlignment="1">
      <alignment horizontal="right" vertical="top"/>
    </xf>
    <xf numFmtId="170" fontId="178" fillId="2" borderId="1" xfId="0" applyNumberFormat="1" applyFont="1" applyFill="1" applyBorder="1" applyAlignment="1" applyProtection="1">
      <alignment horizontal="right" vertical="top"/>
      <protection locked="0"/>
    </xf>
    <xf numFmtId="171" fontId="179" fillId="0" borderId="1" xfId="0" applyNumberFormat="1" applyFont="1" applyBorder="1" applyAlignment="1">
      <alignment horizontal="right" vertical="top"/>
    </xf>
    <xf numFmtId="4" fontId="180" fillId="0" borderId="1" xfId="0" applyNumberFormat="1" applyFont="1" applyBorder="1" applyAlignment="1">
      <alignment horizontal="right" vertical="top"/>
    </xf>
    <xf numFmtId="170" fontId="181" fillId="2" borderId="1" xfId="0" applyNumberFormat="1" applyFont="1" applyFill="1" applyBorder="1" applyAlignment="1" applyProtection="1">
      <alignment horizontal="right" vertical="top"/>
      <protection locked="0"/>
    </xf>
    <xf numFmtId="169" fontId="182" fillId="0" borderId="1" xfId="0" applyNumberFormat="1" applyFont="1" applyBorder="1" applyAlignment="1">
      <alignment horizontal="right" vertical="top"/>
    </xf>
    <xf numFmtId="169" fontId="183" fillId="0" borderId="1" xfId="0" applyNumberFormat="1" applyFont="1" applyBorder="1" applyAlignment="1">
      <alignment horizontal="right" vertical="top"/>
    </xf>
    <xf numFmtId="169" fontId="184" fillId="0" borderId="1" xfId="0" applyNumberFormat="1" applyFont="1" applyBorder="1" applyAlignment="1">
      <alignment horizontal="right" vertical="top"/>
    </xf>
    <xf numFmtId="4" fontId="185" fillId="0" borderId="1" xfId="0" applyNumberFormat="1" applyFont="1" applyBorder="1" applyAlignment="1">
      <alignment horizontal="right" vertical="top"/>
    </xf>
    <xf numFmtId="0" fontId="186" fillId="0" borderId="0" xfId="0" applyFont="1"/>
    <xf numFmtId="0" fontId="187" fillId="3" borderId="1" xfId="0" applyFont="1" applyFill="1" applyBorder="1" applyAlignment="1">
      <alignment horizontal="left"/>
    </xf>
    <xf numFmtId="4" fontId="199" fillId="3" borderId="1" xfId="0" applyNumberFormat="1" applyFont="1" applyFill="1" applyBorder="1" applyAlignment="1">
      <alignment horizontal="right"/>
    </xf>
    <xf numFmtId="4" fontId="200" fillId="3" borderId="1" xfId="0" applyNumberFormat="1" applyFont="1" applyFill="1" applyBorder="1" applyAlignment="1">
      <alignment horizontal="right"/>
    </xf>
    <xf numFmtId="4" fontId="201" fillId="3" borderId="1" xfId="0" applyNumberFormat="1" applyFont="1" applyFill="1" applyBorder="1" applyAlignment="1">
      <alignment horizontal="right"/>
    </xf>
    <xf numFmtId="0" fontId="202" fillId="0" borderId="0" xfId="0" applyFont="1"/>
    <xf numFmtId="0" fontId="203" fillId="0" borderId="1" xfId="0" applyFont="1" applyBorder="1" applyAlignment="1">
      <alignment horizontal="left" vertical="top"/>
    </xf>
    <xf numFmtId="0" fontId="204" fillId="0" borderId="1" xfId="0" applyFont="1" applyBorder="1" applyAlignment="1">
      <alignment horizontal="left" vertical="top" wrapText="1"/>
    </xf>
    <xf numFmtId="0" fontId="205" fillId="0" borderId="1" xfId="0" applyFont="1" applyBorder="1" applyAlignment="1">
      <alignment horizontal="center" vertical="top"/>
    </xf>
    <xf numFmtId="168" fontId="206" fillId="0" borderId="1" xfId="0" applyNumberFormat="1" applyFont="1" applyBorder="1" applyAlignment="1">
      <alignment horizontal="right" vertical="top"/>
    </xf>
    <xf numFmtId="169" fontId="207" fillId="0" borderId="1" xfId="0" applyNumberFormat="1" applyFont="1" applyBorder="1" applyAlignment="1">
      <alignment horizontal="right" vertical="top"/>
    </xf>
    <xf numFmtId="169" fontId="208" fillId="0" borderId="1" xfId="0" applyNumberFormat="1" applyFont="1" applyBorder="1" applyAlignment="1">
      <alignment horizontal="right" vertical="top"/>
    </xf>
    <xf numFmtId="169" fontId="209" fillId="0" borderId="1" xfId="0" applyNumberFormat="1" applyFont="1" applyBorder="1" applyAlignment="1">
      <alignment horizontal="right" vertical="top"/>
    </xf>
    <xf numFmtId="170" fontId="210" fillId="2" borderId="1" xfId="0" applyNumberFormat="1" applyFont="1" applyFill="1" applyBorder="1" applyAlignment="1" applyProtection="1">
      <alignment horizontal="right" vertical="top"/>
      <protection locked="0"/>
    </xf>
    <xf numFmtId="171" fontId="211" fillId="0" borderId="1" xfId="0" applyNumberFormat="1" applyFont="1" applyBorder="1" applyAlignment="1">
      <alignment horizontal="right" vertical="top"/>
    </xf>
    <xf numFmtId="4" fontId="212" fillId="0" borderId="1" xfId="0" applyNumberFormat="1" applyFont="1" applyBorder="1" applyAlignment="1">
      <alignment horizontal="right" vertical="top"/>
    </xf>
    <xf numFmtId="170" fontId="213" fillId="2" borderId="1" xfId="0" applyNumberFormat="1" applyFont="1" applyFill="1" applyBorder="1" applyAlignment="1" applyProtection="1">
      <alignment horizontal="right" vertical="top"/>
      <protection locked="0"/>
    </xf>
    <xf numFmtId="169" fontId="214" fillId="0" borderId="1" xfId="0" applyNumberFormat="1" applyFont="1" applyBorder="1" applyAlignment="1">
      <alignment horizontal="right" vertical="top"/>
    </xf>
    <xf numFmtId="169" fontId="215" fillId="0" borderId="1" xfId="0" applyNumberFormat="1" applyFont="1" applyBorder="1" applyAlignment="1">
      <alignment horizontal="right" vertical="top"/>
    </xf>
    <xf numFmtId="169" fontId="216" fillId="0" borderId="1" xfId="0" applyNumberFormat="1" applyFont="1" applyBorder="1" applyAlignment="1">
      <alignment horizontal="right" vertical="top"/>
    </xf>
    <xf numFmtId="4" fontId="217" fillId="0" borderId="1" xfId="0" applyNumberFormat="1" applyFont="1" applyBorder="1" applyAlignment="1">
      <alignment horizontal="right" vertical="top"/>
    </xf>
    <xf numFmtId="0" fontId="218" fillId="0" borderId="0" xfId="0" applyFont="1"/>
    <xf numFmtId="0" fontId="219" fillId="0" borderId="1" xfId="0" applyFont="1" applyBorder="1" applyAlignment="1">
      <alignment horizontal="left" vertical="top"/>
    </xf>
    <xf numFmtId="0" fontId="220" fillId="0" borderId="1" xfId="0" applyFont="1" applyBorder="1" applyAlignment="1">
      <alignment horizontal="left" vertical="top" wrapText="1"/>
    </xf>
    <xf numFmtId="0" fontId="221" fillId="0" borderId="1" xfId="0" applyFont="1" applyBorder="1" applyAlignment="1">
      <alignment horizontal="center" vertical="top"/>
    </xf>
    <xf numFmtId="168" fontId="222" fillId="0" borderId="1" xfId="0" applyNumberFormat="1" applyFont="1" applyBorder="1" applyAlignment="1">
      <alignment horizontal="right" vertical="top"/>
    </xf>
    <xf numFmtId="169" fontId="223" fillId="0" borderId="1" xfId="0" applyNumberFormat="1" applyFont="1" applyBorder="1" applyAlignment="1">
      <alignment horizontal="right" vertical="top"/>
    </xf>
    <xf numFmtId="169" fontId="224" fillId="0" borderId="1" xfId="0" applyNumberFormat="1" applyFont="1" applyBorder="1" applyAlignment="1">
      <alignment horizontal="right" vertical="top"/>
    </xf>
    <xf numFmtId="169" fontId="225" fillId="0" borderId="1" xfId="0" applyNumberFormat="1" applyFont="1" applyBorder="1" applyAlignment="1">
      <alignment horizontal="right" vertical="top"/>
    </xf>
    <xf numFmtId="170" fontId="226" fillId="2" borderId="1" xfId="0" applyNumberFormat="1" applyFont="1" applyFill="1" applyBorder="1" applyAlignment="1" applyProtection="1">
      <alignment horizontal="right" vertical="top"/>
      <protection locked="0"/>
    </xf>
    <xf numFmtId="171" fontId="227" fillId="0" borderId="1" xfId="0" applyNumberFormat="1" applyFont="1" applyBorder="1" applyAlignment="1">
      <alignment horizontal="right" vertical="top"/>
    </xf>
    <xf numFmtId="4" fontId="228" fillId="0" borderId="1" xfId="0" applyNumberFormat="1" applyFont="1" applyBorder="1" applyAlignment="1">
      <alignment horizontal="right" vertical="top"/>
    </xf>
    <xf numFmtId="170" fontId="229" fillId="2" borderId="1" xfId="0" applyNumberFormat="1" applyFont="1" applyFill="1" applyBorder="1" applyAlignment="1" applyProtection="1">
      <alignment horizontal="right" vertical="top"/>
      <protection locked="0"/>
    </xf>
    <xf numFmtId="169" fontId="230" fillId="0" borderId="1" xfId="0" applyNumberFormat="1" applyFont="1" applyBorder="1" applyAlignment="1">
      <alignment horizontal="right" vertical="top"/>
    </xf>
    <xf numFmtId="169" fontId="231" fillId="0" borderId="1" xfId="0" applyNumberFormat="1" applyFont="1" applyBorder="1" applyAlignment="1">
      <alignment horizontal="right" vertical="top"/>
    </xf>
    <xf numFmtId="169" fontId="232" fillId="0" borderId="1" xfId="0" applyNumberFormat="1" applyFont="1" applyBorder="1" applyAlignment="1">
      <alignment horizontal="right" vertical="top"/>
    </xf>
    <xf numFmtId="4" fontId="233" fillId="0" borderId="1" xfId="0" applyNumberFormat="1" applyFont="1" applyBorder="1" applyAlignment="1">
      <alignment horizontal="right" vertical="top"/>
    </xf>
    <xf numFmtId="0" fontId="234" fillId="0" borderId="0" xfId="0" applyFont="1"/>
    <xf numFmtId="0" fontId="235" fillId="0" borderId="1" xfId="0" applyFont="1" applyBorder="1" applyAlignment="1">
      <alignment horizontal="left" vertical="top"/>
    </xf>
    <xf numFmtId="0" fontId="236" fillId="0" borderId="1" xfId="0" applyFont="1" applyBorder="1" applyAlignment="1">
      <alignment horizontal="left" vertical="top" wrapText="1"/>
    </xf>
    <xf numFmtId="0" fontId="237" fillId="0" borderId="1" xfId="0" applyFont="1" applyBorder="1" applyAlignment="1">
      <alignment horizontal="center" vertical="top"/>
    </xf>
    <xf numFmtId="168" fontId="238" fillId="0" borderId="1" xfId="0" applyNumberFormat="1" applyFont="1" applyBorder="1" applyAlignment="1">
      <alignment horizontal="right" vertical="top"/>
    </xf>
    <xf numFmtId="169" fontId="239" fillId="0" borderId="1" xfId="0" applyNumberFormat="1" applyFont="1" applyBorder="1" applyAlignment="1">
      <alignment horizontal="right" vertical="top"/>
    </xf>
    <xf numFmtId="169" fontId="240" fillId="0" borderId="1" xfId="0" applyNumberFormat="1" applyFont="1" applyBorder="1" applyAlignment="1">
      <alignment horizontal="right" vertical="top"/>
    </xf>
    <xf numFmtId="169" fontId="241" fillId="0" borderId="1" xfId="0" applyNumberFormat="1" applyFont="1" applyBorder="1" applyAlignment="1">
      <alignment horizontal="right" vertical="top"/>
    </xf>
    <xf numFmtId="170" fontId="242" fillId="2" borderId="1" xfId="0" applyNumberFormat="1" applyFont="1" applyFill="1" applyBorder="1" applyAlignment="1" applyProtection="1">
      <alignment horizontal="right" vertical="top"/>
      <protection locked="0"/>
    </xf>
    <xf numFmtId="171" fontId="243" fillId="0" borderId="1" xfId="0" applyNumberFormat="1" applyFont="1" applyBorder="1" applyAlignment="1">
      <alignment horizontal="right" vertical="top"/>
    </xf>
    <xf numFmtId="4" fontId="244" fillId="0" borderId="1" xfId="0" applyNumberFormat="1" applyFont="1" applyBorder="1" applyAlignment="1">
      <alignment horizontal="right" vertical="top"/>
    </xf>
    <xf numFmtId="170" fontId="245" fillId="2" borderId="1" xfId="0" applyNumberFormat="1" applyFont="1" applyFill="1" applyBorder="1" applyAlignment="1" applyProtection="1">
      <alignment horizontal="right" vertical="top"/>
      <protection locked="0"/>
    </xf>
    <xf numFmtId="169" fontId="246" fillId="0" borderId="1" xfId="0" applyNumberFormat="1" applyFont="1" applyBorder="1" applyAlignment="1">
      <alignment horizontal="right" vertical="top"/>
    </xf>
    <xf numFmtId="169" fontId="247" fillId="0" borderId="1" xfId="0" applyNumberFormat="1" applyFont="1" applyBorder="1" applyAlignment="1">
      <alignment horizontal="right" vertical="top"/>
    </xf>
    <xf numFmtId="169" fontId="248" fillId="0" borderId="1" xfId="0" applyNumberFormat="1" applyFont="1" applyBorder="1" applyAlignment="1">
      <alignment horizontal="right" vertical="top"/>
    </xf>
    <xf numFmtId="4" fontId="249" fillId="0" borderId="1" xfId="0" applyNumberFormat="1" applyFont="1" applyBorder="1" applyAlignment="1">
      <alignment horizontal="right" vertical="top"/>
    </xf>
    <xf numFmtId="0" fontId="250" fillId="0" borderId="0" xfId="0" applyFont="1"/>
    <xf numFmtId="0" fontId="251" fillId="0" borderId="1" xfId="0" applyFont="1" applyBorder="1" applyAlignment="1">
      <alignment horizontal="left" vertical="top"/>
    </xf>
    <xf numFmtId="0" fontId="252" fillId="0" borderId="1" xfId="0" applyFont="1" applyBorder="1" applyAlignment="1">
      <alignment horizontal="left" vertical="top" wrapText="1"/>
    </xf>
    <xf numFmtId="0" fontId="253" fillId="0" borderId="1" xfId="0" applyFont="1" applyBorder="1" applyAlignment="1">
      <alignment horizontal="center" vertical="top"/>
    </xf>
    <xf numFmtId="168" fontId="254" fillId="0" borderId="1" xfId="0" applyNumberFormat="1" applyFont="1" applyBorder="1" applyAlignment="1">
      <alignment horizontal="right" vertical="top"/>
    </xf>
    <xf numFmtId="169" fontId="255" fillId="0" borderId="1" xfId="0" applyNumberFormat="1" applyFont="1" applyBorder="1" applyAlignment="1">
      <alignment horizontal="right" vertical="top"/>
    </xf>
    <xf numFmtId="169" fontId="256" fillId="0" borderId="1" xfId="0" applyNumberFormat="1" applyFont="1" applyBorder="1" applyAlignment="1">
      <alignment horizontal="right" vertical="top"/>
    </xf>
    <xf numFmtId="169" fontId="257" fillId="0" borderId="1" xfId="0" applyNumberFormat="1" applyFont="1" applyBorder="1" applyAlignment="1">
      <alignment horizontal="right" vertical="top"/>
    </xf>
    <xf numFmtId="170" fontId="258" fillId="2" borderId="1" xfId="0" applyNumberFormat="1" applyFont="1" applyFill="1" applyBorder="1" applyAlignment="1" applyProtection="1">
      <alignment horizontal="right" vertical="top"/>
      <protection locked="0"/>
    </xf>
    <xf numFmtId="171" fontId="259" fillId="0" borderId="1" xfId="0" applyNumberFormat="1" applyFont="1" applyBorder="1" applyAlignment="1">
      <alignment horizontal="right" vertical="top"/>
    </xf>
    <xf numFmtId="4" fontId="260" fillId="0" borderId="1" xfId="0" applyNumberFormat="1" applyFont="1" applyBorder="1" applyAlignment="1">
      <alignment horizontal="right" vertical="top"/>
    </xf>
    <xf numFmtId="170" fontId="261" fillId="2" borderId="1" xfId="0" applyNumberFormat="1" applyFont="1" applyFill="1" applyBorder="1" applyAlignment="1" applyProtection="1">
      <alignment horizontal="right" vertical="top"/>
      <protection locked="0"/>
    </xf>
    <xf numFmtId="169" fontId="262" fillId="0" borderId="1" xfId="0" applyNumberFormat="1" applyFont="1" applyBorder="1" applyAlignment="1">
      <alignment horizontal="right" vertical="top"/>
    </xf>
    <xf numFmtId="169" fontId="263" fillId="0" borderId="1" xfId="0" applyNumberFormat="1" applyFont="1" applyBorder="1" applyAlignment="1">
      <alignment horizontal="right" vertical="top"/>
    </xf>
    <xf numFmtId="169" fontId="264" fillId="0" borderId="1" xfId="0" applyNumberFormat="1" applyFont="1" applyBorder="1" applyAlignment="1">
      <alignment horizontal="right" vertical="top"/>
    </xf>
    <xf numFmtId="4" fontId="265" fillId="0" borderId="1" xfId="0" applyNumberFormat="1" applyFont="1" applyBorder="1" applyAlignment="1">
      <alignment horizontal="right" vertical="top"/>
    </xf>
    <xf numFmtId="0" fontId="266" fillId="0" borderId="0" xfId="0" applyFont="1"/>
    <xf numFmtId="0" fontId="267" fillId="0" borderId="1" xfId="0" applyFont="1" applyBorder="1" applyAlignment="1">
      <alignment horizontal="left" vertical="top"/>
    </xf>
    <xf numFmtId="0" fontId="268" fillId="0" borderId="1" xfId="0" applyFont="1" applyBorder="1" applyAlignment="1">
      <alignment horizontal="left" vertical="top" wrapText="1"/>
    </xf>
    <xf numFmtId="0" fontId="269" fillId="0" borderId="1" xfId="0" applyFont="1" applyBorder="1" applyAlignment="1">
      <alignment horizontal="center" vertical="top"/>
    </xf>
    <xf numFmtId="168" fontId="270" fillId="0" borderId="1" xfId="0" applyNumberFormat="1" applyFont="1" applyBorder="1" applyAlignment="1">
      <alignment horizontal="right" vertical="top"/>
    </xf>
    <xf numFmtId="169" fontId="271" fillId="0" borderId="1" xfId="0" applyNumberFormat="1" applyFont="1" applyBorder="1" applyAlignment="1">
      <alignment horizontal="right" vertical="top"/>
    </xf>
    <xf numFmtId="169" fontId="272" fillId="0" borderId="1" xfId="0" applyNumberFormat="1" applyFont="1" applyBorder="1" applyAlignment="1">
      <alignment horizontal="right" vertical="top"/>
    </xf>
    <xf numFmtId="169" fontId="273" fillId="0" borderId="1" xfId="0" applyNumberFormat="1" applyFont="1" applyBorder="1" applyAlignment="1">
      <alignment horizontal="right" vertical="top"/>
    </xf>
    <xf numFmtId="170" fontId="274" fillId="2" borderId="1" xfId="0" applyNumberFormat="1" applyFont="1" applyFill="1" applyBorder="1" applyAlignment="1" applyProtection="1">
      <alignment horizontal="right" vertical="top"/>
      <protection locked="0"/>
    </xf>
    <xf numFmtId="171" fontId="275" fillId="0" borderId="1" xfId="0" applyNumberFormat="1" applyFont="1" applyBorder="1" applyAlignment="1">
      <alignment horizontal="right" vertical="top"/>
    </xf>
    <xf numFmtId="4" fontId="276" fillId="0" borderId="1" xfId="0" applyNumberFormat="1" applyFont="1" applyBorder="1" applyAlignment="1">
      <alignment horizontal="right" vertical="top"/>
    </xf>
    <xf numFmtId="170" fontId="277" fillId="2" borderId="1" xfId="0" applyNumberFormat="1" applyFont="1" applyFill="1" applyBorder="1" applyAlignment="1" applyProtection="1">
      <alignment horizontal="right" vertical="top"/>
      <protection locked="0"/>
    </xf>
    <xf numFmtId="169" fontId="278" fillId="0" borderId="1" xfId="0" applyNumberFormat="1" applyFont="1" applyBorder="1" applyAlignment="1">
      <alignment horizontal="right" vertical="top"/>
    </xf>
    <xf numFmtId="169" fontId="279" fillId="0" borderId="1" xfId="0" applyNumberFormat="1" applyFont="1" applyBorder="1" applyAlignment="1">
      <alignment horizontal="right" vertical="top"/>
    </xf>
    <xf numFmtId="169" fontId="280" fillId="0" borderId="1" xfId="0" applyNumberFormat="1" applyFont="1" applyBorder="1" applyAlignment="1">
      <alignment horizontal="right" vertical="top"/>
    </xf>
    <xf numFmtId="4" fontId="281" fillId="0" borderId="1" xfId="0" applyNumberFormat="1" applyFont="1" applyBorder="1" applyAlignment="1">
      <alignment horizontal="right" vertical="top"/>
    </xf>
    <xf numFmtId="0" fontId="282" fillId="0" borderId="0" xfId="0" applyFont="1"/>
    <xf numFmtId="0" fontId="283" fillId="3" borderId="1" xfId="0" applyFont="1" applyFill="1" applyBorder="1" applyAlignment="1">
      <alignment horizontal="left"/>
    </xf>
    <xf numFmtId="4" fontId="295" fillId="3" borderId="1" xfId="0" applyNumberFormat="1" applyFont="1" applyFill="1" applyBorder="1" applyAlignment="1">
      <alignment horizontal="right"/>
    </xf>
    <xf numFmtId="4" fontId="296" fillId="3" borderId="1" xfId="0" applyNumberFormat="1" applyFont="1" applyFill="1" applyBorder="1" applyAlignment="1">
      <alignment horizontal="right"/>
    </xf>
    <xf numFmtId="4" fontId="297" fillId="3" borderId="1" xfId="0" applyNumberFormat="1" applyFont="1" applyFill="1" applyBorder="1" applyAlignment="1">
      <alignment horizontal="right"/>
    </xf>
    <xf numFmtId="0" fontId="298" fillId="0" borderId="0" xfId="0" applyFont="1"/>
    <xf numFmtId="0" fontId="299" fillId="0" borderId="1" xfId="0" applyFont="1" applyBorder="1" applyAlignment="1">
      <alignment horizontal="left" vertical="top"/>
    </xf>
    <xf numFmtId="0" fontId="300" fillId="0" borderId="1" xfId="0" applyFont="1" applyBorder="1" applyAlignment="1">
      <alignment horizontal="left" vertical="top" wrapText="1"/>
    </xf>
    <xf numFmtId="0" fontId="301" fillId="0" borderId="1" xfId="0" applyFont="1" applyBorder="1" applyAlignment="1">
      <alignment horizontal="center" vertical="top"/>
    </xf>
    <xf numFmtId="168" fontId="302" fillId="0" borderId="1" xfId="0" applyNumberFormat="1" applyFont="1" applyBorder="1" applyAlignment="1">
      <alignment horizontal="right" vertical="top"/>
    </xf>
    <xf numFmtId="169" fontId="303" fillId="0" borderId="1" xfId="0" applyNumberFormat="1" applyFont="1" applyBorder="1" applyAlignment="1">
      <alignment horizontal="right" vertical="top"/>
    </xf>
    <xf numFmtId="169" fontId="304" fillId="0" borderId="1" xfId="0" applyNumberFormat="1" applyFont="1" applyBorder="1" applyAlignment="1">
      <alignment horizontal="right" vertical="top"/>
    </xf>
    <xf numFmtId="169" fontId="305" fillId="0" borderId="1" xfId="0" applyNumberFormat="1" applyFont="1" applyBorder="1" applyAlignment="1">
      <alignment horizontal="right" vertical="top"/>
    </xf>
    <xf numFmtId="170" fontId="306" fillId="2" borderId="1" xfId="0" applyNumberFormat="1" applyFont="1" applyFill="1" applyBorder="1" applyAlignment="1" applyProtection="1">
      <alignment horizontal="right" vertical="top"/>
      <protection locked="0"/>
    </xf>
    <xf numFmtId="171" fontId="307" fillId="0" borderId="1" xfId="0" applyNumberFormat="1" applyFont="1" applyBorder="1" applyAlignment="1">
      <alignment horizontal="right" vertical="top"/>
    </xf>
    <xf numFmtId="4" fontId="308" fillId="0" borderId="1" xfId="0" applyNumberFormat="1" applyFont="1" applyBorder="1" applyAlignment="1">
      <alignment horizontal="right" vertical="top"/>
    </xf>
    <xf numFmtId="170" fontId="309" fillId="2" borderId="1" xfId="0" applyNumberFormat="1" applyFont="1" applyFill="1" applyBorder="1" applyAlignment="1" applyProtection="1">
      <alignment horizontal="right" vertical="top"/>
      <protection locked="0"/>
    </xf>
    <xf numFmtId="169" fontId="310" fillId="0" borderId="1" xfId="0" applyNumberFormat="1" applyFont="1" applyBorder="1" applyAlignment="1">
      <alignment horizontal="right" vertical="top"/>
    </xf>
    <xf numFmtId="169" fontId="311" fillId="0" borderId="1" xfId="0" applyNumberFormat="1" applyFont="1" applyBorder="1" applyAlignment="1">
      <alignment horizontal="right" vertical="top"/>
    </xf>
    <xf numFmtId="169" fontId="312" fillId="0" borderId="1" xfId="0" applyNumberFormat="1" applyFont="1" applyBorder="1" applyAlignment="1">
      <alignment horizontal="right" vertical="top"/>
    </xf>
    <xf numFmtId="4" fontId="313" fillId="0" borderId="1" xfId="0" applyNumberFormat="1" applyFont="1" applyBorder="1" applyAlignment="1">
      <alignment horizontal="right" vertical="top"/>
    </xf>
    <xf numFmtId="0" fontId="314" fillId="0" borderId="0" xfId="0" applyFont="1"/>
    <xf numFmtId="0" fontId="315" fillId="0" borderId="1" xfId="0" applyFont="1" applyBorder="1" applyAlignment="1">
      <alignment horizontal="left" vertical="top"/>
    </xf>
    <xf numFmtId="0" fontId="316" fillId="0" borderId="1" xfId="0" applyFont="1" applyBorder="1" applyAlignment="1">
      <alignment horizontal="left" vertical="top" wrapText="1"/>
    </xf>
    <xf numFmtId="0" fontId="317" fillId="0" borderId="1" xfId="0" applyFont="1" applyBorder="1" applyAlignment="1">
      <alignment horizontal="center" vertical="top"/>
    </xf>
    <xf numFmtId="168" fontId="318" fillId="0" borderId="1" xfId="0" applyNumberFormat="1" applyFont="1" applyBorder="1" applyAlignment="1">
      <alignment horizontal="right" vertical="top"/>
    </xf>
    <xf numFmtId="169" fontId="319" fillId="0" borderId="1" xfId="0" applyNumberFormat="1" applyFont="1" applyBorder="1" applyAlignment="1">
      <alignment horizontal="right" vertical="top"/>
    </xf>
    <xf numFmtId="169" fontId="320" fillId="0" borderId="1" xfId="0" applyNumberFormat="1" applyFont="1" applyBorder="1" applyAlignment="1">
      <alignment horizontal="right" vertical="top"/>
    </xf>
    <xf numFmtId="169" fontId="321" fillId="0" borderId="1" xfId="0" applyNumberFormat="1" applyFont="1" applyBorder="1" applyAlignment="1">
      <alignment horizontal="right" vertical="top"/>
    </xf>
    <xf numFmtId="170" fontId="322" fillId="2" borderId="1" xfId="0" applyNumberFormat="1" applyFont="1" applyFill="1" applyBorder="1" applyAlignment="1" applyProtection="1">
      <alignment horizontal="right" vertical="top"/>
      <protection locked="0"/>
    </xf>
    <xf numFmtId="171" fontId="323" fillId="0" borderId="1" xfId="0" applyNumberFormat="1" applyFont="1" applyBorder="1" applyAlignment="1">
      <alignment horizontal="right" vertical="top"/>
    </xf>
    <xf numFmtId="4" fontId="324" fillId="0" borderId="1" xfId="0" applyNumberFormat="1" applyFont="1" applyBorder="1" applyAlignment="1">
      <alignment horizontal="right" vertical="top"/>
    </xf>
    <xf numFmtId="170" fontId="325" fillId="2" borderId="1" xfId="0" applyNumberFormat="1" applyFont="1" applyFill="1" applyBorder="1" applyAlignment="1" applyProtection="1">
      <alignment horizontal="right" vertical="top"/>
      <protection locked="0"/>
    </xf>
    <xf numFmtId="169" fontId="326" fillId="0" borderId="1" xfId="0" applyNumberFormat="1" applyFont="1" applyBorder="1" applyAlignment="1">
      <alignment horizontal="right" vertical="top"/>
    </xf>
    <xf numFmtId="169" fontId="327" fillId="0" borderId="1" xfId="0" applyNumberFormat="1" applyFont="1" applyBorder="1" applyAlignment="1">
      <alignment horizontal="right" vertical="top"/>
    </xf>
    <xf numFmtId="169" fontId="328" fillId="0" borderId="1" xfId="0" applyNumberFormat="1" applyFont="1" applyBorder="1" applyAlignment="1">
      <alignment horizontal="right" vertical="top"/>
    </xf>
    <xf numFmtId="4" fontId="329" fillId="0" borderId="1" xfId="0" applyNumberFormat="1" applyFont="1" applyBorder="1" applyAlignment="1">
      <alignment horizontal="right" vertical="top"/>
    </xf>
    <xf numFmtId="0" fontId="330" fillId="0" borderId="0" xfId="0" applyFont="1"/>
    <xf numFmtId="0" fontId="331" fillId="0" borderId="1" xfId="0" applyFont="1" applyBorder="1" applyAlignment="1">
      <alignment horizontal="left" vertical="top"/>
    </xf>
    <xf numFmtId="0" fontId="332" fillId="0" borderId="1" xfId="0" applyFont="1" applyBorder="1" applyAlignment="1">
      <alignment horizontal="left" vertical="top" wrapText="1"/>
    </xf>
    <xf numFmtId="0" fontId="333" fillId="0" borderId="1" xfId="0" applyFont="1" applyBorder="1" applyAlignment="1">
      <alignment horizontal="center" vertical="top"/>
    </xf>
    <xf numFmtId="168" fontId="334" fillId="0" borderId="1" xfId="0" applyNumberFormat="1" applyFont="1" applyBorder="1" applyAlignment="1">
      <alignment horizontal="right" vertical="top"/>
    </xf>
    <xf numFmtId="169" fontId="335" fillId="0" borderId="1" xfId="0" applyNumberFormat="1" applyFont="1" applyBorder="1" applyAlignment="1">
      <alignment horizontal="right" vertical="top"/>
    </xf>
    <xf numFmtId="169" fontId="336" fillId="0" borderId="1" xfId="0" applyNumberFormat="1" applyFont="1" applyBorder="1" applyAlignment="1">
      <alignment horizontal="right" vertical="top"/>
    </xf>
    <xf numFmtId="169" fontId="337" fillId="0" borderId="1" xfId="0" applyNumberFormat="1" applyFont="1" applyBorder="1" applyAlignment="1">
      <alignment horizontal="right" vertical="top"/>
    </xf>
    <xf numFmtId="170" fontId="338" fillId="2" borderId="1" xfId="0" applyNumberFormat="1" applyFont="1" applyFill="1" applyBorder="1" applyAlignment="1" applyProtection="1">
      <alignment horizontal="right" vertical="top"/>
      <protection locked="0"/>
    </xf>
    <xf numFmtId="171" fontId="339" fillId="0" borderId="1" xfId="0" applyNumberFormat="1" applyFont="1" applyBorder="1" applyAlignment="1">
      <alignment horizontal="right" vertical="top"/>
    </xf>
    <xf numFmtId="4" fontId="340" fillId="0" borderId="1" xfId="0" applyNumberFormat="1" applyFont="1" applyBorder="1" applyAlignment="1">
      <alignment horizontal="right" vertical="top"/>
    </xf>
    <xf numFmtId="170" fontId="341" fillId="2" borderId="1" xfId="0" applyNumberFormat="1" applyFont="1" applyFill="1" applyBorder="1" applyAlignment="1" applyProtection="1">
      <alignment horizontal="right" vertical="top"/>
      <protection locked="0"/>
    </xf>
    <xf numFmtId="169" fontId="342" fillId="0" borderId="1" xfId="0" applyNumberFormat="1" applyFont="1" applyBorder="1" applyAlignment="1">
      <alignment horizontal="right" vertical="top"/>
    </xf>
    <xf numFmtId="169" fontId="343" fillId="0" borderId="1" xfId="0" applyNumberFormat="1" applyFont="1" applyBorder="1" applyAlignment="1">
      <alignment horizontal="right" vertical="top"/>
    </xf>
    <xf numFmtId="169" fontId="344" fillId="0" borderId="1" xfId="0" applyNumberFormat="1" applyFont="1" applyBorder="1" applyAlignment="1">
      <alignment horizontal="right" vertical="top"/>
    </xf>
    <xf numFmtId="4" fontId="345" fillId="0" borderId="1" xfId="0" applyNumberFormat="1" applyFont="1" applyBorder="1" applyAlignment="1">
      <alignment horizontal="right" vertical="top"/>
    </xf>
    <xf numFmtId="0" fontId="346" fillId="0" borderId="0" xfId="0" applyFont="1"/>
    <xf numFmtId="0" fontId="347" fillId="3" borderId="1" xfId="0" applyFont="1" applyFill="1" applyBorder="1" applyAlignment="1">
      <alignment horizontal="left"/>
    </xf>
    <xf numFmtId="4" fontId="359" fillId="3" borderId="1" xfId="0" applyNumberFormat="1" applyFont="1" applyFill="1" applyBorder="1" applyAlignment="1">
      <alignment horizontal="right"/>
    </xf>
    <xf numFmtId="4" fontId="360" fillId="3" borderId="1" xfId="0" applyNumberFormat="1" applyFont="1" applyFill="1" applyBorder="1" applyAlignment="1">
      <alignment horizontal="right"/>
    </xf>
    <xf numFmtId="0" fontId="361" fillId="0" borderId="0" xfId="0" applyFont="1"/>
    <xf numFmtId="0" fontId="362" fillId="3" borderId="1" xfId="0" applyFont="1" applyFill="1" applyBorder="1" applyAlignment="1">
      <alignment horizontal="left"/>
    </xf>
    <xf numFmtId="4" fontId="374" fillId="3" borderId="1" xfId="0" applyNumberFormat="1" applyFont="1" applyFill="1" applyBorder="1" applyAlignment="1">
      <alignment horizontal="right"/>
    </xf>
    <xf numFmtId="4" fontId="375" fillId="3" borderId="1" xfId="0" applyNumberFormat="1" applyFont="1" applyFill="1" applyBorder="1" applyAlignment="1">
      <alignment horizontal="right"/>
    </xf>
    <xf numFmtId="0" fontId="376" fillId="0" borderId="0" xfId="0" applyFont="1"/>
    <xf numFmtId="0" fontId="377" fillId="3" borderId="1" xfId="0" applyFont="1" applyFill="1" applyBorder="1" applyAlignment="1">
      <alignment horizontal="left"/>
    </xf>
    <xf numFmtId="4" fontId="389" fillId="3" borderId="1" xfId="0" applyNumberFormat="1" applyFont="1" applyFill="1" applyBorder="1" applyAlignment="1">
      <alignment horizontal="right"/>
    </xf>
    <xf numFmtId="4" fontId="390" fillId="3" borderId="1" xfId="0" applyNumberFormat="1" applyFont="1" applyFill="1" applyBorder="1" applyAlignment="1">
      <alignment horizontal="right"/>
    </xf>
    <xf numFmtId="4" fontId="391" fillId="3" borderId="1" xfId="0" applyNumberFormat="1" applyFont="1" applyFill="1" applyBorder="1" applyAlignment="1">
      <alignment horizontal="right"/>
    </xf>
    <xf numFmtId="0" fontId="392" fillId="0" borderId="0" xfId="0" applyFont="1"/>
    <xf numFmtId="0" fontId="393" fillId="0" borderId="1" xfId="0" applyFont="1" applyBorder="1" applyAlignment="1">
      <alignment horizontal="left" vertical="top"/>
    </xf>
    <xf numFmtId="0" fontId="394" fillId="0" borderId="1" xfId="0" applyFont="1" applyBorder="1" applyAlignment="1">
      <alignment horizontal="left" vertical="top" wrapText="1"/>
    </xf>
    <xf numFmtId="0" fontId="395" fillId="0" borderId="1" xfId="0" applyFont="1" applyBorder="1" applyAlignment="1">
      <alignment horizontal="center" vertical="top"/>
    </xf>
    <xf numFmtId="168" fontId="396" fillId="0" borderId="1" xfId="0" applyNumberFormat="1" applyFont="1" applyBorder="1" applyAlignment="1">
      <alignment horizontal="right" vertical="top"/>
    </xf>
    <xf numFmtId="169" fontId="397" fillId="0" borderId="1" xfId="0" applyNumberFormat="1" applyFont="1" applyBorder="1" applyAlignment="1">
      <alignment horizontal="right" vertical="top"/>
    </xf>
    <xf numFmtId="169" fontId="398" fillId="0" borderId="1" xfId="0" applyNumberFormat="1" applyFont="1" applyBorder="1" applyAlignment="1">
      <alignment horizontal="right" vertical="top"/>
    </xf>
    <xf numFmtId="169" fontId="399" fillId="0" borderId="1" xfId="0" applyNumberFormat="1" applyFont="1" applyBorder="1" applyAlignment="1">
      <alignment horizontal="right" vertical="top"/>
    </xf>
    <xf numFmtId="170" fontId="400" fillId="2" borderId="1" xfId="0" applyNumberFormat="1" applyFont="1" applyFill="1" applyBorder="1" applyAlignment="1" applyProtection="1">
      <alignment horizontal="right" vertical="top"/>
      <protection locked="0"/>
    </xf>
    <xf numFmtId="171" fontId="401" fillId="0" borderId="1" xfId="0" applyNumberFormat="1" applyFont="1" applyBorder="1" applyAlignment="1">
      <alignment horizontal="right" vertical="top"/>
    </xf>
    <xf numFmtId="4" fontId="402" fillId="0" borderId="1" xfId="0" applyNumberFormat="1" applyFont="1" applyBorder="1" applyAlignment="1">
      <alignment horizontal="right" vertical="top"/>
    </xf>
    <xf numFmtId="170" fontId="403" fillId="2" borderId="1" xfId="0" applyNumberFormat="1" applyFont="1" applyFill="1" applyBorder="1" applyAlignment="1" applyProtection="1">
      <alignment horizontal="right" vertical="top"/>
      <protection locked="0"/>
    </xf>
    <xf numFmtId="169" fontId="404" fillId="0" borderId="1" xfId="0" applyNumberFormat="1" applyFont="1" applyBorder="1" applyAlignment="1">
      <alignment horizontal="right" vertical="top"/>
    </xf>
    <xf numFmtId="169" fontId="405" fillId="0" borderId="1" xfId="0" applyNumberFormat="1" applyFont="1" applyBorder="1" applyAlignment="1">
      <alignment horizontal="right" vertical="top"/>
    </xf>
    <xf numFmtId="169" fontId="406" fillId="0" borderId="1" xfId="0" applyNumberFormat="1" applyFont="1" applyBorder="1" applyAlignment="1">
      <alignment horizontal="right" vertical="top"/>
    </xf>
    <xf numFmtId="4" fontId="407" fillId="0" borderId="1" xfId="0" applyNumberFormat="1" applyFont="1" applyBorder="1" applyAlignment="1">
      <alignment horizontal="right" vertical="top"/>
    </xf>
    <xf numFmtId="0" fontId="408" fillId="0" borderId="0" xfId="0" applyFont="1"/>
    <xf numFmtId="0" fontId="409" fillId="0" borderId="1" xfId="0" applyFont="1" applyBorder="1" applyAlignment="1">
      <alignment horizontal="left" vertical="top"/>
    </xf>
    <xf numFmtId="0" fontId="410" fillId="0" borderId="1" xfId="0" applyFont="1" applyBorder="1" applyAlignment="1">
      <alignment horizontal="left" vertical="top" wrapText="1"/>
    </xf>
    <xf numFmtId="0" fontId="411" fillId="0" borderId="1" xfId="0" applyFont="1" applyBorder="1" applyAlignment="1">
      <alignment horizontal="center" vertical="top"/>
    </xf>
    <xf numFmtId="168" fontId="412" fillId="0" borderId="1" xfId="0" applyNumberFormat="1" applyFont="1" applyBorder="1" applyAlignment="1">
      <alignment horizontal="right" vertical="top"/>
    </xf>
    <xf numFmtId="169" fontId="413" fillId="0" borderId="1" xfId="0" applyNumberFormat="1" applyFont="1" applyBorder="1" applyAlignment="1">
      <alignment horizontal="right" vertical="top"/>
    </xf>
    <xf numFmtId="169" fontId="414" fillId="0" borderId="1" xfId="0" applyNumberFormat="1" applyFont="1" applyBorder="1" applyAlignment="1">
      <alignment horizontal="right" vertical="top"/>
    </xf>
    <xf numFmtId="169" fontId="415" fillId="0" borderId="1" xfId="0" applyNumberFormat="1" applyFont="1" applyBorder="1" applyAlignment="1">
      <alignment horizontal="right" vertical="top"/>
    </xf>
    <xf numFmtId="170" fontId="416" fillId="2" borderId="1" xfId="0" applyNumberFormat="1" applyFont="1" applyFill="1" applyBorder="1" applyAlignment="1" applyProtection="1">
      <alignment horizontal="right" vertical="top"/>
      <protection locked="0"/>
    </xf>
    <xf numFmtId="171" fontId="417" fillId="0" borderId="1" xfId="0" applyNumberFormat="1" applyFont="1" applyBorder="1" applyAlignment="1">
      <alignment horizontal="right" vertical="top"/>
    </xf>
    <xf numFmtId="4" fontId="418" fillId="0" borderId="1" xfId="0" applyNumberFormat="1" applyFont="1" applyBorder="1" applyAlignment="1">
      <alignment horizontal="right" vertical="top"/>
    </xf>
    <xf numFmtId="170" fontId="419" fillId="2" borderId="1" xfId="0" applyNumberFormat="1" applyFont="1" applyFill="1" applyBorder="1" applyAlignment="1" applyProtection="1">
      <alignment horizontal="right" vertical="top"/>
      <protection locked="0"/>
    </xf>
    <xf numFmtId="169" fontId="420" fillId="0" borderId="1" xfId="0" applyNumberFormat="1" applyFont="1" applyBorder="1" applyAlignment="1">
      <alignment horizontal="right" vertical="top"/>
    </xf>
    <xf numFmtId="169" fontId="421" fillId="0" borderId="1" xfId="0" applyNumberFormat="1" applyFont="1" applyBorder="1" applyAlignment="1">
      <alignment horizontal="right" vertical="top"/>
    </xf>
    <xf numFmtId="169" fontId="422" fillId="0" borderId="1" xfId="0" applyNumberFormat="1" applyFont="1" applyBorder="1" applyAlignment="1">
      <alignment horizontal="right" vertical="top"/>
    </xf>
    <xf numFmtId="4" fontId="423" fillId="0" borderId="1" xfId="0" applyNumberFormat="1" applyFont="1" applyBorder="1" applyAlignment="1">
      <alignment horizontal="right" vertical="top"/>
    </xf>
    <xf numFmtId="0" fontId="424" fillId="0" borderId="0" xfId="0" applyFont="1"/>
    <xf numFmtId="0" fontId="425" fillId="3" borderId="1" xfId="0" applyFont="1" applyFill="1" applyBorder="1" applyAlignment="1">
      <alignment horizontal="left"/>
    </xf>
    <xf numFmtId="4" fontId="437" fillId="3" borderId="1" xfId="0" applyNumberFormat="1" applyFont="1" applyFill="1" applyBorder="1" applyAlignment="1">
      <alignment horizontal="right"/>
    </xf>
    <xf numFmtId="4" fontId="438" fillId="3" borderId="1" xfId="0" applyNumberFormat="1" applyFont="1" applyFill="1" applyBorder="1" applyAlignment="1">
      <alignment horizontal="right"/>
    </xf>
    <xf numFmtId="4" fontId="439" fillId="3" borderId="1" xfId="0" applyNumberFormat="1" applyFont="1" applyFill="1" applyBorder="1" applyAlignment="1">
      <alignment horizontal="right"/>
    </xf>
    <xf numFmtId="0" fontId="440" fillId="0" borderId="0" xfId="0" applyFont="1"/>
    <xf numFmtId="0" fontId="441" fillId="0" borderId="1" xfId="0" applyFont="1" applyBorder="1" applyAlignment="1">
      <alignment horizontal="left" vertical="top"/>
    </xf>
    <xf numFmtId="0" fontId="442" fillId="0" borderId="1" xfId="0" applyFont="1" applyBorder="1" applyAlignment="1">
      <alignment horizontal="left" vertical="top" wrapText="1"/>
    </xf>
    <xf numFmtId="0" fontId="443" fillId="0" borderId="1" xfId="0" applyFont="1" applyBorder="1" applyAlignment="1">
      <alignment horizontal="center" vertical="top"/>
    </xf>
    <xf numFmtId="168" fontId="444" fillId="0" borderId="1" xfId="0" applyNumberFormat="1" applyFont="1" applyBorder="1" applyAlignment="1">
      <alignment horizontal="right" vertical="top"/>
    </xf>
    <xf numFmtId="169" fontId="445" fillId="0" borderId="1" xfId="0" applyNumberFormat="1" applyFont="1" applyBorder="1" applyAlignment="1">
      <alignment horizontal="right" vertical="top"/>
    </xf>
    <xf numFmtId="169" fontId="446" fillId="0" borderId="1" xfId="0" applyNumberFormat="1" applyFont="1" applyBorder="1" applyAlignment="1">
      <alignment horizontal="right" vertical="top"/>
    </xf>
    <xf numFmtId="169" fontId="447" fillId="0" borderId="1" xfId="0" applyNumberFormat="1" applyFont="1" applyBorder="1" applyAlignment="1">
      <alignment horizontal="right" vertical="top"/>
    </xf>
    <xf numFmtId="170" fontId="448" fillId="2" borderId="1" xfId="0" applyNumberFormat="1" applyFont="1" applyFill="1" applyBorder="1" applyAlignment="1" applyProtection="1">
      <alignment horizontal="right" vertical="top"/>
      <protection locked="0"/>
    </xf>
    <xf numFmtId="171" fontId="449" fillId="0" borderId="1" xfId="0" applyNumberFormat="1" applyFont="1" applyBorder="1" applyAlignment="1">
      <alignment horizontal="right" vertical="top"/>
    </xf>
    <xf numFmtId="4" fontId="450" fillId="0" borderId="1" xfId="0" applyNumberFormat="1" applyFont="1" applyBorder="1" applyAlignment="1">
      <alignment horizontal="right" vertical="top"/>
    </xf>
    <xf numFmtId="170" fontId="451" fillId="2" borderId="1" xfId="0" applyNumberFormat="1" applyFont="1" applyFill="1" applyBorder="1" applyAlignment="1" applyProtection="1">
      <alignment horizontal="right" vertical="top"/>
      <protection locked="0"/>
    </xf>
    <xf numFmtId="169" fontId="452" fillId="0" borderId="1" xfId="0" applyNumberFormat="1" applyFont="1" applyBorder="1" applyAlignment="1">
      <alignment horizontal="right" vertical="top"/>
    </xf>
    <xf numFmtId="169" fontId="453" fillId="0" borderId="1" xfId="0" applyNumberFormat="1" applyFont="1" applyBorder="1" applyAlignment="1">
      <alignment horizontal="right" vertical="top"/>
    </xf>
    <xf numFmtId="169" fontId="454" fillId="0" borderId="1" xfId="0" applyNumberFormat="1" applyFont="1" applyBorder="1" applyAlignment="1">
      <alignment horizontal="right" vertical="top"/>
    </xf>
    <xf numFmtId="4" fontId="455" fillId="0" borderId="1" xfId="0" applyNumberFormat="1" applyFont="1" applyBorder="1" applyAlignment="1">
      <alignment horizontal="right" vertical="top"/>
    </xf>
    <xf numFmtId="0" fontId="456" fillId="0" borderId="0" xfId="0" applyFont="1"/>
    <xf numFmtId="0" fontId="457" fillId="0" borderId="1" xfId="0" applyFont="1" applyBorder="1" applyAlignment="1">
      <alignment horizontal="left" vertical="top"/>
    </xf>
    <xf numFmtId="0" fontId="458" fillId="0" borderId="1" xfId="0" applyFont="1" applyBorder="1" applyAlignment="1">
      <alignment horizontal="left" vertical="top" wrapText="1"/>
    </xf>
    <xf numFmtId="0" fontId="459" fillId="0" borderId="1" xfId="0" applyFont="1" applyBorder="1" applyAlignment="1">
      <alignment horizontal="center" vertical="top"/>
    </xf>
    <xf numFmtId="168" fontId="460" fillId="0" borderId="1" xfId="0" applyNumberFormat="1" applyFont="1" applyBorder="1" applyAlignment="1">
      <alignment horizontal="right" vertical="top"/>
    </xf>
    <xf numFmtId="169" fontId="461" fillId="0" borderId="1" xfId="0" applyNumberFormat="1" applyFont="1" applyBorder="1" applyAlignment="1">
      <alignment horizontal="right" vertical="top"/>
    </xf>
    <xf numFmtId="169" fontId="462" fillId="0" borderId="1" xfId="0" applyNumberFormat="1" applyFont="1" applyBorder="1" applyAlignment="1">
      <alignment horizontal="right" vertical="top"/>
    </xf>
    <xf numFmtId="169" fontId="463" fillId="0" borderId="1" xfId="0" applyNumberFormat="1" applyFont="1" applyBorder="1" applyAlignment="1">
      <alignment horizontal="right" vertical="top"/>
    </xf>
    <xf numFmtId="170" fontId="464" fillId="2" borderId="1" xfId="0" applyNumberFormat="1" applyFont="1" applyFill="1" applyBorder="1" applyAlignment="1" applyProtection="1">
      <alignment horizontal="right" vertical="top"/>
      <protection locked="0"/>
    </xf>
    <xf numFmtId="171" fontId="465" fillId="0" borderId="1" xfId="0" applyNumberFormat="1" applyFont="1" applyBorder="1" applyAlignment="1">
      <alignment horizontal="right" vertical="top"/>
    </xf>
    <xf numFmtId="4" fontId="466" fillId="0" borderId="1" xfId="0" applyNumberFormat="1" applyFont="1" applyBorder="1" applyAlignment="1">
      <alignment horizontal="right" vertical="top"/>
    </xf>
    <xf numFmtId="170" fontId="467" fillId="2" borderId="1" xfId="0" applyNumberFormat="1" applyFont="1" applyFill="1" applyBorder="1" applyAlignment="1" applyProtection="1">
      <alignment horizontal="right" vertical="top"/>
      <protection locked="0"/>
    </xf>
    <xf numFmtId="169" fontId="468" fillId="0" borderId="1" xfId="0" applyNumberFormat="1" applyFont="1" applyBorder="1" applyAlignment="1">
      <alignment horizontal="right" vertical="top"/>
    </xf>
    <xf numFmtId="169" fontId="469" fillId="0" borderId="1" xfId="0" applyNumberFormat="1" applyFont="1" applyBorder="1" applyAlignment="1">
      <alignment horizontal="right" vertical="top"/>
    </xf>
    <xf numFmtId="169" fontId="470" fillId="0" borderId="1" xfId="0" applyNumberFormat="1" applyFont="1" applyBorder="1" applyAlignment="1">
      <alignment horizontal="right" vertical="top"/>
    </xf>
    <xf numFmtId="4" fontId="471" fillId="0" borderId="1" xfId="0" applyNumberFormat="1" applyFont="1" applyBorder="1" applyAlignment="1">
      <alignment horizontal="right" vertical="top"/>
    </xf>
    <xf numFmtId="0" fontId="472" fillId="0" borderId="0" xfId="0" applyFont="1"/>
    <xf numFmtId="0" fontId="473" fillId="0" borderId="1" xfId="0" applyFont="1" applyBorder="1" applyAlignment="1">
      <alignment horizontal="left" vertical="top"/>
    </xf>
    <xf numFmtId="0" fontId="474" fillId="0" borderId="1" xfId="0" applyFont="1" applyBorder="1" applyAlignment="1">
      <alignment horizontal="left" vertical="top" wrapText="1"/>
    </xf>
    <xf numFmtId="0" fontId="475" fillId="0" borderId="1" xfId="0" applyFont="1" applyBorder="1" applyAlignment="1">
      <alignment horizontal="center" vertical="top"/>
    </xf>
    <xf numFmtId="168" fontId="476" fillId="0" borderId="1" xfId="0" applyNumberFormat="1" applyFont="1" applyBorder="1" applyAlignment="1">
      <alignment horizontal="right" vertical="top"/>
    </xf>
    <xf numFmtId="169" fontId="477" fillId="0" borderId="1" xfId="0" applyNumberFormat="1" applyFont="1" applyBorder="1" applyAlignment="1">
      <alignment horizontal="right" vertical="top"/>
    </xf>
    <xf numFmtId="169" fontId="478" fillId="0" borderId="1" xfId="0" applyNumberFormat="1" applyFont="1" applyBorder="1" applyAlignment="1">
      <alignment horizontal="right" vertical="top"/>
    </xf>
    <xf numFmtId="169" fontId="479" fillId="0" borderId="1" xfId="0" applyNumberFormat="1" applyFont="1" applyBorder="1" applyAlignment="1">
      <alignment horizontal="right" vertical="top"/>
    </xf>
    <xf numFmtId="170" fontId="480" fillId="2" borderId="1" xfId="0" applyNumberFormat="1" applyFont="1" applyFill="1" applyBorder="1" applyAlignment="1" applyProtection="1">
      <alignment horizontal="right" vertical="top"/>
      <protection locked="0"/>
    </xf>
    <xf numFmtId="171" fontId="481" fillId="0" borderId="1" xfId="0" applyNumberFormat="1" applyFont="1" applyBorder="1" applyAlignment="1">
      <alignment horizontal="right" vertical="top"/>
    </xf>
    <xf numFmtId="4" fontId="482" fillId="0" borderId="1" xfId="0" applyNumberFormat="1" applyFont="1" applyBorder="1" applyAlignment="1">
      <alignment horizontal="right" vertical="top"/>
    </xf>
    <xf numFmtId="170" fontId="483" fillId="2" borderId="1" xfId="0" applyNumberFormat="1" applyFont="1" applyFill="1" applyBorder="1" applyAlignment="1" applyProtection="1">
      <alignment horizontal="right" vertical="top"/>
      <protection locked="0"/>
    </xf>
    <xf numFmtId="169" fontId="484" fillId="0" borderId="1" xfId="0" applyNumberFormat="1" applyFont="1" applyBorder="1" applyAlignment="1">
      <alignment horizontal="right" vertical="top"/>
    </xf>
    <xf numFmtId="169" fontId="485" fillId="0" borderId="1" xfId="0" applyNumberFormat="1" applyFont="1" applyBorder="1" applyAlignment="1">
      <alignment horizontal="right" vertical="top"/>
    </xf>
    <xf numFmtId="169" fontId="486" fillId="0" borderId="1" xfId="0" applyNumberFormat="1" applyFont="1" applyBorder="1" applyAlignment="1">
      <alignment horizontal="right" vertical="top"/>
    </xf>
    <xf numFmtId="4" fontId="487" fillId="0" borderId="1" xfId="0" applyNumberFormat="1" applyFont="1" applyBorder="1" applyAlignment="1">
      <alignment horizontal="right" vertical="top"/>
    </xf>
    <xf numFmtId="0" fontId="488" fillId="0" borderId="0" xfId="0" applyFont="1"/>
    <xf numFmtId="0" fontId="489" fillId="0" borderId="1" xfId="0" applyFont="1" applyBorder="1" applyAlignment="1">
      <alignment horizontal="left" vertical="top"/>
    </xf>
    <xf numFmtId="0" fontId="490" fillId="0" borderId="1" xfId="0" applyFont="1" applyBorder="1" applyAlignment="1">
      <alignment horizontal="left" vertical="top" wrapText="1"/>
    </xf>
    <xf numFmtId="0" fontId="491" fillId="0" borderId="1" xfId="0" applyFont="1" applyBorder="1" applyAlignment="1">
      <alignment horizontal="center" vertical="top"/>
    </xf>
    <xf numFmtId="168" fontId="492" fillId="0" borderId="1" xfId="0" applyNumberFormat="1" applyFont="1" applyBorder="1" applyAlignment="1">
      <alignment horizontal="right" vertical="top"/>
    </xf>
    <xf numFmtId="169" fontId="493" fillId="0" borderId="1" xfId="0" applyNumberFormat="1" applyFont="1" applyBorder="1" applyAlignment="1">
      <alignment horizontal="right" vertical="top"/>
    </xf>
    <xf numFmtId="169" fontId="494" fillId="0" borderId="1" xfId="0" applyNumberFormat="1" applyFont="1" applyBorder="1" applyAlignment="1">
      <alignment horizontal="right" vertical="top"/>
    </xf>
    <xf numFmtId="169" fontId="495" fillId="0" borderId="1" xfId="0" applyNumberFormat="1" applyFont="1" applyBorder="1" applyAlignment="1">
      <alignment horizontal="right" vertical="top"/>
    </xf>
    <xf numFmtId="170" fontId="496" fillId="2" borderId="1" xfId="0" applyNumberFormat="1" applyFont="1" applyFill="1" applyBorder="1" applyAlignment="1" applyProtection="1">
      <alignment horizontal="right" vertical="top"/>
      <protection locked="0"/>
    </xf>
    <xf numFmtId="171" fontId="497" fillId="0" borderId="1" xfId="0" applyNumberFormat="1" applyFont="1" applyBorder="1" applyAlignment="1">
      <alignment horizontal="right" vertical="top"/>
    </xf>
    <xf numFmtId="4" fontId="498" fillId="0" borderId="1" xfId="0" applyNumberFormat="1" applyFont="1" applyBorder="1" applyAlignment="1">
      <alignment horizontal="right" vertical="top"/>
    </xf>
    <xf numFmtId="170" fontId="499" fillId="2" borderId="1" xfId="0" applyNumberFormat="1" applyFont="1" applyFill="1" applyBorder="1" applyAlignment="1" applyProtection="1">
      <alignment horizontal="right" vertical="top"/>
      <protection locked="0"/>
    </xf>
    <xf numFmtId="169" fontId="500" fillId="0" borderId="1" xfId="0" applyNumberFormat="1" applyFont="1" applyBorder="1" applyAlignment="1">
      <alignment horizontal="right" vertical="top"/>
    </xf>
    <xf numFmtId="169" fontId="501" fillId="0" borderId="1" xfId="0" applyNumberFormat="1" applyFont="1" applyBorder="1" applyAlignment="1">
      <alignment horizontal="right" vertical="top"/>
    </xf>
    <xf numFmtId="169" fontId="502" fillId="0" borderId="1" xfId="0" applyNumberFormat="1" applyFont="1" applyBorder="1" applyAlignment="1">
      <alignment horizontal="right" vertical="top"/>
    </xf>
    <xf numFmtId="4" fontId="503" fillId="0" borderId="1" xfId="0" applyNumberFormat="1" applyFont="1" applyBorder="1" applyAlignment="1">
      <alignment horizontal="right" vertical="top"/>
    </xf>
    <xf numFmtId="0" fontId="504" fillId="0" borderId="0" xfId="0" applyFont="1"/>
    <xf numFmtId="0" fontId="505" fillId="0" borderId="1" xfId="0" applyFont="1" applyBorder="1" applyAlignment="1">
      <alignment horizontal="left" vertical="top"/>
    </xf>
    <xf numFmtId="0" fontId="506" fillId="0" borderId="1" xfId="0" applyFont="1" applyBorder="1" applyAlignment="1">
      <alignment horizontal="left" vertical="top" wrapText="1"/>
    </xf>
    <xf numFmtId="0" fontId="507" fillId="0" borderId="1" xfId="0" applyFont="1" applyBorder="1" applyAlignment="1">
      <alignment horizontal="center" vertical="top"/>
    </xf>
    <xf numFmtId="168" fontId="508" fillId="0" borderId="1" xfId="0" applyNumberFormat="1" applyFont="1" applyBorder="1" applyAlignment="1">
      <alignment horizontal="right" vertical="top"/>
    </xf>
    <xf numFmtId="169" fontId="509" fillId="0" borderId="1" xfId="0" applyNumberFormat="1" applyFont="1" applyBorder="1" applyAlignment="1">
      <alignment horizontal="right" vertical="top"/>
    </xf>
    <xf numFmtId="169" fontId="510" fillId="0" borderId="1" xfId="0" applyNumberFormat="1" applyFont="1" applyBorder="1" applyAlignment="1">
      <alignment horizontal="right" vertical="top"/>
    </xf>
    <xf numFmtId="169" fontId="511" fillId="0" borderId="1" xfId="0" applyNumberFormat="1" applyFont="1" applyBorder="1" applyAlignment="1">
      <alignment horizontal="right" vertical="top"/>
    </xf>
    <xf numFmtId="170" fontId="512" fillId="2" borderId="1" xfId="0" applyNumberFormat="1" applyFont="1" applyFill="1" applyBorder="1" applyAlignment="1" applyProtection="1">
      <alignment horizontal="right" vertical="top"/>
      <protection locked="0"/>
    </xf>
    <xf numFmtId="171" fontId="513" fillId="0" borderId="1" xfId="0" applyNumberFormat="1" applyFont="1" applyBorder="1" applyAlignment="1">
      <alignment horizontal="right" vertical="top"/>
    </xf>
    <xf numFmtId="4" fontId="514" fillId="0" borderId="1" xfId="0" applyNumberFormat="1" applyFont="1" applyBorder="1" applyAlignment="1">
      <alignment horizontal="right" vertical="top"/>
    </xf>
    <xf numFmtId="170" fontId="515" fillId="2" borderId="1" xfId="0" applyNumberFormat="1" applyFont="1" applyFill="1" applyBorder="1" applyAlignment="1" applyProtection="1">
      <alignment horizontal="right" vertical="top"/>
      <protection locked="0"/>
    </xf>
    <xf numFmtId="169" fontId="516" fillId="0" borderId="1" xfId="0" applyNumberFormat="1" applyFont="1" applyBorder="1" applyAlignment="1">
      <alignment horizontal="right" vertical="top"/>
    </xf>
    <xf numFmtId="169" fontId="517" fillId="0" borderId="1" xfId="0" applyNumberFormat="1" applyFont="1" applyBorder="1" applyAlignment="1">
      <alignment horizontal="right" vertical="top"/>
    </xf>
    <xf numFmtId="169" fontId="518" fillId="0" borderId="1" xfId="0" applyNumberFormat="1" applyFont="1" applyBorder="1" applyAlignment="1">
      <alignment horizontal="right" vertical="top"/>
    </xf>
    <xf numFmtId="4" fontId="519" fillId="0" borderId="1" xfId="0" applyNumberFormat="1" applyFont="1" applyBorder="1" applyAlignment="1">
      <alignment horizontal="right" vertical="top"/>
    </xf>
    <xf numFmtId="0" fontId="520" fillId="0" borderId="0" xfId="0" applyFont="1"/>
    <xf numFmtId="0" fontId="521" fillId="0" borderId="1" xfId="0" applyFont="1" applyBorder="1" applyAlignment="1">
      <alignment horizontal="left" vertical="top"/>
    </xf>
    <xf numFmtId="0" fontId="522" fillId="0" borderId="1" xfId="0" applyFont="1" applyBorder="1" applyAlignment="1">
      <alignment horizontal="left" vertical="top" wrapText="1"/>
    </xf>
    <xf numFmtId="0" fontId="523" fillId="0" borderId="1" xfId="0" applyFont="1" applyBorder="1" applyAlignment="1">
      <alignment horizontal="center" vertical="top"/>
    </xf>
    <xf numFmtId="168" fontId="524" fillId="0" borderId="1" xfId="0" applyNumberFormat="1" applyFont="1" applyBorder="1" applyAlignment="1">
      <alignment horizontal="right" vertical="top"/>
    </xf>
    <xf numFmtId="169" fontId="525" fillId="0" borderId="1" xfId="0" applyNumberFormat="1" applyFont="1" applyBorder="1" applyAlignment="1">
      <alignment horizontal="right" vertical="top"/>
    </xf>
    <xf numFmtId="169" fontId="526" fillId="0" borderId="1" xfId="0" applyNumberFormat="1" applyFont="1" applyBorder="1" applyAlignment="1">
      <alignment horizontal="right" vertical="top"/>
    </xf>
    <xf numFmtId="169" fontId="527" fillId="0" borderId="1" xfId="0" applyNumberFormat="1" applyFont="1" applyBorder="1" applyAlignment="1">
      <alignment horizontal="right" vertical="top"/>
    </xf>
    <xf numFmtId="170" fontId="528" fillId="2" borderId="1" xfId="0" applyNumberFormat="1" applyFont="1" applyFill="1" applyBorder="1" applyAlignment="1" applyProtection="1">
      <alignment horizontal="right" vertical="top"/>
      <protection locked="0"/>
    </xf>
    <xf numFmtId="171" fontId="529" fillId="0" borderId="1" xfId="0" applyNumberFormat="1" applyFont="1" applyBorder="1" applyAlignment="1">
      <alignment horizontal="right" vertical="top"/>
    </xf>
    <xf numFmtId="4" fontId="530" fillId="0" borderId="1" xfId="0" applyNumberFormat="1" applyFont="1" applyBorder="1" applyAlignment="1">
      <alignment horizontal="right" vertical="top"/>
    </xf>
    <xf numFmtId="170" fontId="531" fillId="2" borderId="1" xfId="0" applyNumberFormat="1" applyFont="1" applyFill="1" applyBorder="1" applyAlignment="1" applyProtection="1">
      <alignment horizontal="right" vertical="top"/>
      <protection locked="0"/>
    </xf>
    <xf numFmtId="169" fontId="532" fillId="0" borderId="1" xfId="0" applyNumberFormat="1" applyFont="1" applyBorder="1" applyAlignment="1">
      <alignment horizontal="right" vertical="top"/>
    </xf>
    <xf numFmtId="169" fontId="533" fillId="0" borderId="1" xfId="0" applyNumberFormat="1" applyFont="1" applyBorder="1" applyAlignment="1">
      <alignment horizontal="right" vertical="top"/>
    </xf>
    <xf numFmtId="169" fontId="534" fillId="0" borderId="1" xfId="0" applyNumberFormat="1" applyFont="1" applyBorder="1" applyAlignment="1">
      <alignment horizontal="right" vertical="top"/>
    </xf>
    <xf numFmtId="4" fontId="535" fillId="0" borderId="1" xfId="0" applyNumberFormat="1" applyFont="1" applyBorder="1" applyAlignment="1">
      <alignment horizontal="right" vertical="top"/>
    </xf>
    <xf numFmtId="0" fontId="536" fillId="0" borderId="0" xfId="0" applyFont="1"/>
    <xf numFmtId="0" fontId="537" fillId="3" borderId="1" xfId="0" applyFont="1" applyFill="1" applyBorder="1" applyAlignment="1">
      <alignment horizontal="left"/>
    </xf>
    <xf numFmtId="4" fontId="549" fillId="3" borderId="1" xfId="0" applyNumberFormat="1" applyFont="1" applyFill="1" applyBorder="1" applyAlignment="1">
      <alignment horizontal="right"/>
    </xf>
    <xf numFmtId="4" fontId="550" fillId="3" borderId="1" xfId="0" applyNumberFormat="1" applyFont="1" applyFill="1" applyBorder="1" applyAlignment="1">
      <alignment horizontal="right"/>
    </xf>
    <xf numFmtId="4" fontId="551" fillId="3" borderId="1" xfId="0" applyNumberFormat="1" applyFont="1" applyFill="1" applyBorder="1" applyAlignment="1">
      <alignment horizontal="right"/>
    </xf>
    <xf numFmtId="0" fontId="552" fillId="0" borderId="0" xfId="0" applyFont="1"/>
    <xf numFmtId="0" fontId="553" fillId="0" borderId="1" xfId="0" applyFont="1" applyBorder="1" applyAlignment="1">
      <alignment horizontal="left" vertical="top"/>
    </xf>
    <xf numFmtId="0" fontId="554" fillId="0" borderId="1" xfId="0" applyFont="1" applyBorder="1" applyAlignment="1">
      <alignment horizontal="left" vertical="top" wrapText="1"/>
    </xf>
    <xf numFmtId="0" fontId="555" fillId="0" borderId="1" xfId="0" applyFont="1" applyBorder="1" applyAlignment="1">
      <alignment horizontal="center" vertical="top"/>
    </xf>
    <xf numFmtId="168" fontId="556" fillId="0" borderId="1" xfId="0" applyNumberFormat="1" applyFont="1" applyBorder="1" applyAlignment="1">
      <alignment horizontal="right" vertical="top"/>
    </xf>
    <xf numFmtId="169" fontId="557" fillId="0" borderId="1" xfId="0" applyNumberFormat="1" applyFont="1" applyBorder="1" applyAlignment="1">
      <alignment horizontal="right" vertical="top"/>
    </xf>
    <xf numFmtId="169" fontId="558" fillId="0" borderId="1" xfId="0" applyNumberFormat="1" applyFont="1" applyBorder="1" applyAlignment="1">
      <alignment horizontal="right" vertical="top"/>
    </xf>
    <xf numFmtId="169" fontId="559" fillId="0" borderId="1" xfId="0" applyNumberFormat="1" applyFont="1" applyBorder="1" applyAlignment="1">
      <alignment horizontal="right" vertical="top"/>
    </xf>
    <xf numFmtId="170" fontId="560" fillId="2" borderId="1" xfId="0" applyNumberFormat="1" applyFont="1" applyFill="1" applyBorder="1" applyAlignment="1" applyProtection="1">
      <alignment horizontal="right" vertical="top"/>
      <protection locked="0"/>
    </xf>
    <xf numFmtId="171" fontId="561" fillId="0" borderId="1" xfId="0" applyNumberFormat="1" applyFont="1" applyBorder="1" applyAlignment="1">
      <alignment horizontal="right" vertical="top"/>
    </xf>
    <xf numFmtId="4" fontId="562" fillId="0" borderId="1" xfId="0" applyNumberFormat="1" applyFont="1" applyBorder="1" applyAlignment="1">
      <alignment horizontal="right" vertical="top"/>
    </xf>
    <xf numFmtId="170" fontId="563" fillId="2" borderId="1" xfId="0" applyNumberFormat="1" applyFont="1" applyFill="1" applyBorder="1" applyAlignment="1" applyProtection="1">
      <alignment horizontal="right" vertical="top"/>
      <protection locked="0"/>
    </xf>
    <xf numFmtId="169" fontId="564" fillId="0" borderId="1" xfId="0" applyNumberFormat="1" applyFont="1" applyBorder="1" applyAlignment="1">
      <alignment horizontal="right" vertical="top"/>
    </xf>
    <xf numFmtId="169" fontId="565" fillId="0" borderId="1" xfId="0" applyNumberFormat="1" applyFont="1" applyBorder="1" applyAlignment="1">
      <alignment horizontal="right" vertical="top"/>
    </xf>
    <xf numFmtId="169" fontId="566" fillId="0" borderId="1" xfId="0" applyNumberFormat="1" applyFont="1" applyBorder="1" applyAlignment="1">
      <alignment horizontal="right" vertical="top"/>
    </xf>
    <xf numFmtId="4" fontId="567" fillId="0" borderId="1" xfId="0" applyNumberFormat="1" applyFont="1" applyBorder="1" applyAlignment="1">
      <alignment horizontal="right" vertical="top"/>
    </xf>
    <xf numFmtId="0" fontId="568" fillId="0" borderId="0" xfId="0" applyFont="1"/>
    <xf numFmtId="0" fontId="569" fillId="0" borderId="1" xfId="0" applyFont="1" applyBorder="1" applyAlignment="1">
      <alignment horizontal="left" vertical="top"/>
    </xf>
    <xf numFmtId="0" fontId="570" fillId="0" borderId="1" xfId="0" applyFont="1" applyBorder="1" applyAlignment="1">
      <alignment horizontal="left" vertical="top" wrapText="1"/>
    </xf>
    <xf numFmtId="0" fontId="571" fillId="0" borderId="1" xfId="0" applyFont="1" applyBorder="1" applyAlignment="1">
      <alignment horizontal="center" vertical="top"/>
    </xf>
    <xf numFmtId="168" fontId="572" fillId="0" borderId="1" xfId="0" applyNumberFormat="1" applyFont="1" applyBorder="1" applyAlignment="1">
      <alignment horizontal="right" vertical="top"/>
    </xf>
    <xf numFmtId="169" fontId="573" fillId="0" borderId="1" xfId="0" applyNumberFormat="1" applyFont="1" applyBorder="1" applyAlignment="1">
      <alignment horizontal="right" vertical="top"/>
    </xf>
    <xf numFmtId="169" fontId="574" fillId="0" borderId="1" xfId="0" applyNumberFormat="1" applyFont="1" applyBorder="1" applyAlignment="1">
      <alignment horizontal="right" vertical="top"/>
    </xf>
    <xf numFmtId="169" fontId="575" fillId="0" borderId="1" xfId="0" applyNumberFormat="1" applyFont="1" applyBorder="1" applyAlignment="1">
      <alignment horizontal="right" vertical="top"/>
    </xf>
    <xf numFmtId="170" fontId="576" fillId="2" borderId="1" xfId="0" applyNumberFormat="1" applyFont="1" applyFill="1" applyBorder="1" applyAlignment="1" applyProtection="1">
      <alignment horizontal="right" vertical="top"/>
      <protection locked="0"/>
    </xf>
    <xf numFmtId="171" fontId="577" fillId="0" borderId="1" xfId="0" applyNumberFormat="1" applyFont="1" applyBorder="1" applyAlignment="1">
      <alignment horizontal="right" vertical="top"/>
    </xf>
    <xf numFmtId="4" fontId="578" fillId="0" borderId="1" xfId="0" applyNumberFormat="1" applyFont="1" applyBorder="1" applyAlignment="1">
      <alignment horizontal="right" vertical="top"/>
    </xf>
    <xf numFmtId="170" fontId="579" fillId="2" borderId="1" xfId="0" applyNumberFormat="1" applyFont="1" applyFill="1" applyBorder="1" applyAlignment="1" applyProtection="1">
      <alignment horizontal="right" vertical="top"/>
      <protection locked="0"/>
    </xf>
    <xf numFmtId="169" fontId="580" fillId="0" borderId="1" xfId="0" applyNumberFormat="1" applyFont="1" applyBorder="1" applyAlignment="1">
      <alignment horizontal="right" vertical="top"/>
    </xf>
    <xf numFmtId="169" fontId="581" fillId="0" borderId="1" xfId="0" applyNumberFormat="1" applyFont="1" applyBorder="1" applyAlignment="1">
      <alignment horizontal="right" vertical="top"/>
    </xf>
    <xf numFmtId="169" fontId="582" fillId="0" borderId="1" xfId="0" applyNumberFormat="1" applyFont="1" applyBorder="1" applyAlignment="1">
      <alignment horizontal="right" vertical="top"/>
    </xf>
    <xf numFmtId="4" fontId="583" fillId="0" borderId="1" xfId="0" applyNumberFormat="1" applyFont="1" applyBorder="1" applyAlignment="1">
      <alignment horizontal="right" vertical="top"/>
    </xf>
    <xf numFmtId="0" fontId="584" fillId="0" borderId="0" xfId="0" applyFont="1"/>
    <xf numFmtId="0" fontId="585" fillId="0" borderId="1" xfId="0" applyFont="1" applyBorder="1" applyAlignment="1">
      <alignment horizontal="left" vertical="top"/>
    </xf>
    <xf numFmtId="0" fontId="586" fillId="0" borderId="1" xfId="0" applyFont="1" applyBorder="1" applyAlignment="1">
      <alignment horizontal="left" vertical="top" wrapText="1"/>
    </xf>
    <xf numFmtId="0" fontId="587" fillId="0" borderId="1" xfId="0" applyFont="1" applyBorder="1" applyAlignment="1">
      <alignment horizontal="center" vertical="top"/>
    </xf>
    <xf numFmtId="168" fontId="588" fillId="0" borderId="1" xfId="0" applyNumberFormat="1" applyFont="1" applyBorder="1" applyAlignment="1">
      <alignment horizontal="right" vertical="top"/>
    </xf>
    <xf numFmtId="169" fontId="589" fillId="0" borderId="1" xfId="0" applyNumberFormat="1" applyFont="1" applyBorder="1" applyAlignment="1">
      <alignment horizontal="right" vertical="top"/>
    </xf>
    <xf numFmtId="169" fontId="590" fillId="0" borderId="1" xfId="0" applyNumberFormat="1" applyFont="1" applyBorder="1" applyAlignment="1">
      <alignment horizontal="right" vertical="top"/>
    </xf>
    <xf numFmtId="169" fontId="591" fillId="0" borderId="1" xfId="0" applyNumberFormat="1" applyFont="1" applyBorder="1" applyAlignment="1">
      <alignment horizontal="right" vertical="top"/>
    </xf>
    <xf numFmtId="170" fontId="592" fillId="2" borderId="1" xfId="0" applyNumberFormat="1" applyFont="1" applyFill="1" applyBorder="1" applyAlignment="1" applyProtection="1">
      <alignment horizontal="right" vertical="top"/>
      <protection locked="0"/>
    </xf>
    <xf numFmtId="171" fontId="593" fillId="0" borderId="1" xfId="0" applyNumberFormat="1" applyFont="1" applyBorder="1" applyAlignment="1">
      <alignment horizontal="right" vertical="top"/>
    </xf>
    <xf numFmtId="4" fontId="594" fillId="0" borderId="1" xfId="0" applyNumberFormat="1" applyFont="1" applyBorder="1" applyAlignment="1">
      <alignment horizontal="right" vertical="top"/>
    </xf>
    <xf numFmtId="170" fontId="595" fillId="2" borderId="1" xfId="0" applyNumberFormat="1" applyFont="1" applyFill="1" applyBorder="1" applyAlignment="1" applyProtection="1">
      <alignment horizontal="right" vertical="top"/>
      <protection locked="0"/>
    </xf>
    <xf numFmtId="169" fontId="596" fillId="0" borderId="1" xfId="0" applyNumberFormat="1" applyFont="1" applyBorder="1" applyAlignment="1">
      <alignment horizontal="right" vertical="top"/>
    </xf>
    <xf numFmtId="169" fontId="597" fillId="0" borderId="1" xfId="0" applyNumberFormat="1" applyFont="1" applyBorder="1" applyAlignment="1">
      <alignment horizontal="right" vertical="top"/>
    </xf>
    <xf numFmtId="169" fontId="598" fillId="0" borderId="1" xfId="0" applyNumberFormat="1" applyFont="1" applyBorder="1" applyAlignment="1">
      <alignment horizontal="right" vertical="top"/>
    </xf>
    <xf numFmtId="4" fontId="599" fillId="0" borderId="1" xfId="0" applyNumberFormat="1" applyFont="1" applyBorder="1" applyAlignment="1">
      <alignment horizontal="right" vertical="top"/>
    </xf>
    <xf numFmtId="0" fontId="600" fillId="0" borderId="0" xfId="0" applyFont="1"/>
    <xf numFmtId="0" fontId="601" fillId="0" borderId="1" xfId="0" applyFont="1" applyBorder="1" applyAlignment="1">
      <alignment horizontal="left" vertical="top"/>
    </xf>
    <xf numFmtId="0" fontId="602" fillId="0" borderId="1" xfId="0" applyFont="1" applyBorder="1" applyAlignment="1">
      <alignment horizontal="left" vertical="top" wrapText="1"/>
    </xf>
    <xf numFmtId="0" fontId="603" fillId="0" borderId="1" xfId="0" applyFont="1" applyBorder="1" applyAlignment="1">
      <alignment horizontal="center" vertical="top"/>
    </xf>
    <xf numFmtId="168" fontId="604" fillId="0" borderId="1" xfId="0" applyNumberFormat="1" applyFont="1" applyBorder="1" applyAlignment="1">
      <alignment horizontal="right" vertical="top"/>
    </xf>
    <xf numFmtId="169" fontId="605" fillId="0" borderId="1" xfId="0" applyNumberFormat="1" applyFont="1" applyBorder="1" applyAlignment="1">
      <alignment horizontal="right" vertical="top"/>
    </xf>
    <xf numFmtId="169" fontId="606" fillId="0" borderId="1" xfId="0" applyNumberFormat="1" applyFont="1" applyBorder="1" applyAlignment="1">
      <alignment horizontal="right" vertical="top"/>
    </xf>
    <xf numFmtId="169" fontId="607" fillId="0" borderId="1" xfId="0" applyNumberFormat="1" applyFont="1" applyBorder="1" applyAlignment="1">
      <alignment horizontal="right" vertical="top"/>
    </xf>
    <xf numFmtId="170" fontId="608" fillId="2" borderId="1" xfId="0" applyNumberFormat="1" applyFont="1" applyFill="1" applyBorder="1" applyAlignment="1" applyProtection="1">
      <alignment horizontal="right" vertical="top"/>
      <protection locked="0"/>
    </xf>
    <xf numFmtId="171" fontId="609" fillId="0" borderId="1" xfId="0" applyNumberFormat="1" applyFont="1" applyBorder="1" applyAlignment="1">
      <alignment horizontal="right" vertical="top"/>
    </xf>
    <xf numFmtId="4" fontId="610" fillId="0" borderId="1" xfId="0" applyNumberFormat="1" applyFont="1" applyBorder="1" applyAlignment="1">
      <alignment horizontal="right" vertical="top"/>
    </xf>
    <xf numFmtId="170" fontId="611" fillId="2" borderId="1" xfId="0" applyNumberFormat="1" applyFont="1" applyFill="1" applyBorder="1" applyAlignment="1" applyProtection="1">
      <alignment horizontal="right" vertical="top"/>
      <protection locked="0"/>
    </xf>
    <xf numFmtId="169" fontId="612" fillId="0" borderId="1" xfId="0" applyNumberFormat="1" applyFont="1" applyBorder="1" applyAlignment="1">
      <alignment horizontal="right" vertical="top"/>
    </xf>
    <xf numFmtId="169" fontId="613" fillId="0" borderId="1" xfId="0" applyNumberFormat="1" applyFont="1" applyBorder="1" applyAlignment="1">
      <alignment horizontal="right" vertical="top"/>
    </xf>
    <xf numFmtId="169" fontId="614" fillId="0" borderId="1" xfId="0" applyNumberFormat="1" applyFont="1" applyBorder="1" applyAlignment="1">
      <alignment horizontal="right" vertical="top"/>
    </xf>
    <xf numFmtId="4" fontId="615" fillId="0" borderId="1" xfId="0" applyNumberFormat="1" applyFont="1" applyBorder="1" applyAlignment="1">
      <alignment horizontal="right" vertical="top"/>
    </xf>
    <xf numFmtId="0" fontId="616" fillId="0" borderId="0" xfId="0" applyFont="1"/>
    <xf numFmtId="0" fontId="617" fillId="0" borderId="1" xfId="0" applyFont="1" applyBorder="1" applyAlignment="1">
      <alignment horizontal="left" vertical="top"/>
    </xf>
    <xf numFmtId="0" fontId="618" fillId="0" borderId="1" xfId="0" applyFont="1" applyBorder="1" applyAlignment="1">
      <alignment horizontal="left" vertical="top" wrapText="1"/>
    </xf>
    <xf numFmtId="0" fontId="619" fillId="0" borderId="1" xfId="0" applyFont="1" applyBorder="1" applyAlignment="1">
      <alignment horizontal="center" vertical="top"/>
    </xf>
    <xf numFmtId="168" fontId="620" fillId="0" borderId="1" xfId="0" applyNumberFormat="1" applyFont="1" applyBorder="1" applyAlignment="1">
      <alignment horizontal="right" vertical="top"/>
    </xf>
    <xf numFmtId="169" fontId="621" fillId="0" borderId="1" xfId="0" applyNumberFormat="1" applyFont="1" applyBorder="1" applyAlignment="1">
      <alignment horizontal="right" vertical="top"/>
    </xf>
    <xf numFmtId="169" fontId="622" fillId="0" borderId="1" xfId="0" applyNumberFormat="1" applyFont="1" applyBorder="1" applyAlignment="1">
      <alignment horizontal="right" vertical="top"/>
    </xf>
    <xf numFmtId="169" fontId="623" fillId="0" borderId="1" xfId="0" applyNumberFormat="1" applyFont="1" applyBorder="1" applyAlignment="1">
      <alignment horizontal="right" vertical="top"/>
    </xf>
    <xf numFmtId="170" fontId="624" fillId="2" borderId="1" xfId="0" applyNumberFormat="1" applyFont="1" applyFill="1" applyBorder="1" applyAlignment="1" applyProtection="1">
      <alignment horizontal="right" vertical="top"/>
      <protection locked="0"/>
    </xf>
    <xf numFmtId="171" fontId="625" fillId="0" borderId="1" xfId="0" applyNumberFormat="1" applyFont="1" applyBorder="1" applyAlignment="1">
      <alignment horizontal="right" vertical="top"/>
    </xf>
    <xf numFmtId="4" fontId="626" fillId="0" borderId="1" xfId="0" applyNumberFormat="1" applyFont="1" applyBorder="1" applyAlignment="1">
      <alignment horizontal="right" vertical="top"/>
    </xf>
    <xf numFmtId="170" fontId="627" fillId="2" borderId="1" xfId="0" applyNumberFormat="1" applyFont="1" applyFill="1" applyBorder="1" applyAlignment="1" applyProtection="1">
      <alignment horizontal="right" vertical="top"/>
      <protection locked="0"/>
    </xf>
    <xf numFmtId="169" fontId="628" fillId="0" borderId="1" xfId="0" applyNumberFormat="1" applyFont="1" applyBorder="1" applyAlignment="1">
      <alignment horizontal="right" vertical="top"/>
    </xf>
    <xf numFmtId="169" fontId="629" fillId="0" borderId="1" xfId="0" applyNumberFormat="1" applyFont="1" applyBorder="1" applyAlignment="1">
      <alignment horizontal="right" vertical="top"/>
    </xf>
    <xf numFmtId="169" fontId="630" fillId="0" borderId="1" xfId="0" applyNumberFormat="1" applyFont="1" applyBorder="1" applyAlignment="1">
      <alignment horizontal="right" vertical="top"/>
    </xf>
    <xf numFmtId="4" fontId="631" fillId="0" borderId="1" xfId="0" applyNumberFormat="1" applyFont="1" applyBorder="1" applyAlignment="1">
      <alignment horizontal="right" vertical="top"/>
    </xf>
    <xf numFmtId="0" fontId="632" fillId="0" borderId="0" xfId="0" applyFont="1"/>
    <xf numFmtId="0" fontId="633" fillId="0" borderId="1" xfId="0" applyFont="1" applyBorder="1" applyAlignment="1">
      <alignment horizontal="left" vertical="top"/>
    </xf>
    <xf numFmtId="0" fontId="634" fillId="0" borderId="1" xfId="0" applyFont="1" applyBorder="1" applyAlignment="1">
      <alignment horizontal="left" vertical="top" wrapText="1"/>
    </xf>
    <xf numFmtId="0" fontId="635" fillId="0" borderId="1" xfId="0" applyFont="1" applyBorder="1" applyAlignment="1">
      <alignment horizontal="center" vertical="top"/>
    </xf>
    <xf numFmtId="168" fontId="636" fillId="0" borderId="1" xfId="0" applyNumberFormat="1" applyFont="1" applyBorder="1" applyAlignment="1">
      <alignment horizontal="right" vertical="top"/>
    </xf>
    <xf numFmtId="169" fontId="637" fillId="0" borderId="1" xfId="0" applyNumberFormat="1" applyFont="1" applyBorder="1" applyAlignment="1">
      <alignment horizontal="right" vertical="top"/>
    </xf>
    <xf numFmtId="169" fontId="638" fillId="0" borderId="1" xfId="0" applyNumberFormat="1" applyFont="1" applyBorder="1" applyAlignment="1">
      <alignment horizontal="right" vertical="top"/>
    </xf>
    <xf numFmtId="169" fontId="639" fillId="0" borderId="1" xfId="0" applyNumberFormat="1" applyFont="1" applyBorder="1" applyAlignment="1">
      <alignment horizontal="right" vertical="top"/>
    </xf>
    <xf numFmtId="170" fontId="640" fillId="2" borderId="1" xfId="0" applyNumberFormat="1" applyFont="1" applyFill="1" applyBorder="1" applyAlignment="1" applyProtection="1">
      <alignment horizontal="right" vertical="top"/>
      <protection locked="0"/>
    </xf>
    <xf numFmtId="171" fontId="641" fillId="0" borderId="1" xfId="0" applyNumberFormat="1" applyFont="1" applyBorder="1" applyAlignment="1">
      <alignment horizontal="right" vertical="top"/>
    </xf>
    <xf numFmtId="4" fontId="642" fillId="0" borderId="1" xfId="0" applyNumberFormat="1" applyFont="1" applyBorder="1" applyAlignment="1">
      <alignment horizontal="right" vertical="top"/>
    </xf>
    <xf numFmtId="170" fontId="643" fillId="2" borderId="1" xfId="0" applyNumberFormat="1" applyFont="1" applyFill="1" applyBorder="1" applyAlignment="1" applyProtection="1">
      <alignment horizontal="right" vertical="top"/>
      <protection locked="0"/>
    </xf>
    <xf numFmtId="169" fontId="644" fillId="0" borderId="1" xfId="0" applyNumberFormat="1" applyFont="1" applyBorder="1" applyAlignment="1">
      <alignment horizontal="right" vertical="top"/>
    </xf>
    <xf numFmtId="169" fontId="645" fillId="0" borderId="1" xfId="0" applyNumberFormat="1" applyFont="1" applyBorder="1" applyAlignment="1">
      <alignment horizontal="right" vertical="top"/>
    </xf>
    <xf numFmtId="169" fontId="646" fillId="0" borderId="1" xfId="0" applyNumberFormat="1" applyFont="1" applyBorder="1" applyAlignment="1">
      <alignment horizontal="right" vertical="top"/>
    </xf>
    <xf numFmtId="4" fontId="647" fillId="0" borderId="1" xfId="0" applyNumberFormat="1" applyFont="1" applyBorder="1" applyAlignment="1">
      <alignment horizontal="right" vertical="top"/>
    </xf>
    <xf numFmtId="0" fontId="648" fillId="0" borderId="0" xfId="0" applyFont="1"/>
    <xf numFmtId="0" fontId="649" fillId="0" borderId="1" xfId="0" applyFont="1" applyBorder="1" applyAlignment="1">
      <alignment horizontal="left" vertical="top"/>
    </xf>
    <xf numFmtId="0" fontId="650" fillId="0" borderId="1" xfId="0" applyFont="1" applyBorder="1" applyAlignment="1">
      <alignment horizontal="left" vertical="top" wrapText="1"/>
    </xf>
    <xf numFmtId="0" fontId="651" fillId="0" borderId="1" xfId="0" applyFont="1" applyBorder="1" applyAlignment="1">
      <alignment horizontal="center" vertical="top"/>
    </xf>
    <xf numFmtId="168" fontId="652" fillId="0" borderId="1" xfId="0" applyNumberFormat="1" applyFont="1" applyBorder="1" applyAlignment="1">
      <alignment horizontal="right" vertical="top"/>
    </xf>
    <xf numFmtId="169" fontId="653" fillId="0" borderId="1" xfId="0" applyNumberFormat="1" applyFont="1" applyBorder="1" applyAlignment="1">
      <alignment horizontal="right" vertical="top"/>
    </xf>
    <xf numFmtId="169" fontId="654" fillId="0" borderId="1" xfId="0" applyNumberFormat="1" applyFont="1" applyBorder="1" applyAlignment="1">
      <alignment horizontal="right" vertical="top"/>
    </xf>
    <xf numFmtId="169" fontId="655" fillId="0" borderId="1" xfId="0" applyNumberFormat="1" applyFont="1" applyBorder="1" applyAlignment="1">
      <alignment horizontal="right" vertical="top"/>
    </xf>
    <xf numFmtId="170" fontId="656" fillId="2" borderId="1" xfId="0" applyNumberFormat="1" applyFont="1" applyFill="1" applyBorder="1" applyAlignment="1" applyProtection="1">
      <alignment horizontal="right" vertical="top"/>
      <protection locked="0"/>
    </xf>
    <xf numFmtId="171" fontId="657" fillId="0" borderId="1" xfId="0" applyNumberFormat="1" applyFont="1" applyBorder="1" applyAlignment="1">
      <alignment horizontal="right" vertical="top"/>
    </xf>
    <xf numFmtId="4" fontId="658" fillId="0" borderId="1" xfId="0" applyNumberFormat="1" applyFont="1" applyBorder="1" applyAlignment="1">
      <alignment horizontal="right" vertical="top"/>
    </xf>
    <xf numFmtId="170" fontId="659" fillId="2" borderId="1" xfId="0" applyNumberFormat="1" applyFont="1" applyFill="1" applyBorder="1" applyAlignment="1" applyProtection="1">
      <alignment horizontal="right" vertical="top"/>
      <protection locked="0"/>
    </xf>
    <xf numFmtId="169" fontId="660" fillId="0" borderId="1" xfId="0" applyNumberFormat="1" applyFont="1" applyBorder="1" applyAlignment="1">
      <alignment horizontal="right" vertical="top"/>
    </xf>
    <xf numFmtId="169" fontId="661" fillId="0" borderId="1" xfId="0" applyNumberFormat="1" applyFont="1" applyBorder="1" applyAlignment="1">
      <alignment horizontal="right" vertical="top"/>
    </xf>
    <xf numFmtId="169" fontId="662" fillId="0" borderId="1" xfId="0" applyNumberFormat="1" applyFont="1" applyBorder="1" applyAlignment="1">
      <alignment horizontal="right" vertical="top"/>
    </xf>
    <xf numFmtId="4" fontId="663" fillId="0" borderId="1" xfId="0" applyNumberFormat="1" applyFont="1" applyBorder="1" applyAlignment="1">
      <alignment horizontal="right" vertical="top"/>
    </xf>
    <xf numFmtId="0" fontId="664" fillId="0" borderId="0" xfId="0" applyFont="1"/>
    <xf numFmtId="0" fontId="665" fillId="0" borderId="1" xfId="0" applyFont="1" applyBorder="1" applyAlignment="1">
      <alignment horizontal="left" vertical="top"/>
    </xf>
    <xf numFmtId="0" fontId="666" fillId="0" borderId="1" xfId="0" applyFont="1" applyBorder="1" applyAlignment="1">
      <alignment horizontal="left" vertical="top" wrapText="1"/>
    </xf>
    <xf numFmtId="0" fontId="667" fillId="0" borderId="1" xfId="0" applyFont="1" applyBorder="1" applyAlignment="1">
      <alignment horizontal="center" vertical="top"/>
    </xf>
    <xf numFmtId="168" fontId="668" fillId="0" borderId="1" xfId="0" applyNumberFormat="1" applyFont="1" applyBorder="1" applyAlignment="1">
      <alignment horizontal="right" vertical="top"/>
    </xf>
    <xf numFmtId="169" fontId="669" fillId="0" borderId="1" xfId="0" applyNumberFormat="1" applyFont="1" applyBorder="1" applyAlignment="1">
      <alignment horizontal="right" vertical="top"/>
    </xf>
    <xf numFmtId="169" fontId="670" fillId="0" borderId="1" xfId="0" applyNumberFormat="1" applyFont="1" applyBorder="1" applyAlignment="1">
      <alignment horizontal="right" vertical="top"/>
    </xf>
    <xf numFmtId="169" fontId="671" fillId="0" borderId="1" xfId="0" applyNumberFormat="1" applyFont="1" applyBorder="1" applyAlignment="1">
      <alignment horizontal="right" vertical="top"/>
    </xf>
    <xf numFmtId="170" fontId="672" fillId="2" borderId="1" xfId="0" applyNumberFormat="1" applyFont="1" applyFill="1" applyBorder="1" applyAlignment="1" applyProtection="1">
      <alignment horizontal="right" vertical="top"/>
      <protection locked="0"/>
    </xf>
    <xf numFmtId="171" fontId="673" fillId="0" borderId="1" xfId="0" applyNumberFormat="1" applyFont="1" applyBorder="1" applyAlignment="1">
      <alignment horizontal="right" vertical="top"/>
    </xf>
    <xf numFmtId="4" fontId="674" fillId="0" borderId="1" xfId="0" applyNumberFormat="1" applyFont="1" applyBorder="1" applyAlignment="1">
      <alignment horizontal="right" vertical="top"/>
    </xf>
    <xf numFmtId="170" fontId="675" fillId="2" borderId="1" xfId="0" applyNumberFormat="1" applyFont="1" applyFill="1" applyBorder="1" applyAlignment="1" applyProtection="1">
      <alignment horizontal="right" vertical="top"/>
      <protection locked="0"/>
    </xf>
    <xf numFmtId="169" fontId="676" fillId="0" borderId="1" xfId="0" applyNumberFormat="1" applyFont="1" applyBorder="1" applyAlignment="1">
      <alignment horizontal="right" vertical="top"/>
    </xf>
    <xf numFmtId="169" fontId="677" fillId="0" borderId="1" xfId="0" applyNumberFormat="1" applyFont="1" applyBorder="1" applyAlignment="1">
      <alignment horizontal="right" vertical="top"/>
    </xf>
    <xf numFmtId="169" fontId="678" fillId="0" borderId="1" xfId="0" applyNumberFormat="1" applyFont="1" applyBorder="1" applyAlignment="1">
      <alignment horizontal="right" vertical="top"/>
    </xf>
    <xf numFmtId="4" fontId="679" fillId="0" borderId="1" xfId="0" applyNumberFormat="1" applyFont="1" applyBorder="1" applyAlignment="1">
      <alignment horizontal="right" vertical="top"/>
    </xf>
    <xf numFmtId="0" fontId="680" fillId="0" borderId="0" xfId="0" applyFont="1"/>
    <xf numFmtId="0" fontId="681" fillId="0" borderId="1" xfId="0" applyFont="1" applyBorder="1" applyAlignment="1">
      <alignment horizontal="left" vertical="top"/>
    </xf>
    <xf numFmtId="0" fontId="682" fillId="0" borderId="1" xfId="0" applyFont="1" applyBorder="1" applyAlignment="1">
      <alignment horizontal="left" vertical="top" wrapText="1"/>
    </xf>
    <xf numFmtId="0" fontId="683" fillId="0" borderId="1" xfId="0" applyFont="1" applyBorder="1" applyAlignment="1">
      <alignment horizontal="center" vertical="top"/>
    </xf>
    <xf numFmtId="168" fontId="684" fillId="0" borderId="1" xfId="0" applyNumberFormat="1" applyFont="1" applyBorder="1" applyAlignment="1">
      <alignment horizontal="right" vertical="top"/>
    </xf>
    <xf numFmtId="169" fontId="685" fillId="0" borderId="1" xfId="0" applyNumberFormat="1" applyFont="1" applyBorder="1" applyAlignment="1">
      <alignment horizontal="right" vertical="top"/>
    </xf>
    <xf numFmtId="169" fontId="686" fillId="0" borderId="1" xfId="0" applyNumberFormat="1" applyFont="1" applyBorder="1" applyAlignment="1">
      <alignment horizontal="right" vertical="top"/>
    </xf>
    <xf numFmtId="169" fontId="687" fillId="0" borderId="1" xfId="0" applyNumberFormat="1" applyFont="1" applyBorder="1" applyAlignment="1">
      <alignment horizontal="right" vertical="top"/>
    </xf>
    <xf numFmtId="170" fontId="688" fillId="2" borderId="1" xfId="0" applyNumberFormat="1" applyFont="1" applyFill="1" applyBorder="1" applyAlignment="1" applyProtection="1">
      <alignment horizontal="right" vertical="top"/>
      <protection locked="0"/>
    </xf>
    <xf numFmtId="171" fontId="689" fillId="0" borderId="1" xfId="0" applyNumberFormat="1" applyFont="1" applyBorder="1" applyAlignment="1">
      <alignment horizontal="right" vertical="top"/>
    </xf>
    <xf numFmtId="4" fontId="690" fillId="0" borderId="1" xfId="0" applyNumberFormat="1" applyFont="1" applyBorder="1" applyAlignment="1">
      <alignment horizontal="right" vertical="top"/>
    </xf>
    <xf numFmtId="170" fontId="691" fillId="2" borderId="1" xfId="0" applyNumberFormat="1" applyFont="1" applyFill="1" applyBorder="1" applyAlignment="1" applyProtection="1">
      <alignment horizontal="right" vertical="top"/>
      <protection locked="0"/>
    </xf>
    <xf numFmtId="169" fontId="692" fillId="0" borderId="1" xfId="0" applyNumberFormat="1" applyFont="1" applyBorder="1" applyAlignment="1">
      <alignment horizontal="right" vertical="top"/>
    </xf>
    <xf numFmtId="169" fontId="693" fillId="0" borderId="1" xfId="0" applyNumberFormat="1" applyFont="1" applyBorder="1" applyAlignment="1">
      <alignment horizontal="right" vertical="top"/>
    </xf>
    <xf numFmtId="169" fontId="694" fillId="0" borderId="1" xfId="0" applyNumberFormat="1" applyFont="1" applyBorder="1" applyAlignment="1">
      <alignment horizontal="right" vertical="top"/>
    </xf>
    <xf numFmtId="4" fontId="695" fillId="0" borderId="1" xfId="0" applyNumberFormat="1" applyFont="1" applyBorder="1" applyAlignment="1">
      <alignment horizontal="right" vertical="top"/>
    </xf>
    <xf numFmtId="0" fontId="696" fillId="0" borderId="0" xfId="0" applyFont="1"/>
    <xf numFmtId="0" fontId="697" fillId="0" borderId="1" xfId="0" applyFont="1" applyBorder="1" applyAlignment="1">
      <alignment horizontal="left" vertical="top"/>
    </xf>
    <xf numFmtId="0" fontId="698" fillId="0" borderId="1" xfId="0" applyFont="1" applyBorder="1" applyAlignment="1">
      <alignment horizontal="left" vertical="top" wrapText="1"/>
    </xf>
    <xf numFmtId="0" fontId="699" fillId="0" borderId="1" xfId="0" applyFont="1" applyBorder="1" applyAlignment="1">
      <alignment horizontal="center" vertical="top"/>
    </xf>
    <xf numFmtId="168" fontId="700" fillId="0" borderId="1" xfId="0" applyNumberFormat="1" applyFont="1" applyBorder="1" applyAlignment="1">
      <alignment horizontal="right" vertical="top"/>
    </xf>
    <xf numFmtId="169" fontId="701" fillId="0" borderId="1" xfId="0" applyNumberFormat="1" applyFont="1" applyBorder="1" applyAlignment="1">
      <alignment horizontal="right" vertical="top"/>
    </xf>
    <xf numFmtId="169" fontId="702" fillId="0" borderId="1" xfId="0" applyNumberFormat="1" applyFont="1" applyBorder="1" applyAlignment="1">
      <alignment horizontal="right" vertical="top"/>
    </xf>
    <xf numFmtId="169" fontId="703" fillId="0" borderId="1" xfId="0" applyNumberFormat="1" applyFont="1" applyBorder="1" applyAlignment="1">
      <alignment horizontal="right" vertical="top"/>
    </xf>
    <xf numFmtId="170" fontId="704" fillId="2" borderId="1" xfId="0" applyNumberFormat="1" applyFont="1" applyFill="1" applyBorder="1" applyAlignment="1" applyProtection="1">
      <alignment horizontal="right" vertical="top"/>
      <protection locked="0"/>
    </xf>
    <xf numFmtId="171" fontId="705" fillId="0" borderId="1" xfId="0" applyNumberFormat="1" applyFont="1" applyBorder="1" applyAlignment="1">
      <alignment horizontal="right" vertical="top"/>
    </xf>
    <xf numFmtId="4" fontId="706" fillId="0" borderId="1" xfId="0" applyNumberFormat="1" applyFont="1" applyBorder="1" applyAlignment="1">
      <alignment horizontal="right" vertical="top"/>
    </xf>
    <xf numFmtId="170" fontId="707" fillId="2" borderId="1" xfId="0" applyNumberFormat="1" applyFont="1" applyFill="1" applyBorder="1" applyAlignment="1" applyProtection="1">
      <alignment horizontal="right" vertical="top"/>
      <protection locked="0"/>
    </xf>
    <xf numFmtId="169" fontId="708" fillId="0" borderId="1" xfId="0" applyNumberFormat="1" applyFont="1" applyBorder="1" applyAlignment="1">
      <alignment horizontal="right" vertical="top"/>
    </xf>
    <xf numFmtId="169" fontId="709" fillId="0" borderId="1" xfId="0" applyNumberFormat="1" applyFont="1" applyBorder="1" applyAlignment="1">
      <alignment horizontal="right" vertical="top"/>
    </xf>
    <xf numFmtId="169" fontId="710" fillId="0" borderId="1" xfId="0" applyNumberFormat="1" applyFont="1" applyBorder="1" applyAlignment="1">
      <alignment horizontal="right" vertical="top"/>
    </xf>
    <xf numFmtId="4" fontId="711" fillId="0" borderId="1" xfId="0" applyNumberFormat="1" applyFont="1" applyBorder="1" applyAlignment="1">
      <alignment horizontal="right" vertical="top"/>
    </xf>
    <xf numFmtId="0" fontId="712" fillId="0" borderId="0" xfId="0" applyFont="1"/>
    <xf numFmtId="0" fontId="713" fillId="0" borderId="1" xfId="0" applyFont="1" applyBorder="1" applyAlignment="1">
      <alignment horizontal="left" vertical="top"/>
    </xf>
    <xf numFmtId="0" fontId="714" fillId="0" borderId="1" xfId="0" applyFont="1" applyBorder="1" applyAlignment="1">
      <alignment horizontal="left" vertical="top" wrapText="1"/>
    </xf>
    <xf numFmtId="0" fontId="715" fillId="0" borderId="1" xfId="0" applyFont="1" applyBorder="1" applyAlignment="1">
      <alignment horizontal="center" vertical="top"/>
    </xf>
    <xf numFmtId="168" fontId="716" fillId="0" borderId="1" xfId="0" applyNumberFormat="1" applyFont="1" applyBorder="1" applyAlignment="1">
      <alignment horizontal="right" vertical="top"/>
    </xf>
    <xf numFmtId="169" fontId="717" fillId="0" borderId="1" xfId="0" applyNumberFormat="1" applyFont="1" applyBorder="1" applyAlignment="1">
      <alignment horizontal="right" vertical="top"/>
    </xf>
    <xf numFmtId="169" fontId="718" fillId="0" borderId="1" xfId="0" applyNumberFormat="1" applyFont="1" applyBorder="1" applyAlignment="1">
      <alignment horizontal="right" vertical="top"/>
    </xf>
    <xf numFmtId="169" fontId="719" fillId="0" borderId="1" xfId="0" applyNumberFormat="1" applyFont="1" applyBorder="1" applyAlignment="1">
      <alignment horizontal="right" vertical="top"/>
    </xf>
    <xf numFmtId="170" fontId="720" fillId="2" borderId="1" xfId="0" applyNumberFormat="1" applyFont="1" applyFill="1" applyBorder="1" applyAlignment="1" applyProtection="1">
      <alignment horizontal="right" vertical="top"/>
      <protection locked="0"/>
    </xf>
    <xf numFmtId="171" fontId="721" fillId="0" borderId="1" xfId="0" applyNumberFormat="1" applyFont="1" applyBorder="1" applyAlignment="1">
      <alignment horizontal="right" vertical="top"/>
    </xf>
    <xf numFmtId="4" fontId="722" fillId="0" borderId="1" xfId="0" applyNumberFormat="1" applyFont="1" applyBorder="1" applyAlignment="1">
      <alignment horizontal="right" vertical="top"/>
    </xf>
    <xf numFmtId="170" fontId="723" fillId="2" borderId="1" xfId="0" applyNumberFormat="1" applyFont="1" applyFill="1" applyBorder="1" applyAlignment="1" applyProtection="1">
      <alignment horizontal="right" vertical="top"/>
      <protection locked="0"/>
    </xf>
    <xf numFmtId="169" fontId="724" fillId="0" borderId="1" xfId="0" applyNumberFormat="1" applyFont="1" applyBorder="1" applyAlignment="1">
      <alignment horizontal="right" vertical="top"/>
    </xf>
    <xf numFmtId="169" fontId="725" fillId="0" borderId="1" xfId="0" applyNumberFormat="1" applyFont="1" applyBorder="1" applyAlignment="1">
      <alignment horizontal="right" vertical="top"/>
    </xf>
    <xf numFmtId="169" fontId="726" fillId="0" borderId="1" xfId="0" applyNumberFormat="1" applyFont="1" applyBorder="1" applyAlignment="1">
      <alignment horizontal="right" vertical="top"/>
    </xf>
    <xf numFmtId="4" fontId="727" fillId="0" borderId="1" xfId="0" applyNumberFormat="1" applyFont="1" applyBorder="1" applyAlignment="1">
      <alignment horizontal="right" vertical="top"/>
    </xf>
    <xf numFmtId="0" fontId="728" fillId="0" borderId="0" xfId="0" applyFont="1"/>
    <xf numFmtId="0" fontId="729" fillId="0" borderId="1" xfId="0" applyFont="1" applyBorder="1" applyAlignment="1">
      <alignment horizontal="left" vertical="top"/>
    </xf>
    <xf numFmtId="0" fontId="730" fillId="0" borderId="1" xfId="0" applyFont="1" applyBorder="1" applyAlignment="1">
      <alignment horizontal="left" vertical="top" wrapText="1"/>
    </xf>
    <xf numFmtId="0" fontId="731" fillId="0" borderId="1" xfId="0" applyFont="1" applyBorder="1" applyAlignment="1">
      <alignment horizontal="center" vertical="top"/>
    </xf>
    <xf numFmtId="168" fontId="732" fillId="0" borderId="1" xfId="0" applyNumberFormat="1" applyFont="1" applyBorder="1" applyAlignment="1">
      <alignment horizontal="right" vertical="top"/>
    </xf>
    <xf numFmtId="169" fontId="733" fillId="0" borderId="1" xfId="0" applyNumberFormat="1" applyFont="1" applyBorder="1" applyAlignment="1">
      <alignment horizontal="right" vertical="top"/>
    </xf>
    <xf numFmtId="169" fontId="734" fillId="0" borderId="1" xfId="0" applyNumberFormat="1" applyFont="1" applyBorder="1" applyAlignment="1">
      <alignment horizontal="right" vertical="top"/>
    </xf>
    <xf numFmtId="169" fontId="735" fillId="0" borderId="1" xfId="0" applyNumberFormat="1" applyFont="1" applyBorder="1" applyAlignment="1">
      <alignment horizontal="right" vertical="top"/>
    </xf>
    <xf numFmtId="170" fontId="736" fillId="2" borderId="1" xfId="0" applyNumberFormat="1" applyFont="1" applyFill="1" applyBorder="1" applyAlignment="1" applyProtection="1">
      <alignment horizontal="right" vertical="top"/>
      <protection locked="0"/>
    </xf>
    <xf numFmtId="171" fontId="737" fillId="0" borderId="1" xfId="0" applyNumberFormat="1" applyFont="1" applyBorder="1" applyAlignment="1">
      <alignment horizontal="right" vertical="top"/>
    </xf>
    <xf numFmtId="4" fontId="738" fillId="0" borderId="1" xfId="0" applyNumberFormat="1" applyFont="1" applyBorder="1" applyAlignment="1">
      <alignment horizontal="right" vertical="top"/>
    </xf>
    <xf numFmtId="170" fontId="739" fillId="2" borderId="1" xfId="0" applyNumberFormat="1" applyFont="1" applyFill="1" applyBorder="1" applyAlignment="1" applyProtection="1">
      <alignment horizontal="right" vertical="top"/>
      <protection locked="0"/>
    </xf>
    <xf numFmtId="169" fontId="740" fillId="0" borderId="1" xfId="0" applyNumberFormat="1" applyFont="1" applyBorder="1" applyAlignment="1">
      <alignment horizontal="right" vertical="top"/>
    </xf>
    <xf numFmtId="169" fontId="741" fillId="0" borderId="1" xfId="0" applyNumberFormat="1" applyFont="1" applyBorder="1" applyAlignment="1">
      <alignment horizontal="right" vertical="top"/>
    </xf>
    <xf numFmtId="169" fontId="742" fillId="0" borderId="1" xfId="0" applyNumberFormat="1" applyFont="1" applyBorder="1" applyAlignment="1">
      <alignment horizontal="right" vertical="top"/>
    </xf>
    <xf numFmtId="4" fontId="743" fillId="0" borderId="1" xfId="0" applyNumberFormat="1" applyFont="1" applyBorder="1" applyAlignment="1">
      <alignment horizontal="right" vertical="top"/>
    </xf>
    <xf numFmtId="0" fontId="744" fillId="0" borderId="0" xfId="0" applyFont="1"/>
    <xf numFmtId="0" fontId="745" fillId="0" borderId="1" xfId="0" applyFont="1" applyBorder="1" applyAlignment="1">
      <alignment horizontal="left" vertical="top"/>
    </xf>
    <xf numFmtId="0" fontId="746" fillId="0" borderId="1" xfId="0" applyFont="1" applyBorder="1" applyAlignment="1">
      <alignment horizontal="left" vertical="top" wrapText="1"/>
    </xf>
    <xf numFmtId="0" fontId="747" fillId="0" borderId="1" xfId="0" applyFont="1" applyBorder="1" applyAlignment="1">
      <alignment horizontal="center" vertical="top"/>
    </xf>
    <xf numFmtId="168" fontId="748" fillId="0" borderId="1" xfId="0" applyNumberFormat="1" applyFont="1" applyBorder="1" applyAlignment="1">
      <alignment horizontal="right" vertical="top"/>
    </xf>
    <xf numFmtId="169" fontId="749" fillId="0" borderId="1" xfId="0" applyNumberFormat="1" applyFont="1" applyBorder="1" applyAlignment="1">
      <alignment horizontal="right" vertical="top"/>
    </xf>
    <xf numFmtId="169" fontId="750" fillId="0" borderId="1" xfId="0" applyNumberFormat="1" applyFont="1" applyBorder="1" applyAlignment="1">
      <alignment horizontal="right" vertical="top"/>
    </xf>
    <xf numFmtId="169" fontId="751" fillId="0" borderId="1" xfId="0" applyNumberFormat="1" applyFont="1" applyBorder="1" applyAlignment="1">
      <alignment horizontal="right" vertical="top"/>
    </xf>
    <xf numFmtId="170" fontId="752" fillId="2" borderId="1" xfId="0" applyNumberFormat="1" applyFont="1" applyFill="1" applyBorder="1" applyAlignment="1" applyProtection="1">
      <alignment horizontal="right" vertical="top"/>
      <protection locked="0"/>
    </xf>
    <xf numFmtId="171" fontId="753" fillId="0" borderId="1" xfId="0" applyNumberFormat="1" applyFont="1" applyBorder="1" applyAlignment="1">
      <alignment horizontal="right" vertical="top"/>
    </xf>
    <xf numFmtId="4" fontId="754" fillId="0" borderId="1" xfId="0" applyNumberFormat="1" applyFont="1" applyBorder="1" applyAlignment="1">
      <alignment horizontal="right" vertical="top"/>
    </xf>
    <xf numFmtId="170" fontId="755" fillId="2" borderId="1" xfId="0" applyNumberFormat="1" applyFont="1" applyFill="1" applyBorder="1" applyAlignment="1" applyProtection="1">
      <alignment horizontal="right" vertical="top"/>
      <protection locked="0"/>
    </xf>
    <xf numFmtId="169" fontId="756" fillId="0" borderId="1" xfId="0" applyNumberFormat="1" applyFont="1" applyBorder="1" applyAlignment="1">
      <alignment horizontal="right" vertical="top"/>
    </xf>
    <xf numFmtId="169" fontId="757" fillId="0" borderId="1" xfId="0" applyNumberFormat="1" applyFont="1" applyBorder="1" applyAlignment="1">
      <alignment horizontal="right" vertical="top"/>
    </xf>
    <xf numFmtId="169" fontId="758" fillId="0" borderId="1" xfId="0" applyNumberFormat="1" applyFont="1" applyBorder="1" applyAlignment="1">
      <alignment horizontal="right" vertical="top"/>
    </xf>
    <xf numFmtId="4" fontId="759" fillId="0" borderId="1" xfId="0" applyNumberFormat="1" applyFont="1" applyBorder="1" applyAlignment="1">
      <alignment horizontal="right" vertical="top"/>
    </xf>
    <xf numFmtId="0" fontId="760" fillId="0" borderId="0" xfId="0" applyFont="1"/>
    <xf numFmtId="0" fontId="761" fillId="0" borderId="1" xfId="0" applyFont="1" applyBorder="1" applyAlignment="1">
      <alignment horizontal="left" vertical="top"/>
    </xf>
    <xf numFmtId="0" fontId="762" fillId="0" borderId="1" xfId="0" applyFont="1" applyBorder="1" applyAlignment="1">
      <alignment horizontal="left" vertical="top" wrapText="1"/>
    </xf>
    <xf numFmtId="0" fontId="763" fillId="0" borderId="1" xfId="0" applyFont="1" applyBorder="1" applyAlignment="1">
      <alignment horizontal="center" vertical="top"/>
    </xf>
    <xf numFmtId="168" fontId="764" fillId="0" borderId="1" xfId="0" applyNumberFormat="1" applyFont="1" applyBorder="1" applyAlignment="1">
      <alignment horizontal="right" vertical="top"/>
    </xf>
    <xf numFmtId="169" fontId="765" fillId="0" borderId="1" xfId="0" applyNumberFormat="1" applyFont="1" applyBorder="1" applyAlignment="1">
      <alignment horizontal="right" vertical="top"/>
    </xf>
    <xf numFmtId="169" fontId="766" fillId="0" borderId="1" xfId="0" applyNumberFormat="1" applyFont="1" applyBorder="1" applyAlignment="1">
      <alignment horizontal="right" vertical="top"/>
    </xf>
    <xf numFmtId="169" fontId="767" fillId="0" borderId="1" xfId="0" applyNumberFormat="1" applyFont="1" applyBorder="1" applyAlignment="1">
      <alignment horizontal="right" vertical="top"/>
    </xf>
    <xf numFmtId="170" fontId="768" fillId="2" borderId="1" xfId="0" applyNumberFormat="1" applyFont="1" applyFill="1" applyBorder="1" applyAlignment="1" applyProtection="1">
      <alignment horizontal="right" vertical="top"/>
      <protection locked="0"/>
    </xf>
    <xf numFmtId="171" fontId="769" fillId="0" borderId="1" xfId="0" applyNumberFormat="1" applyFont="1" applyBorder="1" applyAlignment="1">
      <alignment horizontal="right" vertical="top"/>
    </xf>
    <xf numFmtId="4" fontId="770" fillId="0" borderId="1" xfId="0" applyNumberFormat="1" applyFont="1" applyBorder="1" applyAlignment="1">
      <alignment horizontal="right" vertical="top"/>
    </xf>
    <xf numFmtId="170" fontId="771" fillId="2" borderId="1" xfId="0" applyNumberFormat="1" applyFont="1" applyFill="1" applyBorder="1" applyAlignment="1" applyProtection="1">
      <alignment horizontal="right" vertical="top"/>
      <protection locked="0"/>
    </xf>
    <xf numFmtId="169" fontId="772" fillId="0" borderId="1" xfId="0" applyNumberFormat="1" applyFont="1" applyBorder="1" applyAlignment="1">
      <alignment horizontal="right" vertical="top"/>
    </xf>
    <xf numFmtId="169" fontId="773" fillId="0" borderId="1" xfId="0" applyNumberFormat="1" applyFont="1" applyBorder="1" applyAlignment="1">
      <alignment horizontal="right" vertical="top"/>
    </xf>
    <xf numFmtId="169" fontId="774" fillId="0" borderId="1" xfId="0" applyNumberFormat="1" applyFont="1" applyBorder="1" applyAlignment="1">
      <alignment horizontal="right" vertical="top"/>
    </xf>
    <xf numFmtId="4" fontId="775" fillId="0" borderId="1" xfId="0" applyNumberFormat="1" applyFont="1" applyBorder="1" applyAlignment="1">
      <alignment horizontal="right" vertical="top"/>
    </xf>
    <xf numFmtId="0" fontId="776" fillId="0" borderId="0" xfId="0" applyFont="1"/>
    <xf numFmtId="0" fontId="777" fillId="3" borderId="1" xfId="0" applyFont="1" applyFill="1" applyBorder="1" applyAlignment="1">
      <alignment horizontal="left"/>
    </xf>
    <xf numFmtId="4" fontId="789" fillId="3" borderId="1" xfId="0" applyNumberFormat="1" applyFont="1" applyFill="1" applyBorder="1" applyAlignment="1">
      <alignment horizontal="right"/>
    </xf>
    <xf numFmtId="4" fontId="790" fillId="3" borderId="1" xfId="0" applyNumberFormat="1" applyFont="1" applyFill="1" applyBorder="1" applyAlignment="1">
      <alignment horizontal="right"/>
    </xf>
    <xf numFmtId="4" fontId="791" fillId="3" borderId="1" xfId="0" applyNumberFormat="1" applyFont="1" applyFill="1" applyBorder="1" applyAlignment="1">
      <alignment horizontal="right"/>
    </xf>
    <xf numFmtId="0" fontId="792" fillId="0" borderId="0" xfId="0" applyFont="1"/>
    <xf numFmtId="0" fontId="793" fillId="0" borderId="1" xfId="0" applyFont="1" applyBorder="1" applyAlignment="1">
      <alignment horizontal="left" vertical="top"/>
    </xf>
    <xf numFmtId="0" fontId="794" fillId="0" borderId="1" xfId="0" applyFont="1" applyBorder="1" applyAlignment="1">
      <alignment horizontal="left" vertical="top" wrapText="1"/>
    </xf>
    <xf numFmtId="0" fontId="795" fillId="0" borderId="1" xfId="0" applyFont="1" applyBorder="1" applyAlignment="1">
      <alignment horizontal="center" vertical="top"/>
    </xf>
    <xf numFmtId="168" fontId="796" fillId="0" borderId="1" xfId="0" applyNumberFormat="1" applyFont="1" applyBorder="1" applyAlignment="1">
      <alignment horizontal="right" vertical="top"/>
    </xf>
    <xf numFmtId="169" fontId="797" fillId="0" borderId="1" xfId="0" applyNumberFormat="1" applyFont="1" applyBorder="1" applyAlignment="1">
      <alignment horizontal="right" vertical="top"/>
    </xf>
    <xf numFmtId="169" fontId="798" fillId="0" borderId="1" xfId="0" applyNumberFormat="1" applyFont="1" applyBorder="1" applyAlignment="1">
      <alignment horizontal="right" vertical="top"/>
    </xf>
    <xf numFmtId="169" fontId="799" fillId="0" borderId="1" xfId="0" applyNumberFormat="1" applyFont="1" applyBorder="1" applyAlignment="1">
      <alignment horizontal="right" vertical="top"/>
    </xf>
    <xf numFmtId="170" fontId="800" fillId="2" borderId="1" xfId="0" applyNumberFormat="1" applyFont="1" applyFill="1" applyBorder="1" applyAlignment="1" applyProtection="1">
      <alignment horizontal="right" vertical="top"/>
      <protection locked="0"/>
    </xf>
    <xf numFmtId="171" fontId="801" fillId="0" borderId="1" xfId="0" applyNumberFormat="1" applyFont="1" applyBorder="1" applyAlignment="1">
      <alignment horizontal="right" vertical="top"/>
    </xf>
    <xf numFmtId="4" fontId="802" fillId="0" borderId="1" xfId="0" applyNumberFormat="1" applyFont="1" applyBorder="1" applyAlignment="1">
      <alignment horizontal="right" vertical="top"/>
    </xf>
    <xf numFmtId="170" fontId="803" fillId="2" borderId="1" xfId="0" applyNumberFormat="1" applyFont="1" applyFill="1" applyBorder="1" applyAlignment="1" applyProtection="1">
      <alignment horizontal="right" vertical="top"/>
      <protection locked="0"/>
    </xf>
    <xf numFmtId="169" fontId="804" fillId="0" borderId="1" xfId="0" applyNumberFormat="1" applyFont="1" applyBorder="1" applyAlignment="1">
      <alignment horizontal="right" vertical="top"/>
    </xf>
    <xf numFmtId="169" fontId="805" fillId="0" borderId="1" xfId="0" applyNumberFormat="1" applyFont="1" applyBorder="1" applyAlignment="1">
      <alignment horizontal="right" vertical="top"/>
    </xf>
    <xf numFmtId="169" fontId="806" fillId="0" borderId="1" xfId="0" applyNumberFormat="1" applyFont="1" applyBorder="1" applyAlignment="1">
      <alignment horizontal="right" vertical="top"/>
    </xf>
    <xf numFmtId="4" fontId="807" fillId="0" borderId="1" xfId="0" applyNumberFormat="1" applyFont="1" applyBorder="1" applyAlignment="1">
      <alignment horizontal="right" vertical="top"/>
    </xf>
    <xf numFmtId="0" fontId="808" fillId="0" borderId="0" xfId="0" applyFont="1"/>
    <xf numFmtId="0" fontId="809" fillId="0" borderId="1" xfId="0" applyFont="1" applyBorder="1" applyAlignment="1">
      <alignment horizontal="left" vertical="top"/>
    </xf>
    <xf numFmtId="0" fontId="810" fillId="0" borderId="1" xfId="0" applyFont="1" applyBorder="1" applyAlignment="1">
      <alignment horizontal="left" vertical="top" wrapText="1"/>
    </xf>
    <xf numFmtId="0" fontId="811" fillId="0" borderId="1" xfId="0" applyFont="1" applyBorder="1" applyAlignment="1">
      <alignment horizontal="center" vertical="top"/>
    </xf>
    <xf numFmtId="168" fontId="812" fillId="0" borderId="1" xfId="0" applyNumberFormat="1" applyFont="1" applyBorder="1" applyAlignment="1">
      <alignment horizontal="right" vertical="top"/>
    </xf>
    <xf numFmtId="169" fontId="813" fillId="0" borderId="1" xfId="0" applyNumberFormat="1" applyFont="1" applyBorder="1" applyAlignment="1">
      <alignment horizontal="right" vertical="top"/>
    </xf>
    <xf numFmtId="169" fontId="814" fillId="0" borderId="1" xfId="0" applyNumberFormat="1" applyFont="1" applyBorder="1" applyAlignment="1">
      <alignment horizontal="right" vertical="top"/>
    </xf>
    <xf numFmtId="169" fontId="815" fillId="0" borderId="1" xfId="0" applyNumberFormat="1" applyFont="1" applyBorder="1" applyAlignment="1">
      <alignment horizontal="right" vertical="top"/>
    </xf>
    <xf numFmtId="170" fontId="816" fillId="2" borderId="1" xfId="0" applyNumberFormat="1" applyFont="1" applyFill="1" applyBorder="1" applyAlignment="1" applyProtection="1">
      <alignment horizontal="right" vertical="top"/>
      <protection locked="0"/>
    </xf>
    <xf numFmtId="171" fontId="817" fillId="0" borderId="1" xfId="0" applyNumberFormat="1" applyFont="1" applyBorder="1" applyAlignment="1">
      <alignment horizontal="right" vertical="top"/>
    </xf>
    <xf numFmtId="4" fontId="818" fillId="0" borderId="1" xfId="0" applyNumberFormat="1" applyFont="1" applyBorder="1" applyAlignment="1">
      <alignment horizontal="right" vertical="top"/>
    </xf>
    <xf numFmtId="170" fontId="819" fillId="2" borderId="1" xfId="0" applyNumberFormat="1" applyFont="1" applyFill="1" applyBorder="1" applyAlignment="1" applyProtection="1">
      <alignment horizontal="right" vertical="top"/>
      <protection locked="0"/>
    </xf>
    <xf numFmtId="169" fontId="820" fillId="0" borderId="1" xfId="0" applyNumberFormat="1" applyFont="1" applyBorder="1" applyAlignment="1">
      <alignment horizontal="right" vertical="top"/>
    </xf>
    <xf numFmtId="169" fontId="821" fillId="0" borderId="1" xfId="0" applyNumberFormat="1" applyFont="1" applyBorder="1" applyAlignment="1">
      <alignment horizontal="right" vertical="top"/>
    </xf>
    <xf numFmtId="169" fontId="822" fillId="0" borderId="1" xfId="0" applyNumberFormat="1" applyFont="1" applyBorder="1" applyAlignment="1">
      <alignment horizontal="right" vertical="top"/>
    </xf>
    <xf numFmtId="4" fontId="823" fillId="0" borderId="1" xfId="0" applyNumberFormat="1" applyFont="1" applyBorder="1" applyAlignment="1">
      <alignment horizontal="right" vertical="top"/>
    </xf>
    <xf numFmtId="0" fontId="824" fillId="0" borderId="0" xfId="0" applyFont="1"/>
    <xf numFmtId="0" fontId="825" fillId="0" borderId="1" xfId="0" applyFont="1" applyBorder="1" applyAlignment="1">
      <alignment horizontal="left" vertical="top"/>
    </xf>
    <xf numFmtId="0" fontId="826" fillId="0" borderId="1" xfId="0" applyFont="1" applyBorder="1" applyAlignment="1">
      <alignment horizontal="left" vertical="top" wrapText="1"/>
    </xf>
    <xf numFmtId="0" fontId="827" fillId="0" borderId="1" xfId="0" applyFont="1" applyBorder="1" applyAlignment="1">
      <alignment horizontal="center" vertical="top"/>
    </xf>
    <xf numFmtId="168" fontId="828" fillId="0" borderId="1" xfId="0" applyNumberFormat="1" applyFont="1" applyBorder="1" applyAlignment="1">
      <alignment horizontal="right" vertical="top"/>
    </xf>
    <xf numFmtId="169" fontId="829" fillId="0" borderId="1" xfId="0" applyNumberFormat="1" applyFont="1" applyBorder="1" applyAlignment="1">
      <alignment horizontal="right" vertical="top"/>
    </xf>
    <xf numFmtId="169" fontId="830" fillId="0" borderId="1" xfId="0" applyNumberFormat="1" applyFont="1" applyBorder="1" applyAlignment="1">
      <alignment horizontal="right" vertical="top"/>
    </xf>
    <xf numFmtId="169" fontId="831" fillId="0" borderId="1" xfId="0" applyNumberFormat="1" applyFont="1" applyBorder="1" applyAlignment="1">
      <alignment horizontal="right" vertical="top"/>
    </xf>
    <xf numFmtId="170" fontId="832" fillId="2" borderId="1" xfId="0" applyNumberFormat="1" applyFont="1" applyFill="1" applyBorder="1" applyAlignment="1" applyProtection="1">
      <alignment horizontal="right" vertical="top"/>
      <protection locked="0"/>
    </xf>
    <xf numFmtId="171" fontId="833" fillId="0" borderId="1" xfId="0" applyNumberFormat="1" applyFont="1" applyBorder="1" applyAlignment="1">
      <alignment horizontal="right" vertical="top"/>
    </xf>
    <xf numFmtId="4" fontId="834" fillId="0" borderId="1" xfId="0" applyNumberFormat="1" applyFont="1" applyBorder="1" applyAlignment="1">
      <alignment horizontal="right" vertical="top"/>
    </xf>
    <xf numFmtId="170" fontId="835" fillId="2" borderId="1" xfId="0" applyNumberFormat="1" applyFont="1" applyFill="1" applyBorder="1" applyAlignment="1" applyProtection="1">
      <alignment horizontal="right" vertical="top"/>
      <protection locked="0"/>
    </xf>
    <xf numFmtId="169" fontId="836" fillId="0" borderId="1" xfId="0" applyNumberFormat="1" applyFont="1" applyBorder="1" applyAlignment="1">
      <alignment horizontal="right" vertical="top"/>
    </xf>
    <xf numFmtId="169" fontId="837" fillId="0" borderId="1" xfId="0" applyNumberFormat="1" applyFont="1" applyBorder="1" applyAlignment="1">
      <alignment horizontal="right" vertical="top"/>
    </xf>
    <xf numFmtId="169" fontId="838" fillId="0" borderId="1" xfId="0" applyNumberFormat="1" applyFont="1" applyBorder="1" applyAlignment="1">
      <alignment horizontal="right" vertical="top"/>
    </xf>
    <xf numFmtId="4" fontId="839" fillId="0" borderId="1" xfId="0" applyNumberFormat="1" applyFont="1" applyBorder="1" applyAlignment="1">
      <alignment horizontal="right" vertical="top"/>
    </xf>
    <xf numFmtId="0" fontId="840" fillId="0" borderId="0" xfId="0" applyFont="1"/>
    <xf numFmtId="0" fontId="841" fillId="3" borderId="1" xfId="0" applyFont="1" applyFill="1" applyBorder="1" applyAlignment="1">
      <alignment horizontal="left"/>
    </xf>
    <xf numFmtId="4" fontId="853" fillId="3" borderId="1" xfId="0" applyNumberFormat="1" applyFont="1" applyFill="1" applyBorder="1" applyAlignment="1">
      <alignment horizontal="right"/>
    </xf>
    <xf numFmtId="4" fontId="854" fillId="3" borderId="1" xfId="0" applyNumberFormat="1" applyFont="1" applyFill="1" applyBorder="1" applyAlignment="1">
      <alignment horizontal="right"/>
    </xf>
    <xf numFmtId="4" fontId="855" fillId="3" borderId="1" xfId="0" applyNumberFormat="1" applyFont="1" applyFill="1" applyBorder="1" applyAlignment="1">
      <alignment horizontal="right"/>
    </xf>
    <xf numFmtId="0" fontId="856" fillId="0" borderId="0" xfId="0" applyFont="1"/>
    <xf numFmtId="0" fontId="857" fillId="0" borderId="1" xfId="0" applyFont="1" applyBorder="1" applyAlignment="1">
      <alignment horizontal="left" vertical="top"/>
    </xf>
    <xf numFmtId="0" fontId="858" fillId="0" borderId="1" xfId="0" applyFont="1" applyBorder="1" applyAlignment="1">
      <alignment horizontal="left" vertical="top" wrapText="1"/>
    </xf>
    <xf numFmtId="0" fontId="859" fillId="0" borderId="1" xfId="0" applyFont="1" applyBorder="1" applyAlignment="1">
      <alignment horizontal="center" vertical="top"/>
    </xf>
    <xf numFmtId="168" fontId="860" fillId="0" borderId="1" xfId="0" applyNumberFormat="1" applyFont="1" applyBorder="1" applyAlignment="1">
      <alignment horizontal="right" vertical="top"/>
    </xf>
    <xf numFmtId="169" fontId="861" fillId="0" borderId="1" xfId="0" applyNumberFormat="1" applyFont="1" applyBorder="1" applyAlignment="1">
      <alignment horizontal="right" vertical="top"/>
    </xf>
    <xf numFmtId="169" fontId="862" fillId="0" borderId="1" xfId="0" applyNumberFormat="1" applyFont="1" applyBorder="1" applyAlignment="1">
      <alignment horizontal="right" vertical="top"/>
    </xf>
    <xf numFmtId="169" fontId="863" fillId="0" borderId="1" xfId="0" applyNumberFormat="1" applyFont="1" applyBorder="1" applyAlignment="1">
      <alignment horizontal="right" vertical="top"/>
    </xf>
    <xf numFmtId="170" fontId="864" fillId="2" borderId="1" xfId="0" applyNumberFormat="1" applyFont="1" applyFill="1" applyBorder="1" applyAlignment="1" applyProtection="1">
      <alignment horizontal="right" vertical="top"/>
      <protection locked="0"/>
    </xf>
    <xf numFmtId="171" fontId="865" fillId="0" borderId="1" xfId="0" applyNumberFormat="1" applyFont="1" applyBorder="1" applyAlignment="1">
      <alignment horizontal="right" vertical="top"/>
    </xf>
    <xf numFmtId="4" fontId="866" fillId="0" borderId="1" xfId="0" applyNumberFormat="1" applyFont="1" applyBorder="1" applyAlignment="1">
      <alignment horizontal="right" vertical="top"/>
    </xf>
    <xf numFmtId="170" fontId="867" fillId="2" borderId="1" xfId="0" applyNumberFormat="1" applyFont="1" applyFill="1" applyBorder="1" applyAlignment="1" applyProtection="1">
      <alignment horizontal="right" vertical="top"/>
      <protection locked="0"/>
    </xf>
    <xf numFmtId="169" fontId="868" fillId="0" borderId="1" xfId="0" applyNumberFormat="1" applyFont="1" applyBorder="1" applyAlignment="1">
      <alignment horizontal="right" vertical="top"/>
    </xf>
    <xf numFmtId="169" fontId="869" fillId="0" borderId="1" xfId="0" applyNumberFormat="1" applyFont="1" applyBorder="1" applyAlignment="1">
      <alignment horizontal="right" vertical="top"/>
    </xf>
    <xf numFmtId="169" fontId="870" fillId="0" borderId="1" xfId="0" applyNumberFormat="1" applyFont="1" applyBorder="1" applyAlignment="1">
      <alignment horizontal="right" vertical="top"/>
    </xf>
    <xf numFmtId="4" fontId="871" fillId="0" borderId="1" xfId="0" applyNumberFormat="1" applyFont="1" applyBorder="1" applyAlignment="1">
      <alignment horizontal="right" vertical="top"/>
    </xf>
    <xf numFmtId="0" fontId="872" fillId="0" borderId="0" xfId="0" applyFont="1"/>
    <xf numFmtId="0" fontId="873" fillId="0" borderId="1" xfId="0" applyFont="1" applyBorder="1" applyAlignment="1">
      <alignment horizontal="left" vertical="top"/>
    </xf>
    <xf numFmtId="0" fontId="874" fillId="0" borderId="1" xfId="0" applyFont="1" applyBorder="1" applyAlignment="1">
      <alignment horizontal="left" vertical="top" wrapText="1"/>
    </xf>
    <xf numFmtId="0" fontId="875" fillId="0" borderId="1" xfId="0" applyFont="1" applyBorder="1" applyAlignment="1">
      <alignment horizontal="center" vertical="top"/>
    </xf>
    <xf numFmtId="168" fontId="876" fillId="0" borderId="1" xfId="0" applyNumberFormat="1" applyFont="1" applyBorder="1" applyAlignment="1">
      <alignment horizontal="right" vertical="top"/>
    </xf>
    <xf numFmtId="169" fontId="877" fillId="0" borderId="1" xfId="0" applyNumberFormat="1" applyFont="1" applyBorder="1" applyAlignment="1">
      <alignment horizontal="right" vertical="top"/>
    </xf>
    <xf numFmtId="169" fontId="878" fillId="0" borderId="1" xfId="0" applyNumberFormat="1" applyFont="1" applyBorder="1" applyAlignment="1">
      <alignment horizontal="right" vertical="top"/>
    </xf>
    <xf numFmtId="169" fontId="879" fillId="0" borderId="1" xfId="0" applyNumberFormat="1" applyFont="1" applyBorder="1" applyAlignment="1">
      <alignment horizontal="right" vertical="top"/>
    </xf>
    <xf numFmtId="170" fontId="880" fillId="2" borderId="1" xfId="0" applyNumberFormat="1" applyFont="1" applyFill="1" applyBorder="1" applyAlignment="1" applyProtection="1">
      <alignment horizontal="right" vertical="top"/>
      <protection locked="0"/>
    </xf>
    <xf numFmtId="171" fontId="881" fillId="0" borderId="1" xfId="0" applyNumberFormat="1" applyFont="1" applyBorder="1" applyAlignment="1">
      <alignment horizontal="right" vertical="top"/>
    </xf>
    <xf numFmtId="4" fontId="882" fillId="0" borderId="1" xfId="0" applyNumberFormat="1" applyFont="1" applyBorder="1" applyAlignment="1">
      <alignment horizontal="right" vertical="top"/>
    </xf>
    <xf numFmtId="170" fontId="883" fillId="2" borderId="1" xfId="0" applyNumberFormat="1" applyFont="1" applyFill="1" applyBorder="1" applyAlignment="1" applyProtection="1">
      <alignment horizontal="right" vertical="top"/>
      <protection locked="0"/>
    </xf>
    <xf numFmtId="169" fontId="884" fillId="0" borderId="1" xfId="0" applyNumberFormat="1" applyFont="1" applyBorder="1" applyAlignment="1">
      <alignment horizontal="right" vertical="top"/>
    </xf>
    <xf numFmtId="169" fontId="885" fillId="0" borderId="1" xfId="0" applyNumberFormat="1" applyFont="1" applyBorder="1" applyAlignment="1">
      <alignment horizontal="right" vertical="top"/>
    </xf>
    <xf numFmtId="169" fontId="886" fillId="0" borderId="1" xfId="0" applyNumberFormat="1" applyFont="1" applyBorder="1" applyAlignment="1">
      <alignment horizontal="right" vertical="top"/>
    </xf>
    <xf numFmtId="4" fontId="887" fillId="0" borderId="1" xfId="0" applyNumberFormat="1" applyFont="1" applyBorder="1" applyAlignment="1">
      <alignment horizontal="right" vertical="top"/>
    </xf>
    <xf numFmtId="0" fontId="888" fillId="0" borderId="0" xfId="0" applyFont="1"/>
    <xf numFmtId="0" fontId="889" fillId="0" borderId="1" xfId="0" applyFont="1" applyBorder="1" applyAlignment="1">
      <alignment horizontal="left" vertical="top"/>
    </xf>
    <xf numFmtId="0" fontId="890" fillId="0" borderId="1" xfId="0" applyFont="1" applyBorder="1" applyAlignment="1">
      <alignment horizontal="left" vertical="top" wrapText="1"/>
    </xf>
    <xf numFmtId="0" fontId="891" fillId="0" borderId="1" xfId="0" applyFont="1" applyBorder="1" applyAlignment="1">
      <alignment horizontal="center" vertical="top"/>
    </xf>
    <xf numFmtId="168" fontId="892" fillId="0" borderId="1" xfId="0" applyNumberFormat="1" applyFont="1" applyBorder="1" applyAlignment="1">
      <alignment horizontal="right" vertical="top"/>
    </xf>
    <xf numFmtId="169" fontId="893" fillId="0" borderId="1" xfId="0" applyNumberFormat="1" applyFont="1" applyBorder="1" applyAlignment="1">
      <alignment horizontal="right" vertical="top"/>
    </xf>
    <xf numFmtId="169" fontId="894" fillId="0" borderId="1" xfId="0" applyNumberFormat="1" applyFont="1" applyBorder="1" applyAlignment="1">
      <alignment horizontal="right" vertical="top"/>
    </xf>
    <xf numFmtId="169" fontId="895" fillId="0" borderId="1" xfId="0" applyNumberFormat="1" applyFont="1" applyBorder="1" applyAlignment="1">
      <alignment horizontal="right" vertical="top"/>
    </xf>
    <xf numFmtId="170" fontId="896" fillId="2" borderId="1" xfId="0" applyNumberFormat="1" applyFont="1" applyFill="1" applyBorder="1" applyAlignment="1" applyProtection="1">
      <alignment horizontal="right" vertical="top"/>
      <protection locked="0"/>
    </xf>
    <xf numFmtId="171" fontId="897" fillId="0" borderId="1" xfId="0" applyNumberFormat="1" applyFont="1" applyBorder="1" applyAlignment="1">
      <alignment horizontal="right" vertical="top"/>
    </xf>
    <xf numFmtId="4" fontId="898" fillId="0" borderId="1" xfId="0" applyNumberFormat="1" applyFont="1" applyBorder="1" applyAlignment="1">
      <alignment horizontal="right" vertical="top"/>
    </xf>
    <xf numFmtId="170" fontId="899" fillId="2" borderId="1" xfId="0" applyNumberFormat="1" applyFont="1" applyFill="1" applyBorder="1" applyAlignment="1" applyProtection="1">
      <alignment horizontal="right" vertical="top"/>
      <protection locked="0"/>
    </xf>
    <xf numFmtId="169" fontId="900" fillId="0" borderId="1" xfId="0" applyNumberFormat="1" applyFont="1" applyBorder="1" applyAlignment="1">
      <alignment horizontal="right" vertical="top"/>
    </xf>
    <xf numFmtId="169" fontId="901" fillId="0" borderId="1" xfId="0" applyNumberFormat="1" applyFont="1" applyBorder="1" applyAlignment="1">
      <alignment horizontal="right" vertical="top"/>
    </xf>
    <xf numFmtId="169" fontId="902" fillId="0" borderId="1" xfId="0" applyNumberFormat="1" applyFont="1" applyBorder="1" applyAlignment="1">
      <alignment horizontal="right" vertical="top"/>
    </xf>
    <xf numFmtId="4" fontId="903" fillId="0" borderId="1" xfId="0" applyNumberFormat="1" applyFont="1" applyBorder="1" applyAlignment="1">
      <alignment horizontal="right" vertical="top"/>
    </xf>
    <xf numFmtId="0" fontId="904" fillId="0" borderId="0" xfId="0" applyFont="1"/>
    <xf numFmtId="0" fontId="905" fillId="0" borderId="1" xfId="0" applyFont="1" applyBorder="1" applyAlignment="1">
      <alignment horizontal="left" vertical="top"/>
    </xf>
    <xf numFmtId="0" fontId="906" fillId="0" borderId="1" xfId="0" applyFont="1" applyBorder="1" applyAlignment="1">
      <alignment horizontal="left" vertical="top" wrapText="1"/>
    </xf>
    <xf numFmtId="0" fontId="907" fillId="0" borderId="1" xfId="0" applyFont="1" applyBorder="1" applyAlignment="1">
      <alignment horizontal="center" vertical="top"/>
    </xf>
    <xf numFmtId="168" fontId="908" fillId="0" borderId="1" xfId="0" applyNumberFormat="1" applyFont="1" applyBorder="1" applyAlignment="1">
      <alignment horizontal="right" vertical="top"/>
    </xf>
    <xf numFmtId="169" fontId="909" fillId="0" borderId="1" xfId="0" applyNumberFormat="1" applyFont="1" applyBorder="1" applyAlignment="1">
      <alignment horizontal="right" vertical="top"/>
    </xf>
    <xf numFmtId="169" fontId="910" fillId="0" borderId="1" xfId="0" applyNumberFormat="1" applyFont="1" applyBorder="1" applyAlignment="1">
      <alignment horizontal="right" vertical="top"/>
    </xf>
    <xf numFmtId="169" fontId="911" fillId="0" borderId="1" xfId="0" applyNumberFormat="1" applyFont="1" applyBorder="1" applyAlignment="1">
      <alignment horizontal="right" vertical="top"/>
    </xf>
    <xf numFmtId="170" fontId="912" fillId="2" borderId="1" xfId="0" applyNumberFormat="1" applyFont="1" applyFill="1" applyBorder="1" applyAlignment="1" applyProtection="1">
      <alignment horizontal="right" vertical="top"/>
      <protection locked="0"/>
    </xf>
    <xf numFmtId="171" fontId="913" fillId="0" borderId="1" xfId="0" applyNumberFormat="1" applyFont="1" applyBorder="1" applyAlignment="1">
      <alignment horizontal="right" vertical="top"/>
    </xf>
    <xf numFmtId="4" fontId="914" fillId="0" borderId="1" xfId="0" applyNumberFormat="1" applyFont="1" applyBorder="1" applyAlignment="1">
      <alignment horizontal="right" vertical="top"/>
    </xf>
    <xf numFmtId="170" fontId="915" fillId="2" borderId="1" xfId="0" applyNumberFormat="1" applyFont="1" applyFill="1" applyBorder="1" applyAlignment="1" applyProtection="1">
      <alignment horizontal="right" vertical="top"/>
      <protection locked="0"/>
    </xf>
    <xf numFmtId="169" fontId="916" fillId="0" borderId="1" xfId="0" applyNumberFormat="1" applyFont="1" applyBorder="1" applyAlignment="1">
      <alignment horizontal="right" vertical="top"/>
    </xf>
    <xf numFmtId="169" fontId="917" fillId="0" borderId="1" xfId="0" applyNumberFormat="1" applyFont="1" applyBorder="1" applyAlignment="1">
      <alignment horizontal="right" vertical="top"/>
    </xf>
    <xf numFmtId="169" fontId="918" fillId="0" borderId="1" xfId="0" applyNumberFormat="1" applyFont="1" applyBorder="1" applyAlignment="1">
      <alignment horizontal="right" vertical="top"/>
    </xf>
    <xf numFmtId="4" fontId="919" fillId="0" borderId="1" xfId="0" applyNumberFormat="1" applyFont="1" applyBorder="1" applyAlignment="1">
      <alignment horizontal="right" vertical="top"/>
    </xf>
    <xf numFmtId="0" fontId="920" fillId="0" borderId="0" xfId="0" applyFont="1"/>
    <xf numFmtId="0" fontId="921" fillId="0" borderId="1" xfId="0" applyFont="1" applyBorder="1" applyAlignment="1">
      <alignment horizontal="left" vertical="top"/>
    </xf>
    <xf numFmtId="0" fontId="922" fillId="0" borderId="1" xfId="0" applyFont="1" applyBorder="1" applyAlignment="1">
      <alignment horizontal="left" vertical="top" wrapText="1"/>
    </xf>
    <xf numFmtId="0" fontId="923" fillId="0" borderId="1" xfId="0" applyFont="1" applyBorder="1" applyAlignment="1">
      <alignment horizontal="center" vertical="top"/>
    </xf>
    <xf numFmtId="168" fontId="924" fillId="0" borderId="1" xfId="0" applyNumberFormat="1" applyFont="1" applyBorder="1" applyAlignment="1">
      <alignment horizontal="right" vertical="top"/>
    </xf>
    <xf numFmtId="169" fontId="925" fillId="0" borderId="1" xfId="0" applyNumberFormat="1" applyFont="1" applyBorder="1" applyAlignment="1">
      <alignment horizontal="right" vertical="top"/>
    </xf>
    <xf numFmtId="169" fontId="926" fillId="0" borderId="1" xfId="0" applyNumberFormat="1" applyFont="1" applyBorder="1" applyAlignment="1">
      <alignment horizontal="right" vertical="top"/>
    </xf>
    <xf numFmtId="169" fontId="927" fillId="0" borderId="1" xfId="0" applyNumberFormat="1" applyFont="1" applyBorder="1" applyAlignment="1">
      <alignment horizontal="right" vertical="top"/>
    </xf>
    <xf numFmtId="170" fontId="928" fillId="2" borderId="1" xfId="0" applyNumberFormat="1" applyFont="1" applyFill="1" applyBorder="1" applyAlignment="1" applyProtection="1">
      <alignment horizontal="right" vertical="top"/>
      <protection locked="0"/>
    </xf>
    <xf numFmtId="171" fontId="929" fillId="0" borderId="1" xfId="0" applyNumberFormat="1" applyFont="1" applyBorder="1" applyAlignment="1">
      <alignment horizontal="right" vertical="top"/>
    </xf>
    <xf numFmtId="4" fontId="930" fillId="0" borderId="1" xfId="0" applyNumberFormat="1" applyFont="1" applyBorder="1" applyAlignment="1">
      <alignment horizontal="right" vertical="top"/>
    </xf>
    <xf numFmtId="170" fontId="931" fillId="2" borderId="1" xfId="0" applyNumberFormat="1" applyFont="1" applyFill="1" applyBorder="1" applyAlignment="1" applyProtection="1">
      <alignment horizontal="right" vertical="top"/>
      <protection locked="0"/>
    </xf>
    <xf numFmtId="169" fontId="932" fillId="0" borderId="1" xfId="0" applyNumberFormat="1" applyFont="1" applyBorder="1" applyAlignment="1">
      <alignment horizontal="right" vertical="top"/>
    </xf>
    <xf numFmtId="169" fontId="933" fillId="0" borderId="1" xfId="0" applyNumberFormat="1" applyFont="1" applyBorder="1" applyAlignment="1">
      <alignment horizontal="right" vertical="top"/>
    </xf>
    <xf numFmtId="169" fontId="934" fillId="0" borderId="1" xfId="0" applyNumberFormat="1" applyFont="1" applyBorder="1" applyAlignment="1">
      <alignment horizontal="right" vertical="top"/>
    </xf>
    <xf numFmtId="4" fontId="935" fillId="0" borderId="1" xfId="0" applyNumberFormat="1" applyFont="1" applyBorder="1" applyAlignment="1">
      <alignment horizontal="right" vertical="top"/>
    </xf>
    <xf numFmtId="0" fontId="936" fillId="0" borderId="0" xfId="0" applyFont="1"/>
    <xf numFmtId="0" fontId="937" fillId="0" borderId="1" xfId="0" applyFont="1" applyBorder="1" applyAlignment="1">
      <alignment horizontal="left" vertical="top"/>
    </xf>
    <xf numFmtId="0" fontId="938" fillId="0" borderId="1" xfId="0" applyFont="1" applyBorder="1" applyAlignment="1">
      <alignment horizontal="left" vertical="top" wrapText="1"/>
    </xf>
    <xf numFmtId="0" fontId="939" fillId="0" borderId="1" xfId="0" applyFont="1" applyBorder="1" applyAlignment="1">
      <alignment horizontal="center" vertical="top"/>
    </xf>
    <xf numFmtId="168" fontId="940" fillId="0" borderId="1" xfId="0" applyNumberFormat="1" applyFont="1" applyBorder="1" applyAlignment="1">
      <alignment horizontal="right" vertical="top"/>
    </xf>
    <xf numFmtId="169" fontId="941" fillId="0" borderId="1" xfId="0" applyNumberFormat="1" applyFont="1" applyBorder="1" applyAlignment="1">
      <alignment horizontal="right" vertical="top"/>
    </xf>
    <xf numFmtId="169" fontId="942" fillId="0" borderId="1" xfId="0" applyNumberFormat="1" applyFont="1" applyBorder="1" applyAlignment="1">
      <alignment horizontal="right" vertical="top"/>
    </xf>
    <xf numFmtId="169" fontId="943" fillId="0" borderId="1" xfId="0" applyNumberFormat="1" applyFont="1" applyBorder="1" applyAlignment="1">
      <alignment horizontal="right" vertical="top"/>
    </xf>
    <xf numFmtId="170" fontId="944" fillId="2" borderId="1" xfId="0" applyNumberFormat="1" applyFont="1" applyFill="1" applyBorder="1" applyAlignment="1" applyProtection="1">
      <alignment horizontal="right" vertical="top"/>
      <protection locked="0"/>
    </xf>
    <xf numFmtId="171" fontId="945" fillId="0" borderId="1" xfId="0" applyNumberFormat="1" applyFont="1" applyBorder="1" applyAlignment="1">
      <alignment horizontal="right" vertical="top"/>
    </xf>
    <xf numFmtId="4" fontId="946" fillId="0" borderId="1" xfId="0" applyNumberFormat="1" applyFont="1" applyBorder="1" applyAlignment="1">
      <alignment horizontal="right" vertical="top"/>
    </xf>
    <xf numFmtId="170" fontId="947" fillId="2" borderId="1" xfId="0" applyNumberFormat="1" applyFont="1" applyFill="1" applyBorder="1" applyAlignment="1" applyProtection="1">
      <alignment horizontal="right" vertical="top"/>
      <protection locked="0"/>
    </xf>
    <xf numFmtId="169" fontId="948" fillId="0" borderId="1" xfId="0" applyNumberFormat="1" applyFont="1" applyBorder="1" applyAlignment="1">
      <alignment horizontal="right" vertical="top"/>
    </xf>
    <xf numFmtId="169" fontId="949" fillId="0" borderId="1" xfId="0" applyNumberFormat="1" applyFont="1" applyBorder="1" applyAlignment="1">
      <alignment horizontal="right" vertical="top"/>
    </xf>
    <xf numFmtId="169" fontId="950" fillId="0" borderId="1" xfId="0" applyNumberFormat="1" applyFont="1" applyBorder="1" applyAlignment="1">
      <alignment horizontal="right" vertical="top"/>
    </xf>
    <xf numFmtId="4" fontId="951" fillId="0" borderId="1" xfId="0" applyNumberFormat="1" applyFont="1" applyBorder="1" applyAlignment="1">
      <alignment horizontal="right" vertical="top"/>
    </xf>
    <xf numFmtId="0" fontId="952" fillId="0" borderId="0" xfId="0" applyFont="1"/>
    <xf numFmtId="0" fontId="953" fillId="0" borderId="1" xfId="0" applyFont="1" applyBorder="1" applyAlignment="1">
      <alignment horizontal="left" vertical="top"/>
    </xf>
    <xf numFmtId="0" fontId="954" fillId="0" borderId="1" xfId="0" applyFont="1" applyBorder="1" applyAlignment="1">
      <alignment horizontal="left" vertical="top" wrapText="1"/>
    </xf>
    <xf numFmtId="0" fontId="955" fillId="0" borderId="1" xfId="0" applyFont="1" applyBorder="1" applyAlignment="1">
      <alignment horizontal="center" vertical="top"/>
    </xf>
    <xf numFmtId="168" fontId="956" fillId="0" borderId="1" xfId="0" applyNumberFormat="1" applyFont="1" applyBorder="1" applyAlignment="1">
      <alignment horizontal="right" vertical="top"/>
    </xf>
    <xf numFmtId="169" fontId="957" fillId="0" borderId="1" xfId="0" applyNumberFormat="1" applyFont="1" applyBorder="1" applyAlignment="1">
      <alignment horizontal="right" vertical="top"/>
    </xf>
    <xf numFmtId="169" fontId="958" fillId="0" borderId="1" xfId="0" applyNumberFormat="1" applyFont="1" applyBorder="1" applyAlignment="1">
      <alignment horizontal="right" vertical="top"/>
    </xf>
    <xf numFmtId="169" fontId="959" fillId="0" borderId="1" xfId="0" applyNumberFormat="1" applyFont="1" applyBorder="1" applyAlignment="1">
      <alignment horizontal="right" vertical="top"/>
    </xf>
    <xf numFmtId="170" fontId="960" fillId="2" borderId="1" xfId="0" applyNumberFormat="1" applyFont="1" applyFill="1" applyBorder="1" applyAlignment="1" applyProtection="1">
      <alignment horizontal="right" vertical="top"/>
      <protection locked="0"/>
    </xf>
    <xf numFmtId="171" fontId="961" fillId="0" borderId="1" xfId="0" applyNumberFormat="1" applyFont="1" applyBorder="1" applyAlignment="1">
      <alignment horizontal="right" vertical="top"/>
    </xf>
    <xf numFmtId="4" fontId="962" fillId="0" borderId="1" xfId="0" applyNumberFormat="1" applyFont="1" applyBorder="1" applyAlignment="1">
      <alignment horizontal="right" vertical="top"/>
    </xf>
    <xf numFmtId="170" fontId="963" fillId="2" borderId="1" xfId="0" applyNumberFormat="1" applyFont="1" applyFill="1" applyBorder="1" applyAlignment="1" applyProtection="1">
      <alignment horizontal="right" vertical="top"/>
      <protection locked="0"/>
    </xf>
    <xf numFmtId="169" fontId="964" fillId="0" borderId="1" xfId="0" applyNumberFormat="1" applyFont="1" applyBorder="1" applyAlignment="1">
      <alignment horizontal="right" vertical="top"/>
    </xf>
    <xf numFmtId="169" fontId="965" fillId="0" borderId="1" xfId="0" applyNumberFormat="1" applyFont="1" applyBorder="1" applyAlignment="1">
      <alignment horizontal="right" vertical="top"/>
    </xf>
    <xf numFmtId="169" fontId="966" fillId="0" borderId="1" xfId="0" applyNumberFormat="1" applyFont="1" applyBorder="1" applyAlignment="1">
      <alignment horizontal="right" vertical="top"/>
    </xf>
    <xf numFmtId="4" fontId="967" fillId="0" borderId="1" xfId="0" applyNumberFormat="1" applyFont="1" applyBorder="1" applyAlignment="1">
      <alignment horizontal="right" vertical="top"/>
    </xf>
    <xf numFmtId="0" fontId="968" fillId="0" borderId="0" xfId="0" applyFont="1"/>
    <xf numFmtId="0" fontId="969" fillId="0" borderId="1" xfId="0" applyFont="1" applyBorder="1" applyAlignment="1">
      <alignment horizontal="left" vertical="top"/>
    </xf>
    <xf numFmtId="0" fontId="970" fillId="0" borderId="1" xfId="0" applyFont="1" applyBorder="1" applyAlignment="1">
      <alignment horizontal="left" vertical="top" wrapText="1"/>
    </xf>
    <xf numFmtId="0" fontId="971" fillId="0" borderId="1" xfId="0" applyFont="1" applyBorder="1" applyAlignment="1">
      <alignment horizontal="center" vertical="top"/>
    </xf>
    <xf numFmtId="168" fontId="972" fillId="0" borderId="1" xfId="0" applyNumberFormat="1" applyFont="1" applyBorder="1" applyAlignment="1">
      <alignment horizontal="right" vertical="top"/>
    </xf>
    <xf numFmtId="169" fontId="973" fillId="0" borderId="1" xfId="0" applyNumberFormat="1" applyFont="1" applyBorder="1" applyAlignment="1">
      <alignment horizontal="right" vertical="top"/>
    </xf>
    <xf numFmtId="169" fontId="974" fillId="0" borderId="1" xfId="0" applyNumberFormat="1" applyFont="1" applyBorder="1" applyAlignment="1">
      <alignment horizontal="right" vertical="top"/>
    </xf>
    <xf numFmtId="169" fontId="975" fillId="0" borderId="1" xfId="0" applyNumberFormat="1" applyFont="1" applyBorder="1" applyAlignment="1">
      <alignment horizontal="right" vertical="top"/>
    </xf>
    <xf numFmtId="170" fontId="976" fillId="2" borderId="1" xfId="0" applyNumberFormat="1" applyFont="1" applyFill="1" applyBorder="1" applyAlignment="1" applyProtection="1">
      <alignment horizontal="right" vertical="top"/>
      <protection locked="0"/>
    </xf>
    <xf numFmtId="171" fontId="977" fillId="0" borderId="1" xfId="0" applyNumberFormat="1" applyFont="1" applyBorder="1" applyAlignment="1">
      <alignment horizontal="right" vertical="top"/>
    </xf>
    <xf numFmtId="4" fontId="978" fillId="0" borderId="1" xfId="0" applyNumberFormat="1" applyFont="1" applyBorder="1" applyAlignment="1">
      <alignment horizontal="right" vertical="top"/>
    </xf>
    <xf numFmtId="170" fontId="979" fillId="2" borderId="1" xfId="0" applyNumberFormat="1" applyFont="1" applyFill="1" applyBorder="1" applyAlignment="1" applyProtection="1">
      <alignment horizontal="right" vertical="top"/>
      <protection locked="0"/>
    </xf>
    <xf numFmtId="169" fontId="980" fillId="0" borderId="1" xfId="0" applyNumberFormat="1" applyFont="1" applyBorder="1" applyAlignment="1">
      <alignment horizontal="right" vertical="top"/>
    </xf>
    <xf numFmtId="169" fontId="981" fillId="0" borderId="1" xfId="0" applyNumberFormat="1" applyFont="1" applyBorder="1" applyAlignment="1">
      <alignment horizontal="right" vertical="top"/>
    </xf>
    <xf numFmtId="169" fontId="982" fillId="0" borderId="1" xfId="0" applyNumberFormat="1" applyFont="1" applyBorder="1" applyAlignment="1">
      <alignment horizontal="right" vertical="top"/>
    </xf>
    <xf numFmtId="4" fontId="983" fillId="0" borderId="1" xfId="0" applyNumberFormat="1" applyFont="1" applyBorder="1" applyAlignment="1">
      <alignment horizontal="right" vertical="top"/>
    </xf>
    <xf numFmtId="0" fontId="984" fillId="0" borderId="0" xfId="0" applyFont="1"/>
    <xf numFmtId="0" fontId="985" fillId="3" borderId="1" xfId="0" applyFont="1" applyFill="1" applyBorder="1" applyAlignment="1">
      <alignment horizontal="left"/>
    </xf>
    <xf numFmtId="4" fontId="997" fillId="3" borderId="1" xfId="0" applyNumberFormat="1" applyFont="1" applyFill="1" applyBorder="1" applyAlignment="1">
      <alignment horizontal="right"/>
    </xf>
    <xf numFmtId="4" fontId="998" fillId="3" borderId="1" xfId="0" applyNumberFormat="1" applyFont="1" applyFill="1" applyBorder="1" applyAlignment="1">
      <alignment horizontal="right"/>
    </xf>
    <xf numFmtId="4" fontId="999" fillId="3" borderId="1" xfId="0" applyNumberFormat="1" applyFont="1" applyFill="1" applyBorder="1" applyAlignment="1">
      <alignment horizontal="right"/>
    </xf>
    <xf numFmtId="0" fontId="1000" fillId="0" borderId="0" xfId="0" applyFont="1"/>
    <xf numFmtId="0" fontId="1001" fillId="0" borderId="1" xfId="0" applyFont="1" applyBorder="1" applyAlignment="1">
      <alignment horizontal="left" vertical="top"/>
    </xf>
    <xf numFmtId="0" fontId="1002" fillId="0" borderId="1" xfId="0" applyFont="1" applyBorder="1" applyAlignment="1">
      <alignment horizontal="left" vertical="top" wrapText="1"/>
    </xf>
    <xf numFmtId="0" fontId="1003" fillId="0" borderId="1" xfId="0" applyFont="1" applyBorder="1" applyAlignment="1">
      <alignment horizontal="center" vertical="top"/>
    </xf>
    <xf numFmtId="168" fontId="1004" fillId="0" borderId="1" xfId="0" applyNumberFormat="1" applyFont="1" applyBorder="1" applyAlignment="1">
      <alignment horizontal="right" vertical="top"/>
    </xf>
    <xf numFmtId="169" fontId="1005" fillId="0" borderId="1" xfId="0" applyNumberFormat="1" applyFont="1" applyBorder="1" applyAlignment="1">
      <alignment horizontal="right" vertical="top"/>
    </xf>
    <xf numFmtId="169" fontId="1006" fillId="0" borderId="1" xfId="0" applyNumberFormat="1" applyFont="1" applyBorder="1" applyAlignment="1">
      <alignment horizontal="right" vertical="top"/>
    </xf>
    <xf numFmtId="169" fontId="1007" fillId="0" borderId="1" xfId="0" applyNumberFormat="1" applyFont="1" applyBorder="1" applyAlignment="1">
      <alignment horizontal="right" vertical="top"/>
    </xf>
    <xf numFmtId="170" fontId="1008" fillId="2" borderId="1" xfId="0" applyNumberFormat="1" applyFont="1" applyFill="1" applyBorder="1" applyAlignment="1" applyProtection="1">
      <alignment horizontal="right" vertical="top"/>
      <protection locked="0"/>
    </xf>
    <xf numFmtId="171" fontId="1009" fillId="0" borderId="1" xfId="0" applyNumberFormat="1" applyFont="1" applyBorder="1" applyAlignment="1">
      <alignment horizontal="right" vertical="top"/>
    </xf>
    <xf numFmtId="4" fontId="1010" fillId="0" borderId="1" xfId="0" applyNumberFormat="1" applyFont="1" applyBorder="1" applyAlignment="1">
      <alignment horizontal="right" vertical="top"/>
    </xf>
    <xf numFmtId="170" fontId="1011" fillId="2" borderId="1" xfId="0" applyNumberFormat="1" applyFont="1" applyFill="1" applyBorder="1" applyAlignment="1" applyProtection="1">
      <alignment horizontal="right" vertical="top"/>
      <protection locked="0"/>
    </xf>
    <xf numFmtId="169" fontId="1012" fillId="0" borderId="1" xfId="0" applyNumberFormat="1" applyFont="1" applyBorder="1" applyAlignment="1">
      <alignment horizontal="right" vertical="top"/>
    </xf>
    <xf numFmtId="169" fontId="1013" fillId="0" borderId="1" xfId="0" applyNumberFormat="1" applyFont="1" applyBorder="1" applyAlignment="1">
      <alignment horizontal="right" vertical="top"/>
    </xf>
    <xf numFmtId="169" fontId="1014" fillId="0" borderId="1" xfId="0" applyNumberFormat="1" applyFont="1" applyBorder="1" applyAlignment="1">
      <alignment horizontal="right" vertical="top"/>
    </xf>
    <xf numFmtId="4" fontId="1015" fillId="0" borderId="1" xfId="0" applyNumberFormat="1" applyFont="1" applyBorder="1" applyAlignment="1">
      <alignment horizontal="right" vertical="top"/>
    </xf>
    <xf numFmtId="0" fontId="1016" fillId="0" borderId="0" xfId="0" applyFont="1"/>
    <xf numFmtId="0" fontId="1017" fillId="0" borderId="1" xfId="0" applyFont="1" applyBorder="1" applyAlignment="1">
      <alignment horizontal="left" vertical="top"/>
    </xf>
    <xf numFmtId="0" fontId="1018" fillId="0" borderId="1" xfId="0" applyFont="1" applyBorder="1" applyAlignment="1">
      <alignment horizontal="left" vertical="top" wrapText="1"/>
    </xf>
    <xf numFmtId="0" fontId="1019" fillId="0" borderId="1" xfId="0" applyFont="1" applyBorder="1" applyAlignment="1">
      <alignment horizontal="center" vertical="top"/>
    </xf>
    <xf numFmtId="168" fontId="1020" fillId="0" borderId="1" xfId="0" applyNumberFormat="1" applyFont="1" applyBorder="1" applyAlignment="1">
      <alignment horizontal="right" vertical="top"/>
    </xf>
    <xf numFmtId="169" fontId="1021" fillId="0" borderId="1" xfId="0" applyNumberFormat="1" applyFont="1" applyBorder="1" applyAlignment="1">
      <alignment horizontal="right" vertical="top"/>
    </xf>
    <xf numFmtId="169" fontId="1022" fillId="0" borderId="1" xfId="0" applyNumberFormat="1" applyFont="1" applyBorder="1" applyAlignment="1">
      <alignment horizontal="right" vertical="top"/>
    </xf>
    <xf numFmtId="169" fontId="1023" fillId="0" borderId="1" xfId="0" applyNumberFormat="1" applyFont="1" applyBorder="1" applyAlignment="1">
      <alignment horizontal="right" vertical="top"/>
    </xf>
    <xf numFmtId="170" fontId="1024" fillId="2" borderId="1" xfId="0" applyNumberFormat="1" applyFont="1" applyFill="1" applyBorder="1" applyAlignment="1" applyProtection="1">
      <alignment horizontal="right" vertical="top"/>
      <protection locked="0"/>
    </xf>
    <xf numFmtId="171" fontId="1025" fillId="0" borderId="1" xfId="0" applyNumberFormat="1" applyFont="1" applyBorder="1" applyAlignment="1">
      <alignment horizontal="right" vertical="top"/>
    </xf>
    <xf numFmtId="4" fontId="1026" fillId="0" borderId="1" xfId="0" applyNumberFormat="1" applyFont="1" applyBorder="1" applyAlignment="1">
      <alignment horizontal="right" vertical="top"/>
    </xf>
    <xf numFmtId="170" fontId="1027" fillId="2" borderId="1" xfId="0" applyNumberFormat="1" applyFont="1" applyFill="1" applyBorder="1" applyAlignment="1" applyProtection="1">
      <alignment horizontal="right" vertical="top"/>
      <protection locked="0"/>
    </xf>
    <xf numFmtId="169" fontId="1028" fillId="0" borderId="1" xfId="0" applyNumberFormat="1" applyFont="1" applyBorder="1" applyAlignment="1">
      <alignment horizontal="right" vertical="top"/>
    </xf>
    <xf numFmtId="169" fontId="1029" fillId="0" borderId="1" xfId="0" applyNumberFormat="1" applyFont="1" applyBorder="1" applyAlignment="1">
      <alignment horizontal="right" vertical="top"/>
    </xf>
    <xf numFmtId="169" fontId="1030" fillId="0" borderId="1" xfId="0" applyNumberFormat="1" applyFont="1" applyBorder="1" applyAlignment="1">
      <alignment horizontal="right" vertical="top"/>
    </xf>
    <xf numFmtId="4" fontId="1031" fillId="0" borderId="1" xfId="0" applyNumberFormat="1" applyFont="1" applyBorder="1" applyAlignment="1">
      <alignment horizontal="right" vertical="top"/>
    </xf>
    <xf numFmtId="0" fontId="1032" fillId="0" borderId="0" xfId="0" applyFont="1"/>
    <xf numFmtId="0" fontId="1033" fillId="0" borderId="1" xfId="0" applyFont="1" applyBorder="1" applyAlignment="1">
      <alignment horizontal="left" vertical="top"/>
    </xf>
    <xf numFmtId="0" fontId="1034" fillId="0" borderId="1" xfId="0" applyFont="1" applyBorder="1" applyAlignment="1">
      <alignment horizontal="left" vertical="top" wrapText="1"/>
    </xf>
    <xf numFmtId="0" fontId="1035" fillId="0" borderId="1" xfId="0" applyFont="1" applyBorder="1" applyAlignment="1">
      <alignment horizontal="center" vertical="top"/>
    </xf>
    <xf numFmtId="168" fontId="1036" fillId="0" borderId="1" xfId="0" applyNumberFormat="1" applyFont="1" applyBorder="1" applyAlignment="1">
      <alignment horizontal="right" vertical="top"/>
    </xf>
    <xf numFmtId="169" fontId="1037" fillId="0" borderId="1" xfId="0" applyNumberFormat="1" applyFont="1" applyBorder="1" applyAlignment="1">
      <alignment horizontal="right" vertical="top"/>
    </xf>
    <xf numFmtId="169" fontId="1038" fillId="0" borderId="1" xfId="0" applyNumberFormat="1" applyFont="1" applyBorder="1" applyAlignment="1">
      <alignment horizontal="right" vertical="top"/>
    </xf>
    <xf numFmtId="169" fontId="1039" fillId="0" borderId="1" xfId="0" applyNumberFormat="1" applyFont="1" applyBorder="1" applyAlignment="1">
      <alignment horizontal="right" vertical="top"/>
    </xf>
    <xf numFmtId="170" fontId="1040" fillId="2" borderId="1" xfId="0" applyNumberFormat="1" applyFont="1" applyFill="1" applyBorder="1" applyAlignment="1" applyProtection="1">
      <alignment horizontal="right" vertical="top"/>
      <protection locked="0"/>
    </xf>
    <xf numFmtId="171" fontId="1041" fillId="0" borderId="1" xfId="0" applyNumberFormat="1" applyFont="1" applyBorder="1" applyAlignment="1">
      <alignment horizontal="right" vertical="top"/>
    </xf>
    <xf numFmtId="4" fontId="1042" fillId="0" borderId="1" xfId="0" applyNumberFormat="1" applyFont="1" applyBorder="1" applyAlignment="1">
      <alignment horizontal="right" vertical="top"/>
    </xf>
    <xf numFmtId="170" fontId="1043" fillId="2" borderId="1" xfId="0" applyNumberFormat="1" applyFont="1" applyFill="1" applyBorder="1" applyAlignment="1" applyProtection="1">
      <alignment horizontal="right" vertical="top"/>
      <protection locked="0"/>
    </xf>
    <xf numFmtId="169" fontId="1044" fillId="0" borderId="1" xfId="0" applyNumberFormat="1" applyFont="1" applyBorder="1" applyAlignment="1">
      <alignment horizontal="right" vertical="top"/>
    </xf>
    <xf numFmtId="169" fontId="1045" fillId="0" borderId="1" xfId="0" applyNumberFormat="1" applyFont="1" applyBorder="1" applyAlignment="1">
      <alignment horizontal="right" vertical="top"/>
    </xf>
    <xf numFmtId="169" fontId="1046" fillId="0" borderId="1" xfId="0" applyNumberFormat="1" applyFont="1" applyBorder="1" applyAlignment="1">
      <alignment horizontal="right" vertical="top"/>
    </xf>
    <xf numFmtId="4" fontId="1047" fillId="0" borderId="1" xfId="0" applyNumberFormat="1" applyFont="1" applyBorder="1" applyAlignment="1">
      <alignment horizontal="right" vertical="top"/>
    </xf>
    <xf numFmtId="0" fontId="1048" fillId="0" borderId="0" xfId="0" applyFont="1"/>
    <xf numFmtId="0" fontId="1049" fillId="0" borderId="1" xfId="0" applyFont="1" applyBorder="1" applyAlignment="1">
      <alignment horizontal="left" vertical="top"/>
    </xf>
    <xf numFmtId="0" fontId="1050" fillId="0" borderId="1" xfId="0" applyFont="1" applyBorder="1" applyAlignment="1">
      <alignment horizontal="left" vertical="top" wrapText="1"/>
    </xf>
    <xf numFmtId="0" fontId="1051" fillId="0" borderId="1" xfId="0" applyFont="1" applyBorder="1" applyAlignment="1">
      <alignment horizontal="center" vertical="top"/>
    </xf>
    <xf numFmtId="168" fontId="1052" fillId="0" borderId="1" xfId="0" applyNumberFormat="1" applyFont="1" applyBorder="1" applyAlignment="1">
      <alignment horizontal="right" vertical="top"/>
    </xf>
    <xf numFmtId="169" fontId="1053" fillId="0" borderId="1" xfId="0" applyNumberFormat="1" applyFont="1" applyBorder="1" applyAlignment="1">
      <alignment horizontal="right" vertical="top"/>
    </xf>
    <xf numFmtId="169" fontId="1054" fillId="0" borderId="1" xfId="0" applyNumberFormat="1" applyFont="1" applyBorder="1" applyAlignment="1">
      <alignment horizontal="right" vertical="top"/>
    </xf>
    <xf numFmtId="169" fontId="1055" fillId="0" borderId="1" xfId="0" applyNumberFormat="1" applyFont="1" applyBorder="1" applyAlignment="1">
      <alignment horizontal="right" vertical="top"/>
    </xf>
    <xf numFmtId="170" fontId="1056" fillId="2" borderId="1" xfId="0" applyNumberFormat="1" applyFont="1" applyFill="1" applyBorder="1" applyAlignment="1" applyProtection="1">
      <alignment horizontal="right" vertical="top"/>
      <protection locked="0"/>
    </xf>
    <xf numFmtId="171" fontId="1057" fillId="0" borderId="1" xfId="0" applyNumberFormat="1" applyFont="1" applyBorder="1" applyAlignment="1">
      <alignment horizontal="right" vertical="top"/>
    </xf>
    <xf numFmtId="4" fontId="1058" fillId="0" borderId="1" xfId="0" applyNumberFormat="1" applyFont="1" applyBorder="1" applyAlignment="1">
      <alignment horizontal="right" vertical="top"/>
    </xf>
    <xf numFmtId="170" fontId="1059" fillId="2" borderId="1" xfId="0" applyNumberFormat="1" applyFont="1" applyFill="1" applyBorder="1" applyAlignment="1" applyProtection="1">
      <alignment horizontal="right" vertical="top"/>
      <protection locked="0"/>
    </xf>
    <xf numFmtId="169" fontId="1060" fillId="0" borderId="1" xfId="0" applyNumberFormat="1" applyFont="1" applyBorder="1" applyAlignment="1">
      <alignment horizontal="right" vertical="top"/>
    </xf>
    <xf numFmtId="169" fontId="1061" fillId="0" borderId="1" xfId="0" applyNumberFormat="1" applyFont="1" applyBorder="1" applyAlignment="1">
      <alignment horizontal="right" vertical="top"/>
    </xf>
    <xf numFmtId="169" fontId="1062" fillId="0" borderId="1" xfId="0" applyNumberFormat="1" applyFont="1" applyBorder="1" applyAlignment="1">
      <alignment horizontal="right" vertical="top"/>
    </xf>
    <xf numFmtId="4" fontId="1063" fillId="0" borderId="1" xfId="0" applyNumberFormat="1" applyFont="1" applyBorder="1" applyAlignment="1">
      <alignment horizontal="right" vertical="top"/>
    </xf>
    <xf numFmtId="0" fontId="1064" fillId="0" borderId="0" xfId="0" applyFont="1"/>
    <xf numFmtId="0" fontId="1065" fillId="0" borderId="1" xfId="0" applyFont="1" applyBorder="1" applyAlignment="1">
      <alignment horizontal="left" vertical="top"/>
    </xf>
    <xf numFmtId="0" fontId="1066" fillId="0" borderId="1" xfId="0" applyFont="1" applyBorder="1" applyAlignment="1">
      <alignment horizontal="left" vertical="top" wrapText="1"/>
    </xf>
    <xf numFmtId="0" fontId="1067" fillId="0" borderId="1" xfId="0" applyFont="1" applyBorder="1" applyAlignment="1">
      <alignment horizontal="center" vertical="top"/>
    </xf>
    <xf numFmtId="168" fontId="1068" fillId="0" borderId="1" xfId="0" applyNumberFormat="1" applyFont="1" applyBorder="1" applyAlignment="1">
      <alignment horizontal="right" vertical="top"/>
    </xf>
    <xf numFmtId="169" fontId="1069" fillId="0" borderId="1" xfId="0" applyNumberFormat="1" applyFont="1" applyBorder="1" applyAlignment="1">
      <alignment horizontal="right" vertical="top"/>
    </xf>
    <xf numFmtId="169" fontId="1070" fillId="0" borderId="1" xfId="0" applyNumberFormat="1" applyFont="1" applyBorder="1" applyAlignment="1">
      <alignment horizontal="right" vertical="top"/>
    </xf>
    <xf numFmtId="169" fontId="1071" fillId="0" borderId="1" xfId="0" applyNumberFormat="1" applyFont="1" applyBorder="1" applyAlignment="1">
      <alignment horizontal="right" vertical="top"/>
    </xf>
    <xf numFmtId="170" fontId="1072" fillId="2" borderId="1" xfId="0" applyNumberFormat="1" applyFont="1" applyFill="1" applyBorder="1" applyAlignment="1" applyProtection="1">
      <alignment horizontal="right" vertical="top"/>
      <protection locked="0"/>
    </xf>
    <xf numFmtId="171" fontId="1073" fillId="0" borderId="1" xfId="0" applyNumberFormat="1" applyFont="1" applyBorder="1" applyAlignment="1">
      <alignment horizontal="right" vertical="top"/>
    </xf>
    <xf numFmtId="4" fontId="1074" fillId="0" borderId="1" xfId="0" applyNumberFormat="1" applyFont="1" applyBorder="1" applyAlignment="1">
      <alignment horizontal="right" vertical="top"/>
    </xf>
    <xf numFmtId="170" fontId="1075" fillId="2" borderId="1" xfId="0" applyNumberFormat="1" applyFont="1" applyFill="1" applyBorder="1" applyAlignment="1" applyProtection="1">
      <alignment horizontal="right" vertical="top"/>
      <protection locked="0"/>
    </xf>
    <xf numFmtId="169" fontId="1076" fillId="0" borderId="1" xfId="0" applyNumberFormat="1" applyFont="1" applyBorder="1" applyAlignment="1">
      <alignment horizontal="right" vertical="top"/>
    </xf>
    <xf numFmtId="169" fontId="1077" fillId="0" borderId="1" xfId="0" applyNumberFormat="1" applyFont="1" applyBorder="1" applyAlignment="1">
      <alignment horizontal="right" vertical="top"/>
    </xf>
    <xf numFmtId="169" fontId="1078" fillId="0" borderId="1" xfId="0" applyNumberFormat="1" applyFont="1" applyBorder="1" applyAlignment="1">
      <alignment horizontal="right" vertical="top"/>
    </xf>
    <xf numFmtId="4" fontId="1079" fillId="0" borderId="1" xfId="0" applyNumberFormat="1" applyFont="1" applyBorder="1" applyAlignment="1">
      <alignment horizontal="right" vertical="top"/>
    </xf>
    <xf numFmtId="0" fontId="1080" fillId="0" borderId="0" xfId="0" applyFont="1"/>
    <xf numFmtId="0" fontId="1081" fillId="0" borderId="1" xfId="0" applyFont="1" applyBorder="1" applyAlignment="1">
      <alignment horizontal="left" vertical="top"/>
    </xf>
    <xf numFmtId="0" fontId="1082" fillId="0" borderId="1" xfId="0" applyFont="1" applyBorder="1" applyAlignment="1">
      <alignment horizontal="left" vertical="top" wrapText="1"/>
    </xf>
    <xf numFmtId="0" fontId="1083" fillId="0" borderId="1" xfId="0" applyFont="1" applyBorder="1" applyAlignment="1">
      <alignment horizontal="center" vertical="top"/>
    </xf>
    <xf numFmtId="168" fontId="1084" fillId="0" borderId="1" xfId="0" applyNumberFormat="1" applyFont="1" applyBorder="1" applyAlignment="1">
      <alignment horizontal="right" vertical="top"/>
    </xf>
    <xf numFmtId="169" fontId="1085" fillId="0" borderId="1" xfId="0" applyNumberFormat="1" applyFont="1" applyBorder="1" applyAlignment="1">
      <alignment horizontal="right" vertical="top"/>
    </xf>
    <xf numFmtId="169" fontId="1086" fillId="0" borderId="1" xfId="0" applyNumberFormat="1" applyFont="1" applyBorder="1" applyAlignment="1">
      <alignment horizontal="right" vertical="top"/>
    </xf>
    <xf numFmtId="169" fontId="1087" fillId="0" borderId="1" xfId="0" applyNumberFormat="1" applyFont="1" applyBorder="1" applyAlignment="1">
      <alignment horizontal="right" vertical="top"/>
    </xf>
    <xf numFmtId="170" fontId="1088" fillId="2" borderId="1" xfId="0" applyNumberFormat="1" applyFont="1" applyFill="1" applyBorder="1" applyAlignment="1" applyProtection="1">
      <alignment horizontal="right" vertical="top"/>
      <protection locked="0"/>
    </xf>
    <xf numFmtId="171" fontId="1089" fillId="0" borderId="1" xfId="0" applyNumberFormat="1" applyFont="1" applyBorder="1" applyAlignment="1">
      <alignment horizontal="right" vertical="top"/>
    </xf>
    <xf numFmtId="4" fontId="1090" fillId="0" borderId="1" xfId="0" applyNumberFormat="1" applyFont="1" applyBorder="1" applyAlignment="1">
      <alignment horizontal="right" vertical="top"/>
    </xf>
    <xf numFmtId="170" fontId="1091" fillId="2" borderId="1" xfId="0" applyNumberFormat="1" applyFont="1" applyFill="1" applyBorder="1" applyAlignment="1" applyProtection="1">
      <alignment horizontal="right" vertical="top"/>
      <protection locked="0"/>
    </xf>
    <xf numFmtId="169" fontId="1092" fillId="0" borderId="1" xfId="0" applyNumberFormat="1" applyFont="1" applyBorder="1" applyAlignment="1">
      <alignment horizontal="right" vertical="top"/>
    </xf>
    <xf numFmtId="169" fontId="1093" fillId="0" borderId="1" xfId="0" applyNumberFormat="1" applyFont="1" applyBorder="1" applyAlignment="1">
      <alignment horizontal="right" vertical="top"/>
    </xf>
    <xf numFmtId="169" fontId="1094" fillId="0" borderId="1" xfId="0" applyNumberFormat="1" applyFont="1" applyBorder="1" applyAlignment="1">
      <alignment horizontal="right" vertical="top"/>
    </xf>
    <xf numFmtId="4" fontId="1095" fillId="0" borderId="1" xfId="0" applyNumberFormat="1" applyFont="1" applyBorder="1" applyAlignment="1">
      <alignment horizontal="right" vertical="top"/>
    </xf>
    <xf numFmtId="0" fontId="1096" fillId="0" borderId="0" xfId="0" applyFont="1"/>
    <xf numFmtId="0" fontId="1097" fillId="0" borderId="1" xfId="0" applyFont="1" applyBorder="1" applyAlignment="1">
      <alignment horizontal="left" vertical="top"/>
    </xf>
    <xf numFmtId="0" fontId="1098" fillId="0" borderId="1" xfId="0" applyFont="1" applyBorder="1" applyAlignment="1">
      <alignment horizontal="left" vertical="top" wrapText="1"/>
    </xf>
    <xf numFmtId="0" fontId="1099" fillId="0" borderId="1" xfId="0" applyFont="1" applyBorder="1" applyAlignment="1">
      <alignment horizontal="center" vertical="top"/>
    </xf>
    <xf numFmtId="168" fontId="1100" fillId="0" borderId="1" xfId="0" applyNumberFormat="1" applyFont="1" applyBorder="1" applyAlignment="1">
      <alignment horizontal="right" vertical="top"/>
    </xf>
    <xf numFmtId="169" fontId="1101" fillId="0" borderId="1" xfId="0" applyNumberFormat="1" applyFont="1" applyBorder="1" applyAlignment="1">
      <alignment horizontal="right" vertical="top"/>
    </xf>
    <xf numFmtId="169" fontId="1102" fillId="0" borderId="1" xfId="0" applyNumberFormat="1" applyFont="1" applyBorder="1" applyAlignment="1">
      <alignment horizontal="right" vertical="top"/>
    </xf>
    <xf numFmtId="169" fontId="1103" fillId="0" borderId="1" xfId="0" applyNumberFormat="1" applyFont="1" applyBorder="1" applyAlignment="1">
      <alignment horizontal="right" vertical="top"/>
    </xf>
    <xf numFmtId="170" fontId="1104" fillId="2" borderId="1" xfId="0" applyNumberFormat="1" applyFont="1" applyFill="1" applyBorder="1" applyAlignment="1" applyProtection="1">
      <alignment horizontal="right" vertical="top"/>
      <protection locked="0"/>
    </xf>
    <xf numFmtId="171" fontId="1105" fillId="0" borderId="1" xfId="0" applyNumberFormat="1" applyFont="1" applyBorder="1" applyAlignment="1">
      <alignment horizontal="right" vertical="top"/>
    </xf>
    <xf numFmtId="4" fontId="1106" fillId="0" borderId="1" xfId="0" applyNumberFormat="1" applyFont="1" applyBorder="1" applyAlignment="1">
      <alignment horizontal="right" vertical="top"/>
    </xf>
    <xf numFmtId="170" fontId="1107" fillId="2" borderId="1" xfId="0" applyNumberFormat="1" applyFont="1" applyFill="1" applyBorder="1" applyAlignment="1" applyProtection="1">
      <alignment horizontal="right" vertical="top"/>
      <protection locked="0"/>
    </xf>
    <xf numFmtId="169" fontId="1108" fillId="0" borderId="1" xfId="0" applyNumberFormat="1" applyFont="1" applyBorder="1" applyAlignment="1">
      <alignment horizontal="right" vertical="top"/>
    </xf>
    <xf numFmtId="169" fontId="1109" fillId="0" borderId="1" xfId="0" applyNumberFormat="1" applyFont="1" applyBorder="1" applyAlignment="1">
      <alignment horizontal="right" vertical="top"/>
    </xf>
    <xf numFmtId="169" fontId="1110" fillId="0" borderId="1" xfId="0" applyNumberFormat="1" applyFont="1" applyBorder="1" applyAlignment="1">
      <alignment horizontal="right" vertical="top"/>
    </xf>
    <xf numFmtId="4" fontId="1111" fillId="0" borderId="1" xfId="0" applyNumberFormat="1" applyFont="1" applyBorder="1" applyAlignment="1">
      <alignment horizontal="right" vertical="top"/>
    </xf>
    <xf numFmtId="0" fontId="1112" fillId="0" borderId="0" xfId="0" applyFont="1"/>
    <xf numFmtId="0" fontId="1113" fillId="0" borderId="1" xfId="0" applyFont="1" applyBorder="1" applyAlignment="1">
      <alignment horizontal="left" vertical="top"/>
    </xf>
    <xf numFmtId="0" fontId="1114" fillId="0" borderId="1" xfId="0" applyFont="1" applyBorder="1" applyAlignment="1">
      <alignment horizontal="left" vertical="top" wrapText="1"/>
    </xf>
    <xf numFmtId="0" fontId="1115" fillId="0" borderId="1" xfId="0" applyFont="1" applyBorder="1" applyAlignment="1">
      <alignment horizontal="center" vertical="top"/>
    </xf>
    <xf numFmtId="168" fontId="1116" fillId="0" borderId="1" xfId="0" applyNumberFormat="1" applyFont="1" applyBorder="1" applyAlignment="1">
      <alignment horizontal="right" vertical="top"/>
    </xf>
    <xf numFmtId="169" fontId="1117" fillId="0" borderId="1" xfId="0" applyNumberFormat="1" applyFont="1" applyBorder="1" applyAlignment="1">
      <alignment horizontal="right" vertical="top"/>
    </xf>
    <xf numFmtId="169" fontId="1118" fillId="0" borderId="1" xfId="0" applyNumberFormat="1" applyFont="1" applyBorder="1" applyAlignment="1">
      <alignment horizontal="right" vertical="top"/>
    </xf>
    <xf numFmtId="169" fontId="1119" fillId="0" borderId="1" xfId="0" applyNumberFormat="1" applyFont="1" applyBorder="1" applyAlignment="1">
      <alignment horizontal="right" vertical="top"/>
    </xf>
    <xf numFmtId="170" fontId="1120" fillId="2" borderId="1" xfId="0" applyNumberFormat="1" applyFont="1" applyFill="1" applyBorder="1" applyAlignment="1" applyProtection="1">
      <alignment horizontal="right" vertical="top"/>
      <protection locked="0"/>
    </xf>
    <xf numFmtId="171" fontId="1121" fillId="0" borderId="1" xfId="0" applyNumberFormat="1" applyFont="1" applyBorder="1" applyAlignment="1">
      <alignment horizontal="right" vertical="top"/>
    </xf>
    <xf numFmtId="4" fontId="1122" fillId="0" borderId="1" xfId="0" applyNumberFormat="1" applyFont="1" applyBorder="1" applyAlignment="1">
      <alignment horizontal="right" vertical="top"/>
    </xf>
    <xf numFmtId="170" fontId="1123" fillId="2" borderId="1" xfId="0" applyNumberFormat="1" applyFont="1" applyFill="1" applyBorder="1" applyAlignment="1" applyProtection="1">
      <alignment horizontal="right" vertical="top"/>
      <protection locked="0"/>
    </xf>
    <xf numFmtId="169" fontId="1124" fillId="0" borderId="1" xfId="0" applyNumberFormat="1" applyFont="1" applyBorder="1" applyAlignment="1">
      <alignment horizontal="right" vertical="top"/>
    </xf>
    <xf numFmtId="169" fontId="1125" fillId="0" borderId="1" xfId="0" applyNumberFormat="1" applyFont="1" applyBorder="1" applyAlignment="1">
      <alignment horizontal="right" vertical="top"/>
    </xf>
    <xf numFmtId="169" fontId="1126" fillId="0" borderId="1" xfId="0" applyNumberFormat="1" applyFont="1" applyBorder="1" applyAlignment="1">
      <alignment horizontal="right" vertical="top"/>
    </xf>
    <xf numFmtId="4" fontId="1127" fillId="0" borderId="1" xfId="0" applyNumberFormat="1" applyFont="1" applyBorder="1" applyAlignment="1">
      <alignment horizontal="right" vertical="top"/>
    </xf>
    <xf numFmtId="0" fontId="1128" fillId="0" borderId="0" xfId="0" applyFont="1"/>
    <xf numFmtId="0" fontId="1129" fillId="3" borderId="1" xfId="0" applyFont="1" applyFill="1" applyBorder="1" applyAlignment="1">
      <alignment horizontal="left"/>
    </xf>
    <xf numFmtId="4" fontId="1141" fillId="3" borderId="1" xfId="0" applyNumberFormat="1" applyFont="1" applyFill="1" applyBorder="1" applyAlignment="1">
      <alignment horizontal="right"/>
    </xf>
    <xf numFmtId="4" fontId="1142" fillId="3" borderId="1" xfId="0" applyNumberFormat="1" applyFont="1" applyFill="1" applyBorder="1" applyAlignment="1">
      <alignment horizontal="right"/>
    </xf>
    <xf numFmtId="4" fontId="1143" fillId="3" borderId="1" xfId="0" applyNumberFormat="1" applyFont="1" applyFill="1" applyBorder="1" applyAlignment="1">
      <alignment horizontal="right"/>
    </xf>
    <xf numFmtId="0" fontId="1144" fillId="0" borderId="0" xfId="0" applyFont="1"/>
    <xf numFmtId="0" fontId="1145" fillId="0" borderId="1" xfId="0" applyFont="1" applyBorder="1" applyAlignment="1">
      <alignment horizontal="left" vertical="top"/>
    </xf>
    <xf numFmtId="0" fontId="1146" fillId="0" borderId="1" xfId="0" applyFont="1" applyBorder="1" applyAlignment="1">
      <alignment horizontal="left" vertical="top" wrapText="1"/>
    </xf>
    <xf numFmtId="0" fontId="1147" fillId="0" borderId="1" xfId="0" applyFont="1" applyBorder="1" applyAlignment="1">
      <alignment horizontal="center" vertical="top"/>
    </xf>
    <xf numFmtId="168" fontId="1148" fillId="0" borderId="1" xfId="0" applyNumberFormat="1" applyFont="1" applyBorder="1" applyAlignment="1">
      <alignment horizontal="right" vertical="top"/>
    </xf>
    <xf numFmtId="169" fontId="1149" fillId="0" borderId="1" xfId="0" applyNumberFormat="1" applyFont="1" applyBorder="1" applyAlignment="1">
      <alignment horizontal="right" vertical="top"/>
    </xf>
    <xf numFmtId="169" fontId="1150" fillId="0" borderId="1" xfId="0" applyNumberFormat="1" applyFont="1" applyBorder="1" applyAlignment="1">
      <alignment horizontal="right" vertical="top"/>
    </xf>
    <xf numFmtId="169" fontId="1151" fillId="0" borderId="1" xfId="0" applyNumberFormat="1" applyFont="1" applyBorder="1" applyAlignment="1">
      <alignment horizontal="right" vertical="top"/>
    </xf>
    <xf numFmtId="170" fontId="1152" fillId="2" borderId="1" xfId="0" applyNumberFormat="1" applyFont="1" applyFill="1" applyBorder="1" applyAlignment="1" applyProtection="1">
      <alignment horizontal="right" vertical="top"/>
      <protection locked="0"/>
    </xf>
    <xf numFmtId="171" fontId="1153" fillId="0" borderId="1" xfId="0" applyNumberFormat="1" applyFont="1" applyBorder="1" applyAlignment="1">
      <alignment horizontal="right" vertical="top"/>
    </xf>
    <xf numFmtId="4" fontId="1154" fillId="0" borderId="1" xfId="0" applyNumberFormat="1" applyFont="1" applyBorder="1" applyAlignment="1">
      <alignment horizontal="right" vertical="top"/>
    </xf>
    <xf numFmtId="170" fontId="1155" fillId="2" borderId="1" xfId="0" applyNumberFormat="1" applyFont="1" applyFill="1" applyBorder="1" applyAlignment="1" applyProtection="1">
      <alignment horizontal="right" vertical="top"/>
      <protection locked="0"/>
    </xf>
    <xf numFmtId="169" fontId="1156" fillId="0" borderId="1" xfId="0" applyNumberFormat="1" applyFont="1" applyBorder="1" applyAlignment="1">
      <alignment horizontal="right" vertical="top"/>
    </xf>
    <xf numFmtId="169" fontId="1157" fillId="0" borderId="1" xfId="0" applyNumberFormat="1" applyFont="1" applyBorder="1" applyAlignment="1">
      <alignment horizontal="right" vertical="top"/>
    </xf>
    <xf numFmtId="169" fontId="1158" fillId="0" borderId="1" xfId="0" applyNumberFormat="1" applyFont="1" applyBorder="1" applyAlignment="1">
      <alignment horizontal="right" vertical="top"/>
    </xf>
    <xf numFmtId="4" fontId="1159" fillId="0" borderId="1" xfId="0" applyNumberFormat="1" applyFont="1" applyBorder="1" applyAlignment="1">
      <alignment horizontal="right" vertical="top"/>
    </xf>
    <xf numFmtId="0" fontId="1160" fillId="0" borderId="0" xfId="0" applyFont="1"/>
    <xf numFmtId="0" fontId="1161" fillId="0" borderId="1" xfId="0" applyFont="1" applyBorder="1" applyAlignment="1">
      <alignment horizontal="left" vertical="top"/>
    </xf>
    <xf numFmtId="0" fontId="1162" fillId="0" borderId="1" xfId="0" applyFont="1" applyBorder="1" applyAlignment="1">
      <alignment horizontal="left" vertical="top" wrapText="1"/>
    </xf>
    <xf numFmtId="0" fontId="1163" fillId="0" borderId="1" xfId="0" applyFont="1" applyBorder="1" applyAlignment="1">
      <alignment horizontal="center" vertical="top"/>
    </xf>
    <xf numFmtId="168" fontId="1164" fillId="0" borderId="1" xfId="0" applyNumberFormat="1" applyFont="1" applyBorder="1" applyAlignment="1">
      <alignment horizontal="right" vertical="top"/>
    </xf>
    <xf numFmtId="169" fontId="1165" fillId="0" borderId="1" xfId="0" applyNumberFormat="1" applyFont="1" applyBorder="1" applyAlignment="1">
      <alignment horizontal="right" vertical="top"/>
    </xf>
    <xf numFmtId="169" fontId="1166" fillId="0" borderId="1" xfId="0" applyNumberFormat="1" applyFont="1" applyBorder="1" applyAlignment="1">
      <alignment horizontal="right" vertical="top"/>
    </xf>
    <xf numFmtId="169" fontId="1167" fillId="0" borderId="1" xfId="0" applyNumberFormat="1" applyFont="1" applyBorder="1" applyAlignment="1">
      <alignment horizontal="right" vertical="top"/>
    </xf>
    <xf numFmtId="170" fontId="1168" fillId="2" borderId="1" xfId="0" applyNumberFormat="1" applyFont="1" applyFill="1" applyBorder="1" applyAlignment="1" applyProtection="1">
      <alignment horizontal="right" vertical="top"/>
      <protection locked="0"/>
    </xf>
    <xf numFmtId="171" fontId="1169" fillId="0" borderId="1" xfId="0" applyNumberFormat="1" applyFont="1" applyBorder="1" applyAlignment="1">
      <alignment horizontal="right" vertical="top"/>
    </xf>
    <xf numFmtId="4" fontId="1170" fillId="0" borderId="1" xfId="0" applyNumberFormat="1" applyFont="1" applyBorder="1" applyAlignment="1">
      <alignment horizontal="right" vertical="top"/>
    </xf>
    <xf numFmtId="170" fontId="1171" fillId="2" borderId="1" xfId="0" applyNumberFormat="1" applyFont="1" applyFill="1" applyBorder="1" applyAlignment="1" applyProtection="1">
      <alignment horizontal="right" vertical="top"/>
      <protection locked="0"/>
    </xf>
    <xf numFmtId="169" fontId="1172" fillId="0" borderId="1" xfId="0" applyNumberFormat="1" applyFont="1" applyBorder="1" applyAlignment="1">
      <alignment horizontal="right" vertical="top"/>
    </xf>
    <xf numFmtId="169" fontId="1173" fillId="0" borderId="1" xfId="0" applyNumberFormat="1" applyFont="1" applyBorder="1" applyAlignment="1">
      <alignment horizontal="right" vertical="top"/>
    </xf>
    <xf numFmtId="169" fontId="1174" fillId="0" borderId="1" xfId="0" applyNumberFormat="1" applyFont="1" applyBorder="1" applyAlignment="1">
      <alignment horizontal="right" vertical="top"/>
    </xf>
    <xf numFmtId="4" fontId="1175" fillId="0" borderId="1" xfId="0" applyNumberFormat="1" applyFont="1" applyBorder="1" applyAlignment="1">
      <alignment horizontal="right" vertical="top"/>
    </xf>
    <xf numFmtId="0" fontId="1176" fillId="0" borderId="0" xfId="0" applyFont="1"/>
    <xf numFmtId="0" fontId="1177" fillId="0" borderId="1" xfId="0" applyFont="1" applyBorder="1" applyAlignment="1">
      <alignment horizontal="left" vertical="top"/>
    </xf>
    <xf numFmtId="0" fontId="1178" fillId="0" borderId="1" xfId="0" applyFont="1" applyBorder="1" applyAlignment="1">
      <alignment horizontal="left" vertical="top" wrapText="1"/>
    </xf>
    <xf numFmtId="0" fontId="1179" fillId="0" borderId="1" xfId="0" applyFont="1" applyBorder="1" applyAlignment="1">
      <alignment horizontal="center" vertical="top"/>
    </xf>
    <xf numFmtId="168" fontId="1180" fillId="0" borderId="1" xfId="0" applyNumberFormat="1" applyFont="1" applyBorder="1" applyAlignment="1">
      <alignment horizontal="right" vertical="top"/>
    </xf>
    <xf numFmtId="169" fontId="1181" fillId="0" borderId="1" xfId="0" applyNumberFormat="1" applyFont="1" applyBorder="1" applyAlignment="1">
      <alignment horizontal="right" vertical="top"/>
    </xf>
    <xf numFmtId="169" fontId="1182" fillId="0" borderId="1" xfId="0" applyNumberFormat="1" applyFont="1" applyBorder="1" applyAlignment="1">
      <alignment horizontal="right" vertical="top"/>
    </xf>
    <xf numFmtId="169" fontId="1183" fillId="0" borderId="1" xfId="0" applyNumberFormat="1" applyFont="1" applyBorder="1" applyAlignment="1">
      <alignment horizontal="right" vertical="top"/>
    </xf>
    <xf numFmtId="170" fontId="1184" fillId="2" borderId="1" xfId="0" applyNumberFormat="1" applyFont="1" applyFill="1" applyBorder="1" applyAlignment="1" applyProtection="1">
      <alignment horizontal="right" vertical="top"/>
      <protection locked="0"/>
    </xf>
    <xf numFmtId="171" fontId="1185" fillId="0" borderId="1" xfId="0" applyNumberFormat="1" applyFont="1" applyBorder="1" applyAlignment="1">
      <alignment horizontal="right" vertical="top"/>
    </xf>
    <xf numFmtId="4" fontId="1186" fillId="0" borderId="1" xfId="0" applyNumberFormat="1" applyFont="1" applyBorder="1" applyAlignment="1">
      <alignment horizontal="right" vertical="top"/>
    </xf>
    <xf numFmtId="170" fontId="1187" fillId="2" borderId="1" xfId="0" applyNumberFormat="1" applyFont="1" applyFill="1" applyBorder="1" applyAlignment="1" applyProtection="1">
      <alignment horizontal="right" vertical="top"/>
      <protection locked="0"/>
    </xf>
    <xf numFmtId="169" fontId="1188" fillId="0" borderId="1" xfId="0" applyNumberFormat="1" applyFont="1" applyBorder="1" applyAlignment="1">
      <alignment horizontal="right" vertical="top"/>
    </xf>
    <xf numFmtId="169" fontId="1189" fillId="0" borderId="1" xfId="0" applyNumberFormat="1" applyFont="1" applyBorder="1" applyAlignment="1">
      <alignment horizontal="right" vertical="top"/>
    </xf>
    <xf numFmtId="169" fontId="1190" fillId="0" borderId="1" xfId="0" applyNumberFormat="1" applyFont="1" applyBorder="1" applyAlignment="1">
      <alignment horizontal="right" vertical="top"/>
    </xf>
    <xf numFmtId="4" fontId="1191" fillId="0" borderId="1" xfId="0" applyNumberFormat="1" applyFont="1" applyBorder="1" applyAlignment="1">
      <alignment horizontal="right" vertical="top"/>
    </xf>
    <xf numFmtId="0" fontId="1192" fillId="0" borderId="0" xfId="0" applyFont="1"/>
    <xf numFmtId="0" fontId="1193" fillId="0" borderId="1" xfId="0" applyFont="1" applyBorder="1" applyAlignment="1">
      <alignment horizontal="left" vertical="top"/>
    </xf>
    <xf numFmtId="0" fontId="1194" fillId="0" borderId="1" xfId="0" applyFont="1" applyBorder="1" applyAlignment="1">
      <alignment horizontal="left" vertical="top" wrapText="1"/>
    </xf>
    <xf numFmtId="0" fontId="1195" fillId="0" borderId="1" xfId="0" applyFont="1" applyBorder="1" applyAlignment="1">
      <alignment horizontal="center" vertical="top"/>
    </xf>
    <xf numFmtId="168" fontId="1196" fillId="0" borderId="1" xfId="0" applyNumberFormat="1" applyFont="1" applyBorder="1" applyAlignment="1">
      <alignment horizontal="right" vertical="top"/>
    </xf>
    <xf numFmtId="169" fontId="1197" fillId="0" borderId="1" xfId="0" applyNumberFormat="1" applyFont="1" applyBorder="1" applyAlignment="1">
      <alignment horizontal="right" vertical="top"/>
    </xf>
    <xf numFmtId="169" fontId="1198" fillId="0" borderId="1" xfId="0" applyNumberFormat="1" applyFont="1" applyBorder="1" applyAlignment="1">
      <alignment horizontal="right" vertical="top"/>
    </xf>
    <xf numFmtId="169" fontId="1199" fillId="0" borderId="1" xfId="0" applyNumberFormat="1" applyFont="1" applyBorder="1" applyAlignment="1">
      <alignment horizontal="right" vertical="top"/>
    </xf>
    <xf numFmtId="170" fontId="1200" fillId="2" borderId="1" xfId="0" applyNumberFormat="1" applyFont="1" applyFill="1" applyBorder="1" applyAlignment="1" applyProtection="1">
      <alignment horizontal="right" vertical="top"/>
      <protection locked="0"/>
    </xf>
    <xf numFmtId="171" fontId="1201" fillId="0" borderId="1" xfId="0" applyNumberFormat="1" applyFont="1" applyBorder="1" applyAlignment="1">
      <alignment horizontal="right" vertical="top"/>
    </xf>
    <xf numFmtId="4" fontId="1202" fillId="0" borderId="1" xfId="0" applyNumberFormat="1" applyFont="1" applyBorder="1" applyAlignment="1">
      <alignment horizontal="right" vertical="top"/>
    </xf>
    <xf numFmtId="170" fontId="1203" fillId="2" borderId="1" xfId="0" applyNumberFormat="1" applyFont="1" applyFill="1" applyBorder="1" applyAlignment="1" applyProtection="1">
      <alignment horizontal="right" vertical="top"/>
      <protection locked="0"/>
    </xf>
    <xf numFmtId="169" fontId="1204" fillId="0" borderId="1" xfId="0" applyNumberFormat="1" applyFont="1" applyBorder="1" applyAlignment="1">
      <alignment horizontal="right" vertical="top"/>
    </xf>
    <xf numFmtId="169" fontId="1205" fillId="0" borderId="1" xfId="0" applyNumberFormat="1" applyFont="1" applyBorder="1" applyAlignment="1">
      <alignment horizontal="right" vertical="top"/>
    </xf>
    <xf numFmtId="169" fontId="1206" fillId="0" borderId="1" xfId="0" applyNumberFormat="1" applyFont="1" applyBorder="1" applyAlignment="1">
      <alignment horizontal="right" vertical="top"/>
    </xf>
    <xf numFmtId="4" fontId="1207" fillId="0" borderId="1" xfId="0" applyNumberFormat="1" applyFont="1" applyBorder="1" applyAlignment="1">
      <alignment horizontal="right" vertical="top"/>
    </xf>
    <xf numFmtId="0" fontId="1208" fillId="0" borderId="0" xfId="0" applyFont="1"/>
    <xf numFmtId="0" fontId="1209" fillId="0" borderId="1" xfId="0" applyFont="1" applyBorder="1" applyAlignment="1">
      <alignment horizontal="left" vertical="top"/>
    </xf>
    <xf numFmtId="0" fontId="1210" fillId="0" borderId="1" xfId="0" applyFont="1" applyBorder="1" applyAlignment="1">
      <alignment horizontal="left" vertical="top" wrapText="1"/>
    </xf>
    <xf numFmtId="0" fontId="1211" fillId="0" borderId="1" xfId="0" applyFont="1" applyBorder="1" applyAlignment="1">
      <alignment horizontal="center" vertical="top"/>
    </xf>
    <xf numFmtId="168" fontId="1212" fillId="0" borderId="1" xfId="0" applyNumberFormat="1" applyFont="1" applyBorder="1" applyAlignment="1">
      <alignment horizontal="right" vertical="top"/>
    </xf>
    <xf numFmtId="169" fontId="1213" fillId="0" borderId="1" xfId="0" applyNumberFormat="1" applyFont="1" applyBorder="1" applyAlignment="1">
      <alignment horizontal="right" vertical="top"/>
    </xf>
    <xf numFmtId="169" fontId="1214" fillId="0" borderId="1" xfId="0" applyNumberFormat="1" applyFont="1" applyBorder="1" applyAlignment="1">
      <alignment horizontal="right" vertical="top"/>
    </xf>
    <xf numFmtId="169" fontId="1215" fillId="0" borderId="1" xfId="0" applyNumberFormat="1" applyFont="1" applyBorder="1" applyAlignment="1">
      <alignment horizontal="right" vertical="top"/>
    </xf>
    <xf numFmtId="170" fontId="1216" fillId="2" borderId="1" xfId="0" applyNumberFormat="1" applyFont="1" applyFill="1" applyBorder="1" applyAlignment="1" applyProtection="1">
      <alignment horizontal="right" vertical="top"/>
      <protection locked="0"/>
    </xf>
    <xf numFmtId="171" fontId="1217" fillId="0" borderId="1" xfId="0" applyNumberFormat="1" applyFont="1" applyBorder="1" applyAlignment="1">
      <alignment horizontal="right" vertical="top"/>
    </xf>
    <xf numFmtId="4" fontId="1218" fillId="0" borderId="1" xfId="0" applyNumberFormat="1" applyFont="1" applyBorder="1" applyAlignment="1">
      <alignment horizontal="right" vertical="top"/>
    </xf>
    <xf numFmtId="170" fontId="1219" fillId="2" borderId="1" xfId="0" applyNumberFormat="1" applyFont="1" applyFill="1" applyBorder="1" applyAlignment="1" applyProtection="1">
      <alignment horizontal="right" vertical="top"/>
      <protection locked="0"/>
    </xf>
    <xf numFmtId="169" fontId="1220" fillId="0" borderId="1" xfId="0" applyNumberFormat="1" applyFont="1" applyBorder="1" applyAlignment="1">
      <alignment horizontal="right" vertical="top"/>
    </xf>
    <xf numFmtId="169" fontId="1221" fillId="0" borderId="1" xfId="0" applyNumberFormat="1" applyFont="1" applyBorder="1" applyAlignment="1">
      <alignment horizontal="right" vertical="top"/>
    </xf>
    <xf numFmtId="169" fontId="1222" fillId="0" borderId="1" xfId="0" applyNumberFormat="1" applyFont="1" applyBorder="1" applyAlignment="1">
      <alignment horizontal="right" vertical="top"/>
    </xf>
    <xf numFmtId="4" fontId="1223" fillId="0" borderId="1" xfId="0" applyNumberFormat="1" applyFont="1" applyBorder="1" applyAlignment="1">
      <alignment horizontal="right" vertical="top"/>
    </xf>
    <xf numFmtId="0" fontId="1224" fillId="0" borderId="0" xfId="0" applyFont="1"/>
    <xf numFmtId="0" fontId="1225" fillId="0" borderId="1" xfId="0" applyFont="1" applyBorder="1" applyAlignment="1">
      <alignment horizontal="left" vertical="top"/>
    </xf>
    <xf numFmtId="0" fontId="1226" fillId="0" borderId="1" xfId="0" applyFont="1" applyBorder="1" applyAlignment="1">
      <alignment horizontal="left" vertical="top" wrapText="1"/>
    </xf>
    <xf numFmtId="0" fontId="1227" fillId="0" borderId="1" xfId="0" applyFont="1" applyBorder="1" applyAlignment="1">
      <alignment horizontal="center" vertical="top"/>
    </xf>
    <xf numFmtId="168" fontId="1228" fillId="0" borderId="1" xfId="0" applyNumberFormat="1" applyFont="1" applyBorder="1" applyAlignment="1">
      <alignment horizontal="right" vertical="top"/>
    </xf>
    <xf numFmtId="169" fontId="1229" fillId="0" borderId="1" xfId="0" applyNumberFormat="1" applyFont="1" applyBorder="1" applyAlignment="1">
      <alignment horizontal="right" vertical="top"/>
    </xf>
    <xf numFmtId="169" fontId="1230" fillId="0" borderId="1" xfId="0" applyNumberFormat="1" applyFont="1" applyBorder="1" applyAlignment="1">
      <alignment horizontal="right" vertical="top"/>
    </xf>
    <xf numFmtId="169" fontId="1231" fillId="0" borderId="1" xfId="0" applyNumberFormat="1" applyFont="1" applyBorder="1" applyAlignment="1">
      <alignment horizontal="right" vertical="top"/>
    </xf>
    <xf numFmtId="170" fontId="1232" fillId="2" borderId="1" xfId="0" applyNumberFormat="1" applyFont="1" applyFill="1" applyBorder="1" applyAlignment="1" applyProtection="1">
      <alignment horizontal="right" vertical="top"/>
      <protection locked="0"/>
    </xf>
    <xf numFmtId="171" fontId="1233" fillId="0" borderId="1" xfId="0" applyNumberFormat="1" applyFont="1" applyBorder="1" applyAlignment="1">
      <alignment horizontal="right" vertical="top"/>
    </xf>
    <xf numFmtId="4" fontId="1234" fillId="0" borderId="1" xfId="0" applyNumberFormat="1" applyFont="1" applyBorder="1" applyAlignment="1">
      <alignment horizontal="right" vertical="top"/>
    </xf>
    <xf numFmtId="170" fontId="1235" fillId="2" borderId="1" xfId="0" applyNumberFormat="1" applyFont="1" applyFill="1" applyBorder="1" applyAlignment="1" applyProtection="1">
      <alignment horizontal="right" vertical="top"/>
      <protection locked="0"/>
    </xf>
    <xf numFmtId="169" fontId="1236" fillId="0" borderId="1" xfId="0" applyNumberFormat="1" applyFont="1" applyBorder="1" applyAlignment="1">
      <alignment horizontal="right" vertical="top"/>
    </xf>
    <xf numFmtId="169" fontId="1237" fillId="0" borderId="1" xfId="0" applyNumberFormat="1" applyFont="1" applyBorder="1" applyAlignment="1">
      <alignment horizontal="right" vertical="top"/>
    </xf>
    <xf numFmtId="169" fontId="1238" fillId="0" borderId="1" xfId="0" applyNumberFormat="1" applyFont="1" applyBorder="1" applyAlignment="1">
      <alignment horizontal="right" vertical="top"/>
    </xf>
    <xf numFmtId="4" fontId="1239" fillId="0" borderId="1" xfId="0" applyNumberFormat="1" applyFont="1" applyBorder="1" applyAlignment="1">
      <alignment horizontal="right" vertical="top"/>
    </xf>
    <xf numFmtId="0" fontId="1240" fillId="0" borderId="0" xfId="0" applyFont="1"/>
    <xf numFmtId="0" fontId="1241" fillId="3" borderId="1" xfId="0" applyFont="1" applyFill="1" applyBorder="1" applyAlignment="1">
      <alignment horizontal="left"/>
    </xf>
    <xf numFmtId="4" fontId="1253" fillId="3" borderId="1" xfId="0" applyNumberFormat="1" applyFont="1" applyFill="1" applyBorder="1" applyAlignment="1">
      <alignment horizontal="right"/>
    </xf>
    <xf numFmtId="4" fontId="1254" fillId="3" borderId="1" xfId="0" applyNumberFormat="1" applyFont="1" applyFill="1" applyBorder="1" applyAlignment="1">
      <alignment horizontal="right"/>
    </xf>
    <xf numFmtId="4" fontId="1255" fillId="3" borderId="1" xfId="0" applyNumberFormat="1" applyFont="1" applyFill="1" applyBorder="1" applyAlignment="1">
      <alignment horizontal="right"/>
    </xf>
    <xf numFmtId="0" fontId="1256" fillId="0" borderId="0" xfId="0" applyFont="1"/>
    <xf numFmtId="0" fontId="1257" fillId="0" borderId="1" xfId="0" applyFont="1" applyBorder="1" applyAlignment="1">
      <alignment horizontal="left" vertical="top"/>
    </xf>
    <xf numFmtId="0" fontId="1258" fillId="0" borderId="1" xfId="0" applyFont="1" applyBorder="1" applyAlignment="1">
      <alignment horizontal="left" vertical="top" wrapText="1"/>
    </xf>
    <xf numFmtId="0" fontId="1259" fillId="0" borderId="1" xfId="0" applyFont="1" applyBorder="1" applyAlignment="1">
      <alignment horizontal="center" vertical="top"/>
    </xf>
    <xf numFmtId="168" fontId="1260" fillId="0" borderId="1" xfId="0" applyNumberFormat="1" applyFont="1" applyBorder="1" applyAlignment="1">
      <alignment horizontal="right" vertical="top"/>
    </xf>
    <xf numFmtId="169" fontId="1261" fillId="0" borderId="1" xfId="0" applyNumberFormat="1" applyFont="1" applyBorder="1" applyAlignment="1">
      <alignment horizontal="right" vertical="top"/>
    </xf>
    <xf numFmtId="169" fontId="1262" fillId="0" borderId="1" xfId="0" applyNumberFormat="1" applyFont="1" applyBorder="1" applyAlignment="1">
      <alignment horizontal="right" vertical="top"/>
    </xf>
    <xf numFmtId="169" fontId="1263" fillId="0" borderId="1" xfId="0" applyNumberFormat="1" applyFont="1" applyBorder="1" applyAlignment="1">
      <alignment horizontal="right" vertical="top"/>
    </xf>
    <xf numFmtId="170" fontId="1264" fillId="2" borderId="1" xfId="0" applyNumberFormat="1" applyFont="1" applyFill="1" applyBorder="1" applyAlignment="1" applyProtection="1">
      <alignment horizontal="right" vertical="top"/>
      <protection locked="0"/>
    </xf>
    <xf numFmtId="171" fontId="1265" fillId="0" borderId="1" xfId="0" applyNumberFormat="1" applyFont="1" applyBorder="1" applyAlignment="1">
      <alignment horizontal="right" vertical="top"/>
    </xf>
    <xf numFmtId="4" fontId="1266" fillId="0" borderId="1" xfId="0" applyNumberFormat="1" applyFont="1" applyBorder="1" applyAlignment="1">
      <alignment horizontal="right" vertical="top"/>
    </xf>
    <xf numFmtId="170" fontId="1267" fillId="2" borderId="1" xfId="0" applyNumberFormat="1" applyFont="1" applyFill="1" applyBorder="1" applyAlignment="1" applyProtection="1">
      <alignment horizontal="right" vertical="top"/>
      <protection locked="0"/>
    </xf>
    <xf numFmtId="169" fontId="1268" fillId="0" borderId="1" xfId="0" applyNumberFormat="1" applyFont="1" applyBorder="1" applyAlignment="1">
      <alignment horizontal="right" vertical="top"/>
    </xf>
    <xf numFmtId="169" fontId="1269" fillId="0" borderId="1" xfId="0" applyNumberFormat="1" applyFont="1" applyBorder="1" applyAlignment="1">
      <alignment horizontal="right" vertical="top"/>
    </xf>
    <xf numFmtId="169" fontId="1270" fillId="0" borderId="1" xfId="0" applyNumberFormat="1" applyFont="1" applyBorder="1" applyAlignment="1">
      <alignment horizontal="right" vertical="top"/>
    </xf>
    <xf numFmtId="4" fontId="1271" fillId="0" borderId="1" xfId="0" applyNumberFormat="1" applyFont="1" applyBorder="1" applyAlignment="1">
      <alignment horizontal="right" vertical="top"/>
    </xf>
    <xf numFmtId="0" fontId="1272" fillId="0" borderId="0" xfId="0" applyFont="1"/>
    <xf numFmtId="0" fontId="1273" fillId="0" borderId="1" xfId="0" applyFont="1" applyBorder="1" applyAlignment="1">
      <alignment horizontal="left" vertical="top"/>
    </xf>
    <xf numFmtId="0" fontId="1274" fillId="0" borderId="1" xfId="0" applyFont="1" applyBorder="1" applyAlignment="1">
      <alignment horizontal="left" vertical="top" wrapText="1"/>
    </xf>
    <xf numFmtId="0" fontId="1275" fillId="0" borderId="1" xfId="0" applyFont="1" applyBorder="1" applyAlignment="1">
      <alignment horizontal="center" vertical="top"/>
    </xf>
    <xf numFmtId="168" fontId="1276" fillId="0" borderId="1" xfId="0" applyNumberFormat="1" applyFont="1" applyBorder="1" applyAlignment="1">
      <alignment horizontal="right" vertical="top"/>
    </xf>
    <xf numFmtId="169" fontId="1277" fillId="0" borderId="1" xfId="0" applyNumberFormat="1" applyFont="1" applyBorder="1" applyAlignment="1">
      <alignment horizontal="right" vertical="top"/>
    </xf>
    <xf numFmtId="169" fontId="1278" fillId="0" borderId="1" xfId="0" applyNumberFormat="1" applyFont="1" applyBorder="1" applyAlignment="1">
      <alignment horizontal="right" vertical="top"/>
    </xf>
    <xf numFmtId="169" fontId="1279" fillId="0" borderId="1" xfId="0" applyNumberFormat="1" applyFont="1" applyBorder="1" applyAlignment="1">
      <alignment horizontal="right" vertical="top"/>
    </xf>
    <xf numFmtId="170" fontId="1280" fillId="2" borderId="1" xfId="0" applyNumberFormat="1" applyFont="1" applyFill="1" applyBorder="1" applyAlignment="1" applyProtection="1">
      <alignment horizontal="right" vertical="top"/>
      <protection locked="0"/>
    </xf>
    <xf numFmtId="171" fontId="1281" fillId="0" borderId="1" xfId="0" applyNumberFormat="1" applyFont="1" applyBorder="1" applyAlignment="1">
      <alignment horizontal="right" vertical="top"/>
    </xf>
    <xf numFmtId="4" fontId="1282" fillId="0" borderId="1" xfId="0" applyNumberFormat="1" applyFont="1" applyBorder="1" applyAlignment="1">
      <alignment horizontal="right" vertical="top"/>
    </xf>
    <xf numFmtId="170" fontId="1283" fillId="2" borderId="1" xfId="0" applyNumberFormat="1" applyFont="1" applyFill="1" applyBorder="1" applyAlignment="1" applyProtection="1">
      <alignment horizontal="right" vertical="top"/>
      <protection locked="0"/>
    </xf>
    <xf numFmtId="169" fontId="1284" fillId="0" borderId="1" xfId="0" applyNumberFormat="1" applyFont="1" applyBorder="1" applyAlignment="1">
      <alignment horizontal="right" vertical="top"/>
    </xf>
    <xf numFmtId="169" fontId="1285" fillId="0" borderId="1" xfId="0" applyNumberFormat="1" applyFont="1" applyBorder="1" applyAlignment="1">
      <alignment horizontal="right" vertical="top"/>
    </xf>
    <xf numFmtId="169" fontId="1286" fillId="0" borderId="1" xfId="0" applyNumberFormat="1" applyFont="1" applyBorder="1" applyAlignment="1">
      <alignment horizontal="right" vertical="top"/>
    </xf>
    <xf numFmtId="4" fontId="1287" fillId="0" borderId="1" xfId="0" applyNumberFormat="1" applyFont="1" applyBorder="1" applyAlignment="1">
      <alignment horizontal="right" vertical="top"/>
    </xf>
    <xf numFmtId="0" fontId="1288" fillId="0" borderId="0" xfId="0" applyFont="1"/>
    <xf numFmtId="0" fontId="1289" fillId="0" borderId="1" xfId="0" applyFont="1" applyBorder="1" applyAlignment="1">
      <alignment horizontal="left" vertical="top"/>
    </xf>
    <xf numFmtId="0" fontId="1290" fillId="0" borderId="1" xfId="0" applyFont="1" applyBorder="1" applyAlignment="1">
      <alignment horizontal="left" vertical="top" wrapText="1"/>
    </xf>
    <xf numFmtId="0" fontId="1291" fillId="0" borderId="1" xfId="0" applyFont="1" applyBorder="1" applyAlignment="1">
      <alignment horizontal="center" vertical="top"/>
    </xf>
    <xf numFmtId="168" fontId="1292" fillId="0" borderId="1" xfId="0" applyNumberFormat="1" applyFont="1" applyBorder="1" applyAlignment="1">
      <alignment horizontal="right" vertical="top"/>
    </xf>
    <xf numFmtId="169" fontId="1293" fillId="0" borderId="1" xfId="0" applyNumberFormat="1" applyFont="1" applyBorder="1" applyAlignment="1">
      <alignment horizontal="right" vertical="top"/>
    </xf>
    <xf numFmtId="169" fontId="1294" fillId="0" borderId="1" xfId="0" applyNumberFormat="1" applyFont="1" applyBorder="1" applyAlignment="1">
      <alignment horizontal="right" vertical="top"/>
    </xf>
    <xf numFmtId="169" fontId="1295" fillId="0" borderId="1" xfId="0" applyNumberFormat="1" applyFont="1" applyBorder="1" applyAlignment="1">
      <alignment horizontal="right" vertical="top"/>
    </xf>
    <xf numFmtId="170" fontId="1296" fillId="2" borderId="1" xfId="0" applyNumberFormat="1" applyFont="1" applyFill="1" applyBorder="1" applyAlignment="1" applyProtection="1">
      <alignment horizontal="right" vertical="top"/>
      <protection locked="0"/>
    </xf>
    <xf numFmtId="171" fontId="1297" fillId="0" borderId="1" xfId="0" applyNumberFormat="1" applyFont="1" applyBorder="1" applyAlignment="1">
      <alignment horizontal="right" vertical="top"/>
    </xf>
    <xf numFmtId="4" fontId="1298" fillId="0" borderId="1" xfId="0" applyNumberFormat="1" applyFont="1" applyBorder="1" applyAlignment="1">
      <alignment horizontal="right" vertical="top"/>
    </xf>
    <xf numFmtId="170" fontId="1299" fillId="2" borderId="1" xfId="0" applyNumberFormat="1" applyFont="1" applyFill="1" applyBorder="1" applyAlignment="1" applyProtection="1">
      <alignment horizontal="right" vertical="top"/>
      <protection locked="0"/>
    </xf>
    <xf numFmtId="169" fontId="1300" fillId="0" borderId="1" xfId="0" applyNumberFormat="1" applyFont="1" applyBorder="1" applyAlignment="1">
      <alignment horizontal="right" vertical="top"/>
    </xf>
    <xf numFmtId="169" fontId="1301" fillId="0" borderId="1" xfId="0" applyNumberFormat="1" applyFont="1" applyBorder="1" applyAlignment="1">
      <alignment horizontal="right" vertical="top"/>
    </xf>
    <xf numFmtId="169" fontId="1302" fillId="0" borderId="1" xfId="0" applyNumberFormat="1" applyFont="1" applyBorder="1" applyAlignment="1">
      <alignment horizontal="right" vertical="top"/>
    </xf>
    <xf numFmtId="4" fontId="1303" fillId="0" borderId="1" xfId="0" applyNumberFormat="1" applyFont="1" applyBorder="1" applyAlignment="1">
      <alignment horizontal="right" vertical="top"/>
    </xf>
    <xf numFmtId="0" fontId="1304" fillId="0" borderId="0" xfId="0" applyFont="1"/>
    <xf numFmtId="0" fontId="1305" fillId="0" borderId="1" xfId="0" applyFont="1" applyBorder="1" applyAlignment="1">
      <alignment horizontal="left" vertical="top"/>
    </xf>
    <xf numFmtId="0" fontId="1306" fillId="0" borderId="1" xfId="0" applyFont="1" applyBorder="1" applyAlignment="1">
      <alignment horizontal="left" vertical="top" wrapText="1"/>
    </xf>
    <xf numFmtId="0" fontId="1307" fillId="0" borderId="1" xfId="0" applyFont="1" applyBorder="1" applyAlignment="1">
      <alignment horizontal="center" vertical="top"/>
    </xf>
    <xf numFmtId="168" fontId="1308" fillId="0" borderId="1" xfId="0" applyNumberFormat="1" applyFont="1" applyBorder="1" applyAlignment="1">
      <alignment horizontal="right" vertical="top"/>
    </xf>
    <xf numFmtId="169" fontId="1309" fillId="0" borderId="1" xfId="0" applyNumberFormat="1" applyFont="1" applyBorder="1" applyAlignment="1">
      <alignment horizontal="right" vertical="top"/>
    </xf>
    <xf numFmtId="169" fontId="1310" fillId="0" borderId="1" xfId="0" applyNumberFormat="1" applyFont="1" applyBorder="1" applyAlignment="1">
      <alignment horizontal="right" vertical="top"/>
    </xf>
    <xf numFmtId="169" fontId="1311" fillId="0" borderId="1" xfId="0" applyNumberFormat="1" applyFont="1" applyBorder="1" applyAlignment="1">
      <alignment horizontal="right" vertical="top"/>
    </xf>
    <xf numFmtId="170" fontId="1312" fillId="2" borderId="1" xfId="0" applyNumberFormat="1" applyFont="1" applyFill="1" applyBorder="1" applyAlignment="1" applyProtection="1">
      <alignment horizontal="right" vertical="top"/>
      <protection locked="0"/>
    </xf>
    <xf numFmtId="171" fontId="1313" fillId="0" borderId="1" xfId="0" applyNumberFormat="1" applyFont="1" applyBorder="1" applyAlignment="1">
      <alignment horizontal="right" vertical="top"/>
    </xf>
    <xf numFmtId="4" fontId="1314" fillId="0" borderId="1" xfId="0" applyNumberFormat="1" applyFont="1" applyBorder="1" applyAlignment="1">
      <alignment horizontal="right" vertical="top"/>
    </xf>
    <xf numFmtId="170" fontId="1315" fillId="2" borderId="1" xfId="0" applyNumberFormat="1" applyFont="1" applyFill="1" applyBorder="1" applyAlignment="1" applyProtection="1">
      <alignment horizontal="right" vertical="top"/>
      <protection locked="0"/>
    </xf>
    <xf numFmtId="169" fontId="1316" fillId="0" borderId="1" xfId="0" applyNumberFormat="1" applyFont="1" applyBorder="1" applyAlignment="1">
      <alignment horizontal="right" vertical="top"/>
    </xf>
    <xf numFmtId="169" fontId="1317" fillId="0" borderId="1" xfId="0" applyNumberFormat="1" applyFont="1" applyBorder="1" applyAlignment="1">
      <alignment horizontal="right" vertical="top"/>
    </xf>
    <xf numFmtId="169" fontId="1318" fillId="0" borderId="1" xfId="0" applyNumberFormat="1" applyFont="1" applyBorder="1" applyAlignment="1">
      <alignment horizontal="right" vertical="top"/>
    </xf>
    <xf numFmtId="4" fontId="1319" fillId="0" borderId="1" xfId="0" applyNumberFormat="1" applyFont="1" applyBorder="1" applyAlignment="1">
      <alignment horizontal="right" vertical="top"/>
    </xf>
    <xf numFmtId="0" fontId="1320" fillId="0" borderId="0" xfId="0" applyFont="1"/>
    <xf numFmtId="0" fontId="1321" fillId="0" borderId="1" xfId="0" applyFont="1" applyBorder="1" applyAlignment="1">
      <alignment horizontal="left" vertical="top"/>
    </xf>
    <xf numFmtId="0" fontId="1322" fillId="0" borderId="1" xfId="0" applyFont="1" applyBorder="1" applyAlignment="1">
      <alignment horizontal="left" vertical="top" wrapText="1"/>
    </xf>
    <xf numFmtId="0" fontId="1323" fillId="0" borderId="1" xfId="0" applyFont="1" applyBorder="1" applyAlignment="1">
      <alignment horizontal="center" vertical="top"/>
    </xf>
    <xf numFmtId="168" fontId="1324" fillId="0" borderId="1" xfId="0" applyNumberFormat="1" applyFont="1" applyBorder="1" applyAlignment="1">
      <alignment horizontal="right" vertical="top"/>
    </xf>
    <xf numFmtId="169" fontId="1325" fillId="0" borderId="1" xfId="0" applyNumberFormat="1" applyFont="1" applyBorder="1" applyAlignment="1">
      <alignment horizontal="right" vertical="top"/>
    </xf>
    <xf numFmtId="169" fontId="1326" fillId="0" borderId="1" xfId="0" applyNumberFormat="1" applyFont="1" applyBorder="1" applyAlignment="1">
      <alignment horizontal="right" vertical="top"/>
    </xf>
    <xf numFmtId="169" fontId="1327" fillId="0" borderId="1" xfId="0" applyNumberFormat="1" applyFont="1" applyBorder="1" applyAlignment="1">
      <alignment horizontal="right" vertical="top"/>
    </xf>
    <xf numFmtId="170" fontId="1328" fillId="2" borderId="1" xfId="0" applyNumberFormat="1" applyFont="1" applyFill="1" applyBorder="1" applyAlignment="1" applyProtection="1">
      <alignment horizontal="right" vertical="top"/>
      <protection locked="0"/>
    </xf>
    <xf numFmtId="171" fontId="1329" fillId="0" borderId="1" xfId="0" applyNumberFormat="1" applyFont="1" applyBorder="1" applyAlignment="1">
      <alignment horizontal="right" vertical="top"/>
    </xf>
    <xf numFmtId="4" fontId="1330" fillId="0" borderId="1" xfId="0" applyNumberFormat="1" applyFont="1" applyBorder="1" applyAlignment="1">
      <alignment horizontal="right" vertical="top"/>
    </xf>
    <xf numFmtId="170" fontId="1331" fillId="2" borderId="1" xfId="0" applyNumberFormat="1" applyFont="1" applyFill="1" applyBorder="1" applyAlignment="1" applyProtection="1">
      <alignment horizontal="right" vertical="top"/>
      <protection locked="0"/>
    </xf>
    <xf numFmtId="169" fontId="1332" fillId="0" borderId="1" xfId="0" applyNumberFormat="1" applyFont="1" applyBorder="1" applyAlignment="1">
      <alignment horizontal="right" vertical="top"/>
    </xf>
    <xf numFmtId="169" fontId="1333" fillId="0" borderId="1" xfId="0" applyNumberFormat="1" applyFont="1" applyBorder="1" applyAlignment="1">
      <alignment horizontal="right" vertical="top"/>
    </xf>
    <xf numFmtId="169" fontId="1334" fillId="0" borderId="1" xfId="0" applyNumberFormat="1" applyFont="1" applyBorder="1" applyAlignment="1">
      <alignment horizontal="right" vertical="top"/>
    </xf>
    <xf numFmtId="4" fontId="1335" fillId="0" borderId="1" xfId="0" applyNumberFormat="1" applyFont="1" applyBorder="1" applyAlignment="1">
      <alignment horizontal="right" vertical="top"/>
    </xf>
    <xf numFmtId="0" fontId="1336" fillId="0" borderId="0" xfId="0" applyFont="1"/>
    <xf numFmtId="0" fontId="1337" fillId="0" borderId="1" xfId="0" applyFont="1" applyBorder="1" applyAlignment="1">
      <alignment horizontal="left" vertical="top"/>
    </xf>
    <xf numFmtId="0" fontId="1338" fillId="0" borderId="1" xfId="0" applyFont="1" applyBorder="1" applyAlignment="1">
      <alignment horizontal="left" vertical="top" wrapText="1"/>
    </xf>
    <xf numFmtId="0" fontId="1339" fillId="0" borderId="1" xfId="0" applyFont="1" applyBorder="1" applyAlignment="1">
      <alignment horizontal="center" vertical="top"/>
    </xf>
    <xf numFmtId="168" fontId="1340" fillId="0" borderId="1" xfId="0" applyNumberFormat="1" applyFont="1" applyBorder="1" applyAlignment="1">
      <alignment horizontal="right" vertical="top"/>
    </xf>
    <xf numFmtId="169" fontId="1341" fillId="0" borderId="1" xfId="0" applyNumberFormat="1" applyFont="1" applyBorder="1" applyAlignment="1">
      <alignment horizontal="right" vertical="top"/>
    </xf>
    <xf numFmtId="169" fontId="1342" fillId="0" borderId="1" xfId="0" applyNumberFormat="1" applyFont="1" applyBorder="1" applyAlignment="1">
      <alignment horizontal="right" vertical="top"/>
    </xf>
    <xf numFmtId="169" fontId="1343" fillId="0" borderId="1" xfId="0" applyNumberFormat="1" applyFont="1" applyBorder="1" applyAlignment="1">
      <alignment horizontal="right" vertical="top"/>
    </xf>
    <xf numFmtId="170" fontId="1344" fillId="2" borderId="1" xfId="0" applyNumberFormat="1" applyFont="1" applyFill="1" applyBorder="1" applyAlignment="1" applyProtection="1">
      <alignment horizontal="right" vertical="top"/>
      <protection locked="0"/>
    </xf>
    <xf numFmtId="171" fontId="1345" fillId="0" borderId="1" xfId="0" applyNumberFormat="1" applyFont="1" applyBorder="1" applyAlignment="1">
      <alignment horizontal="right" vertical="top"/>
    </xf>
    <xf numFmtId="4" fontId="1346" fillId="0" borderId="1" xfId="0" applyNumberFormat="1" applyFont="1" applyBorder="1" applyAlignment="1">
      <alignment horizontal="right" vertical="top"/>
    </xf>
    <xf numFmtId="170" fontId="1347" fillId="2" borderId="1" xfId="0" applyNumberFormat="1" applyFont="1" applyFill="1" applyBorder="1" applyAlignment="1" applyProtection="1">
      <alignment horizontal="right" vertical="top"/>
      <protection locked="0"/>
    </xf>
    <xf numFmtId="169" fontId="1348" fillId="0" borderId="1" xfId="0" applyNumberFormat="1" applyFont="1" applyBorder="1" applyAlignment="1">
      <alignment horizontal="right" vertical="top"/>
    </xf>
    <xf numFmtId="169" fontId="1349" fillId="0" borderId="1" xfId="0" applyNumberFormat="1" applyFont="1" applyBorder="1" applyAlignment="1">
      <alignment horizontal="right" vertical="top"/>
    </xf>
    <xf numFmtId="169" fontId="1350" fillId="0" borderId="1" xfId="0" applyNumberFormat="1" applyFont="1" applyBorder="1" applyAlignment="1">
      <alignment horizontal="right" vertical="top"/>
    </xf>
    <xf numFmtId="4" fontId="1351" fillId="0" borderId="1" xfId="0" applyNumberFormat="1" applyFont="1" applyBorder="1" applyAlignment="1">
      <alignment horizontal="right" vertical="top"/>
    </xf>
    <xf numFmtId="0" fontId="1352" fillId="0" borderId="0" xfId="0" applyFont="1"/>
    <xf numFmtId="0" fontId="1353" fillId="0" borderId="1" xfId="0" applyFont="1" applyBorder="1" applyAlignment="1">
      <alignment horizontal="left" vertical="top"/>
    </xf>
    <xf numFmtId="0" fontId="1354" fillId="0" borderId="1" xfId="0" applyFont="1" applyBorder="1" applyAlignment="1">
      <alignment horizontal="left" vertical="top" wrapText="1"/>
    </xf>
    <xf numFmtId="0" fontId="1355" fillId="0" borderId="1" xfId="0" applyFont="1" applyBorder="1" applyAlignment="1">
      <alignment horizontal="center" vertical="top"/>
    </xf>
    <xf numFmtId="168" fontId="1356" fillId="0" borderId="1" xfId="0" applyNumberFormat="1" applyFont="1" applyBorder="1" applyAlignment="1">
      <alignment horizontal="right" vertical="top"/>
    </xf>
    <xf numFmtId="169" fontId="1357" fillId="0" borderId="1" xfId="0" applyNumberFormat="1" applyFont="1" applyBorder="1" applyAlignment="1">
      <alignment horizontal="right" vertical="top"/>
    </xf>
    <xf numFmtId="169" fontId="1358" fillId="0" borderId="1" xfId="0" applyNumberFormat="1" applyFont="1" applyBorder="1" applyAlignment="1">
      <alignment horizontal="right" vertical="top"/>
    </xf>
    <xf numFmtId="169" fontId="1359" fillId="0" borderId="1" xfId="0" applyNumberFormat="1" applyFont="1" applyBorder="1" applyAlignment="1">
      <alignment horizontal="right" vertical="top"/>
    </xf>
    <xf numFmtId="170" fontId="1360" fillId="2" borderId="1" xfId="0" applyNumberFormat="1" applyFont="1" applyFill="1" applyBorder="1" applyAlignment="1" applyProtection="1">
      <alignment horizontal="right" vertical="top"/>
      <protection locked="0"/>
    </xf>
    <xf numFmtId="171" fontId="1361" fillId="0" borderId="1" xfId="0" applyNumberFormat="1" applyFont="1" applyBorder="1" applyAlignment="1">
      <alignment horizontal="right" vertical="top"/>
    </xf>
    <xf numFmtId="4" fontId="1362" fillId="0" borderId="1" xfId="0" applyNumberFormat="1" applyFont="1" applyBorder="1" applyAlignment="1">
      <alignment horizontal="right" vertical="top"/>
    </xf>
    <xf numFmtId="170" fontId="1363" fillId="2" borderId="1" xfId="0" applyNumberFormat="1" applyFont="1" applyFill="1" applyBorder="1" applyAlignment="1" applyProtection="1">
      <alignment horizontal="right" vertical="top"/>
      <protection locked="0"/>
    </xf>
    <xf numFmtId="169" fontId="1364" fillId="0" borderId="1" xfId="0" applyNumberFormat="1" applyFont="1" applyBorder="1" applyAlignment="1">
      <alignment horizontal="right" vertical="top"/>
    </xf>
    <xf numFmtId="169" fontId="1365" fillId="0" borderId="1" xfId="0" applyNumberFormat="1" applyFont="1" applyBorder="1" applyAlignment="1">
      <alignment horizontal="right" vertical="top"/>
    </xf>
    <xf numFmtId="169" fontId="1366" fillId="0" borderId="1" xfId="0" applyNumberFormat="1" applyFont="1" applyBorder="1" applyAlignment="1">
      <alignment horizontal="right" vertical="top"/>
    </xf>
    <xf numFmtId="4" fontId="1367" fillId="0" borderId="1" xfId="0" applyNumberFormat="1" applyFont="1" applyBorder="1" applyAlignment="1">
      <alignment horizontal="right" vertical="top"/>
    </xf>
    <xf numFmtId="0" fontId="1368" fillId="0" borderId="0" xfId="0" applyFont="1"/>
    <xf numFmtId="0" fontId="1369" fillId="0" borderId="1" xfId="0" applyFont="1" applyBorder="1" applyAlignment="1">
      <alignment horizontal="left" vertical="top"/>
    </xf>
    <xf numFmtId="0" fontId="1370" fillId="0" borderId="1" xfId="0" applyFont="1" applyBorder="1" applyAlignment="1">
      <alignment horizontal="left" vertical="top" wrapText="1"/>
    </xf>
    <xf numFmtId="0" fontId="1371" fillId="0" borderId="1" xfId="0" applyFont="1" applyBorder="1" applyAlignment="1">
      <alignment horizontal="center" vertical="top"/>
    </xf>
    <xf numFmtId="168" fontId="1372" fillId="0" borderId="1" xfId="0" applyNumberFormat="1" applyFont="1" applyBorder="1" applyAlignment="1">
      <alignment horizontal="right" vertical="top"/>
    </xf>
    <xf numFmtId="169" fontId="1373" fillId="0" borderId="1" xfId="0" applyNumberFormat="1" applyFont="1" applyBorder="1" applyAlignment="1">
      <alignment horizontal="right" vertical="top"/>
    </xf>
    <xf numFmtId="169" fontId="1374" fillId="0" borderId="1" xfId="0" applyNumberFormat="1" applyFont="1" applyBorder="1" applyAlignment="1">
      <alignment horizontal="right" vertical="top"/>
    </xf>
    <xf numFmtId="169" fontId="1375" fillId="0" borderId="1" xfId="0" applyNumberFormat="1" applyFont="1" applyBorder="1" applyAlignment="1">
      <alignment horizontal="right" vertical="top"/>
    </xf>
    <xf numFmtId="170" fontId="1376" fillId="2" borderId="1" xfId="0" applyNumberFormat="1" applyFont="1" applyFill="1" applyBorder="1" applyAlignment="1" applyProtection="1">
      <alignment horizontal="right" vertical="top"/>
      <protection locked="0"/>
    </xf>
    <xf numFmtId="171" fontId="1377" fillId="0" borderId="1" xfId="0" applyNumberFormat="1" applyFont="1" applyBorder="1" applyAlignment="1">
      <alignment horizontal="right" vertical="top"/>
    </xf>
    <xf numFmtId="4" fontId="1378" fillId="0" borderId="1" xfId="0" applyNumberFormat="1" applyFont="1" applyBorder="1" applyAlignment="1">
      <alignment horizontal="right" vertical="top"/>
    </xf>
    <xf numFmtId="170" fontId="1379" fillId="2" borderId="1" xfId="0" applyNumberFormat="1" applyFont="1" applyFill="1" applyBorder="1" applyAlignment="1" applyProtection="1">
      <alignment horizontal="right" vertical="top"/>
      <protection locked="0"/>
    </xf>
    <xf numFmtId="169" fontId="1380" fillId="0" borderId="1" xfId="0" applyNumberFormat="1" applyFont="1" applyBorder="1" applyAlignment="1">
      <alignment horizontal="right" vertical="top"/>
    </xf>
    <xf numFmtId="169" fontId="1381" fillId="0" borderId="1" xfId="0" applyNumberFormat="1" applyFont="1" applyBorder="1" applyAlignment="1">
      <alignment horizontal="right" vertical="top"/>
    </xf>
    <xf numFmtId="169" fontId="1382" fillId="0" borderId="1" xfId="0" applyNumberFormat="1" applyFont="1" applyBorder="1" applyAlignment="1">
      <alignment horizontal="right" vertical="top"/>
    </xf>
    <xf numFmtId="4" fontId="1383" fillId="0" borderId="1" xfId="0" applyNumberFormat="1" applyFont="1" applyBorder="1" applyAlignment="1">
      <alignment horizontal="right" vertical="top"/>
    </xf>
    <xf numFmtId="0" fontId="1384" fillId="0" borderId="0" xfId="0" applyFont="1"/>
    <xf numFmtId="0" fontId="1385" fillId="0" borderId="1" xfId="0" applyFont="1" applyBorder="1" applyAlignment="1">
      <alignment horizontal="left" vertical="top"/>
    </xf>
    <xf numFmtId="0" fontId="1386" fillId="0" borderId="1" xfId="0" applyFont="1" applyBorder="1" applyAlignment="1">
      <alignment horizontal="left" vertical="top" wrapText="1"/>
    </xf>
    <xf numFmtId="0" fontId="1387" fillId="0" borderId="1" xfId="0" applyFont="1" applyBorder="1" applyAlignment="1">
      <alignment horizontal="center" vertical="top"/>
    </xf>
    <xf numFmtId="168" fontId="1388" fillId="0" borderId="1" xfId="0" applyNumberFormat="1" applyFont="1" applyBorder="1" applyAlignment="1">
      <alignment horizontal="right" vertical="top"/>
    </xf>
    <xf numFmtId="169" fontId="1389" fillId="0" borderId="1" xfId="0" applyNumberFormat="1" applyFont="1" applyBorder="1" applyAlignment="1">
      <alignment horizontal="right" vertical="top"/>
    </xf>
    <xf numFmtId="169" fontId="1390" fillId="0" borderId="1" xfId="0" applyNumberFormat="1" applyFont="1" applyBorder="1" applyAlignment="1">
      <alignment horizontal="right" vertical="top"/>
    </xf>
    <xf numFmtId="169" fontId="1391" fillId="0" borderId="1" xfId="0" applyNumberFormat="1" applyFont="1" applyBorder="1" applyAlignment="1">
      <alignment horizontal="right" vertical="top"/>
    </xf>
    <xf numFmtId="170" fontId="1392" fillId="2" borderId="1" xfId="0" applyNumberFormat="1" applyFont="1" applyFill="1" applyBorder="1" applyAlignment="1" applyProtection="1">
      <alignment horizontal="right" vertical="top"/>
      <protection locked="0"/>
    </xf>
    <xf numFmtId="171" fontId="1393" fillId="0" borderId="1" xfId="0" applyNumberFormat="1" applyFont="1" applyBorder="1" applyAlignment="1">
      <alignment horizontal="right" vertical="top"/>
    </xf>
    <xf numFmtId="4" fontId="1394" fillId="0" borderId="1" xfId="0" applyNumberFormat="1" applyFont="1" applyBorder="1" applyAlignment="1">
      <alignment horizontal="right" vertical="top"/>
    </xf>
    <xf numFmtId="170" fontId="1395" fillId="2" borderId="1" xfId="0" applyNumberFormat="1" applyFont="1" applyFill="1" applyBorder="1" applyAlignment="1" applyProtection="1">
      <alignment horizontal="right" vertical="top"/>
      <protection locked="0"/>
    </xf>
    <xf numFmtId="169" fontId="1396" fillId="0" borderId="1" xfId="0" applyNumberFormat="1" applyFont="1" applyBorder="1" applyAlignment="1">
      <alignment horizontal="right" vertical="top"/>
    </xf>
    <xf numFmtId="169" fontId="1397" fillId="0" borderId="1" xfId="0" applyNumberFormat="1" applyFont="1" applyBorder="1" applyAlignment="1">
      <alignment horizontal="right" vertical="top"/>
    </xf>
    <xf numFmtId="169" fontId="1398" fillId="0" borderId="1" xfId="0" applyNumberFormat="1" applyFont="1" applyBorder="1" applyAlignment="1">
      <alignment horizontal="right" vertical="top"/>
    </xf>
    <xf numFmtId="4" fontId="1399" fillId="0" borderId="1" xfId="0" applyNumberFormat="1" applyFont="1" applyBorder="1" applyAlignment="1">
      <alignment horizontal="right" vertical="top"/>
    </xf>
    <xf numFmtId="0" fontId="1400" fillId="0" borderId="0" xfId="0" applyFont="1"/>
    <xf numFmtId="0" fontId="1401" fillId="0" borderId="1" xfId="0" applyFont="1" applyBorder="1" applyAlignment="1">
      <alignment horizontal="left" vertical="top"/>
    </xf>
    <xf numFmtId="0" fontId="1402" fillId="0" borderId="1" xfId="0" applyFont="1" applyBorder="1" applyAlignment="1">
      <alignment horizontal="left" vertical="top" wrapText="1"/>
    </xf>
    <xf numFmtId="0" fontId="1403" fillId="0" borderId="1" xfId="0" applyFont="1" applyBorder="1" applyAlignment="1">
      <alignment horizontal="center" vertical="top"/>
    </xf>
    <xf numFmtId="168" fontId="1404" fillId="0" borderId="1" xfId="0" applyNumberFormat="1" applyFont="1" applyBorder="1" applyAlignment="1">
      <alignment horizontal="right" vertical="top"/>
    </xf>
    <xf numFmtId="169" fontId="1405" fillId="0" borderId="1" xfId="0" applyNumberFormat="1" applyFont="1" applyBorder="1" applyAlignment="1">
      <alignment horizontal="right" vertical="top"/>
    </xf>
    <xf numFmtId="169" fontId="1406" fillId="0" borderId="1" xfId="0" applyNumberFormat="1" applyFont="1" applyBorder="1" applyAlignment="1">
      <alignment horizontal="right" vertical="top"/>
    </xf>
    <xf numFmtId="169" fontId="1407" fillId="0" borderId="1" xfId="0" applyNumberFormat="1" applyFont="1" applyBorder="1" applyAlignment="1">
      <alignment horizontal="right" vertical="top"/>
    </xf>
    <xf numFmtId="170" fontId="1408" fillId="2" borderId="1" xfId="0" applyNumberFormat="1" applyFont="1" applyFill="1" applyBorder="1" applyAlignment="1" applyProtection="1">
      <alignment horizontal="right" vertical="top"/>
      <protection locked="0"/>
    </xf>
    <xf numFmtId="171" fontId="1409" fillId="0" borderId="1" xfId="0" applyNumberFormat="1" applyFont="1" applyBorder="1" applyAlignment="1">
      <alignment horizontal="right" vertical="top"/>
    </xf>
    <xf numFmtId="4" fontId="1410" fillId="0" borderId="1" xfId="0" applyNumberFormat="1" applyFont="1" applyBorder="1" applyAlignment="1">
      <alignment horizontal="right" vertical="top"/>
    </xf>
    <xf numFmtId="170" fontId="1411" fillId="2" borderId="1" xfId="0" applyNumberFormat="1" applyFont="1" applyFill="1" applyBorder="1" applyAlignment="1" applyProtection="1">
      <alignment horizontal="right" vertical="top"/>
      <protection locked="0"/>
    </xf>
    <xf numFmtId="169" fontId="1412" fillId="0" borderId="1" xfId="0" applyNumberFormat="1" applyFont="1" applyBorder="1" applyAlignment="1">
      <alignment horizontal="right" vertical="top"/>
    </xf>
    <xf numFmtId="169" fontId="1413" fillId="0" borderId="1" xfId="0" applyNumberFormat="1" applyFont="1" applyBorder="1" applyAlignment="1">
      <alignment horizontal="right" vertical="top"/>
    </xf>
    <xf numFmtId="169" fontId="1414" fillId="0" borderId="1" xfId="0" applyNumberFormat="1" applyFont="1" applyBorder="1" applyAlignment="1">
      <alignment horizontal="right" vertical="top"/>
    </xf>
    <xf numFmtId="4" fontId="1415" fillId="0" borderId="1" xfId="0" applyNumberFormat="1" applyFont="1" applyBorder="1" applyAlignment="1">
      <alignment horizontal="right" vertical="top"/>
    </xf>
    <xf numFmtId="0" fontId="1416" fillId="0" borderId="0" xfId="0" applyFont="1"/>
    <xf numFmtId="0" fontId="1417" fillId="0" borderId="1" xfId="0" applyFont="1" applyBorder="1" applyAlignment="1">
      <alignment horizontal="left" vertical="top"/>
    </xf>
    <xf numFmtId="0" fontId="1418" fillId="0" borderId="1" xfId="0" applyFont="1" applyBorder="1" applyAlignment="1">
      <alignment horizontal="left" vertical="top" wrapText="1"/>
    </xf>
    <xf numFmtId="0" fontId="1419" fillId="0" borderId="1" xfId="0" applyFont="1" applyBorder="1" applyAlignment="1">
      <alignment horizontal="center" vertical="top"/>
    </xf>
    <xf numFmtId="168" fontId="1420" fillId="0" borderId="1" xfId="0" applyNumberFormat="1" applyFont="1" applyBorder="1" applyAlignment="1">
      <alignment horizontal="right" vertical="top"/>
    </xf>
    <xf numFmtId="169" fontId="1421" fillId="0" borderId="1" xfId="0" applyNumberFormat="1" applyFont="1" applyBorder="1" applyAlignment="1">
      <alignment horizontal="right" vertical="top"/>
    </xf>
    <xf numFmtId="169" fontId="1422" fillId="0" borderId="1" xfId="0" applyNumberFormat="1" applyFont="1" applyBorder="1" applyAlignment="1">
      <alignment horizontal="right" vertical="top"/>
    </xf>
    <xf numFmtId="169" fontId="1423" fillId="0" borderId="1" xfId="0" applyNumberFormat="1" applyFont="1" applyBorder="1" applyAlignment="1">
      <alignment horizontal="right" vertical="top"/>
    </xf>
    <xf numFmtId="170" fontId="1424" fillId="2" borderId="1" xfId="0" applyNumberFormat="1" applyFont="1" applyFill="1" applyBorder="1" applyAlignment="1" applyProtection="1">
      <alignment horizontal="right" vertical="top"/>
      <protection locked="0"/>
    </xf>
    <xf numFmtId="171" fontId="1425" fillId="0" borderId="1" xfId="0" applyNumberFormat="1" applyFont="1" applyBorder="1" applyAlignment="1">
      <alignment horizontal="right" vertical="top"/>
    </xf>
    <xf numFmtId="4" fontId="1426" fillId="0" borderId="1" xfId="0" applyNumberFormat="1" applyFont="1" applyBorder="1" applyAlignment="1">
      <alignment horizontal="right" vertical="top"/>
    </xf>
    <xf numFmtId="170" fontId="1427" fillId="2" borderId="1" xfId="0" applyNumberFormat="1" applyFont="1" applyFill="1" applyBorder="1" applyAlignment="1" applyProtection="1">
      <alignment horizontal="right" vertical="top"/>
      <protection locked="0"/>
    </xf>
    <xf numFmtId="169" fontId="1428" fillId="0" borderId="1" xfId="0" applyNumberFormat="1" applyFont="1" applyBorder="1" applyAlignment="1">
      <alignment horizontal="right" vertical="top"/>
    </xf>
    <xf numFmtId="169" fontId="1429" fillId="0" borderId="1" xfId="0" applyNumberFormat="1" applyFont="1" applyBorder="1" applyAlignment="1">
      <alignment horizontal="right" vertical="top"/>
    </xf>
    <xf numFmtId="169" fontId="1430" fillId="0" borderId="1" xfId="0" applyNumberFormat="1" applyFont="1" applyBorder="1" applyAlignment="1">
      <alignment horizontal="right" vertical="top"/>
    </xf>
    <xf numFmtId="4" fontId="1431" fillId="0" borderId="1" xfId="0" applyNumberFormat="1" applyFont="1" applyBorder="1" applyAlignment="1">
      <alignment horizontal="right" vertical="top"/>
    </xf>
    <xf numFmtId="0" fontId="1432" fillId="0" borderId="0" xfId="0" applyFont="1"/>
    <xf numFmtId="0" fontId="1433" fillId="0" borderId="1" xfId="0" applyFont="1" applyBorder="1" applyAlignment="1">
      <alignment horizontal="left" vertical="top"/>
    </xf>
    <xf numFmtId="0" fontId="1434" fillId="0" borderId="1" xfId="0" applyFont="1" applyBorder="1" applyAlignment="1">
      <alignment horizontal="left" vertical="top" wrapText="1"/>
    </xf>
    <xf numFmtId="0" fontId="1435" fillId="0" borderId="1" xfId="0" applyFont="1" applyBorder="1" applyAlignment="1">
      <alignment horizontal="center" vertical="top"/>
    </xf>
    <xf numFmtId="168" fontId="1436" fillId="0" borderId="1" xfId="0" applyNumberFormat="1" applyFont="1" applyBorder="1" applyAlignment="1">
      <alignment horizontal="right" vertical="top"/>
    </xf>
    <xf numFmtId="169" fontId="1437" fillId="0" borderId="1" xfId="0" applyNumberFormat="1" applyFont="1" applyBorder="1" applyAlignment="1">
      <alignment horizontal="right" vertical="top"/>
    </xf>
    <xf numFmtId="169" fontId="1438" fillId="0" borderId="1" xfId="0" applyNumberFormat="1" applyFont="1" applyBorder="1" applyAlignment="1">
      <alignment horizontal="right" vertical="top"/>
    </xf>
    <xf numFmtId="169" fontId="1439" fillId="0" borderId="1" xfId="0" applyNumberFormat="1" applyFont="1" applyBorder="1" applyAlignment="1">
      <alignment horizontal="right" vertical="top"/>
    </xf>
    <xf numFmtId="170" fontId="1440" fillId="2" borderId="1" xfId="0" applyNumberFormat="1" applyFont="1" applyFill="1" applyBorder="1" applyAlignment="1" applyProtection="1">
      <alignment horizontal="right" vertical="top"/>
      <protection locked="0"/>
    </xf>
    <xf numFmtId="171" fontId="1441" fillId="0" borderId="1" xfId="0" applyNumberFormat="1" applyFont="1" applyBorder="1" applyAlignment="1">
      <alignment horizontal="right" vertical="top"/>
    </xf>
    <xf numFmtId="4" fontId="1442" fillId="0" borderId="1" xfId="0" applyNumberFormat="1" applyFont="1" applyBorder="1" applyAlignment="1">
      <alignment horizontal="right" vertical="top"/>
    </xf>
    <xf numFmtId="170" fontId="1443" fillId="2" borderId="1" xfId="0" applyNumberFormat="1" applyFont="1" applyFill="1" applyBorder="1" applyAlignment="1" applyProtection="1">
      <alignment horizontal="right" vertical="top"/>
      <protection locked="0"/>
    </xf>
    <xf numFmtId="169" fontId="1444" fillId="0" borderId="1" xfId="0" applyNumberFormat="1" applyFont="1" applyBorder="1" applyAlignment="1">
      <alignment horizontal="right" vertical="top"/>
    </xf>
    <xf numFmtId="169" fontId="1445" fillId="0" borderId="1" xfId="0" applyNumberFormat="1" applyFont="1" applyBorder="1" applyAlignment="1">
      <alignment horizontal="right" vertical="top"/>
    </xf>
    <xf numFmtId="169" fontId="1446" fillId="0" borderId="1" xfId="0" applyNumberFormat="1" applyFont="1" applyBorder="1" applyAlignment="1">
      <alignment horizontal="right" vertical="top"/>
    </xf>
    <xf numFmtId="4" fontId="1447" fillId="0" borderId="1" xfId="0" applyNumberFormat="1" applyFont="1" applyBorder="1" applyAlignment="1">
      <alignment horizontal="right" vertical="top"/>
    </xf>
    <xf numFmtId="0" fontId="1448" fillId="0" borderId="0" xfId="0" applyFont="1"/>
    <xf numFmtId="0" fontId="1449" fillId="0" borderId="1" xfId="0" applyFont="1" applyBorder="1" applyAlignment="1">
      <alignment horizontal="left" vertical="top"/>
    </xf>
    <xf numFmtId="0" fontId="1450" fillId="0" borderId="1" xfId="0" applyFont="1" applyBorder="1" applyAlignment="1">
      <alignment horizontal="left" vertical="top" wrapText="1"/>
    </xf>
    <xf numFmtId="0" fontId="1451" fillId="0" borderId="1" xfId="0" applyFont="1" applyBorder="1" applyAlignment="1">
      <alignment horizontal="center" vertical="top"/>
    </xf>
    <xf numFmtId="168" fontId="1452" fillId="0" borderId="1" xfId="0" applyNumberFormat="1" applyFont="1" applyBorder="1" applyAlignment="1">
      <alignment horizontal="right" vertical="top"/>
    </xf>
    <xf numFmtId="169" fontId="1453" fillId="0" borderId="1" xfId="0" applyNumberFormat="1" applyFont="1" applyBorder="1" applyAlignment="1">
      <alignment horizontal="right" vertical="top"/>
    </xf>
    <xf numFmtId="169" fontId="1454" fillId="0" borderId="1" xfId="0" applyNumberFormat="1" applyFont="1" applyBorder="1" applyAlignment="1">
      <alignment horizontal="right" vertical="top"/>
    </xf>
    <xf numFmtId="169" fontId="1455" fillId="0" borderId="1" xfId="0" applyNumberFormat="1" applyFont="1" applyBorder="1" applyAlignment="1">
      <alignment horizontal="right" vertical="top"/>
    </xf>
    <xf numFmtId="170" fontId="1456" fillId="2" borderId="1" xfId="0" applyNumberFormat="1" applyFont="1" applyFill="1" applyBorder="1" applyAlignment="1" applyProtection="1">
      <alignment horizontal="right" vertical="top"/>
      <protection locked="0"/>
    </xf>
    <xf numFmtId="171" fontId="1457" fillId="0" borderId="1" xfId="0" applyNumberFormat="1" applyFont="1" applyBorder="1" applyAlignment="1">
      <alignment horizontal="right" vertical="top"/>
    </xf>
    <xf numFmtId="4" fontId="1458" fillId="0" borderId="1" xfId="0" applyNumberFormat="1" applyFont="1" applyBorder="1" applyAlignment="1">
      <alignment horizontal="right" vertical="top"/>
    </xf>
    <xf numFmtId="170" fontId="1459" fillId="2" borderId="1" xfId="0" applyNumberFormat="1" applyFont="1" applyFill="1" applyBorder="1" applyAlignment="1" applyProtection="1">
      <alignment horizontal="right" vertical="top"/>
      <protection locked="0"/>
    </xf>
    <xf numFmtId="169" fontId="1460" fillId="0" borderId="1" xfId="0" applyNumberFormat="1" applyFont="1" applyBorder="1" applyAlignment="1">
      <alignment horizontal="right" vertical="top"/>
    </xf>
    <xf numFmtId="169" fontId="1461" fillId="0" borderId="1" xfId="0" applyNumberFormat="1" applyFont="1" applyBorder="1" applyAlignment="1">
      <alignment horizontal="right" vertical="top"/>
    </xf>
    <xf numFmtId="169" fontId="1462" fillId="0" borderId="1" xfId="0" applyNumberFormat="1" applyFont="1" applyBorder="1" applyAlignment="1">
      <alignment horizontal="right" vertical="top"/>
    </xf>
    <xf numFmtId="4" fontId="1463" fillId="0" borderId="1" xfId="0" applyNumberFormat="1" applyFont="1" applyBorder="1" applyAlignment="1">
      <alignment horizontal="right" vertical="top"/>
    </xf>
    <xf numFmtId="0" fontId="1464" fillId="0" borderId="0" xfId="0" applyFont="1"/>
    <xf numFmtId="0" fontId="1465" fillId="0" borderId="1" xfId="0" applyFont="1" applyBorder="1" applyAlignment="1">
      <alignment horizontal="left" vertical="top"/>
    </xf>
    <xf numFmtId="0" fontId="1466" fillId="0" borderId="1" xfId="0" applyFont="1" applyBorder="1" applyAlignment="1">
      <alignment horizontal="left" vertical="top" wrapText="1"/>
    </xf>
    <xf numFmtId="0" fontId="1467" fillId="0" borderId="1" xfId="0" applyFont="1" applyBorder="1" applyAlignment="1">
      <alignment horizontal="center" vertical="top"/>
    </xf>
    <xf numFmtId="168" fontId="1468" fillId="0" borderId="1" xfId="0" applyNumberFormat="1" applyFont="1" applyBorder="1" applyAlignment="1">
      <alignment horizontal="right" vertical="top"/>
    </xf>
    <xf numFmtId="169" fontId="1469" fillId="0" borderId="1" xfId="0" applyNumberFormat="1" applyFont="1" applyBorder="1" applyAlignment="1">
      <alignment horizontal="right" vertical="top"/>
    </xf>
    <xf numFmtId="169" fontId="1470" fillId="0" borderId="1" xfId="0" applyNumberFormat="1" applyFont="1" applyBorder="1" applyAlignment="1">
      <alignment horizontal="right" vertical="top"/>
    </xf>
    <xf numFmtId="169" fontId="1471" fillId="0" borderId="1" xfId="0" applyNumberFormat="1" applyFont="1" applyBorder="1" applyAlignment="1">
      <alignment horizontal="right" vertical="top"/>
    </xf>
    <xf numFmtId="170" fontId="1472" fillId="2" borderId="1" xfId="0" applyNumberFormat="1" applyFont="1" applyFill="1" applyBorder="1" applyAlignment="1" applyProtection="1">
      <alignment horizontal="right" vertical="top"/>
      <protection locked="0"/>
    </xf>
    <xf numFmtId="171" fontId="1473" fillId="0" borderId="1" xfId="0" applyNumberFormat="1" applyFont="1" applyBorder="1" applyAlignment="1">
      <alignment horizontal="right" vertical="top"/>
    </xf>
    <xf numFmtId="4" fontId="1474" fillId="0" borderId="1" xfId="0" applyNumberFormat="1" applyFont="1" applyBorder="1" applyAlignment="1">
      <alignment horizontal="right" vertical="top"/>
    </xf>
    <xf numFmtId="170" fontId="1475" fillId="2" borderId="1" xfId="0" applyNumberFormat="1" applyFont="1" applyFill="1" applyBorder="1" applyAlignment="1" applyProtection="1">
      <alignment horizontal="right" vertical="top"/>
      <protection locked="0"/>
    </xf>
    <xf numFmtId="169" fontId="1476" fillId="0" borderId="1" xfId="0" applyNumberFormat="1" applyFont="1" applyBorder="1" applyAlignment="1">
      <alignment horizontal="right" vertical="top"/>
    </xf>
    <xf numFmtId="169" fontId="1477" fillId="0" borderId="1" xfId="0" applyNumberFormat="1" applyFont="1" applyBorder="1" applyAlignment="1">
      <alignment horizontal="right" vertical="top"/>
    </xf>
    <xf numFmtId="169" fontId="1478" fillId="0" borderId="1" xfId="0" applyNumberFormat="1" applyFont="1" applyBorder="1" applyAlignment="1">
      <alignment horizontal="right" vertical="top"/>
    </xf>
    <xf numFmtId="4" fontId="1479" fillId="0" borderId="1" xfId="0" applyNumberFormat="1" applyFont="1" applyBorder="1" applyAlignment="1">
      <alignment horizontal="right" vertical="top"/>
    </xf>
    <xf numFmtId="0" fontId="1480" fillId="0" borderId="0" xfId="0" applyFont="1"/>
    <xf numFmtId="0" fontId="1481" fillId="0" borderId="1" xfId="0" applyFont="1" applyBorder="1" applyAlignment="1">
      <alignment horizontal="left" vertical="top"/>
    </xf>
    <xf numFmtId="0" fontId="1482" fillId="0" borderId="1" xfId="0" applyFont="1" applyBorder="1" applyAlignment="1">
      <alignment horizontal="left" vertical="top" wrapText="1"/>
    </xf>
    <xf numFmtId="0" fontId="1483" fillId="0" borderId="1" xfId="0" applyFont="1" applyBorder="1" applyAlignment="1">
      <alignment horizontal="center" vertical="top"/>
    </xf>
    <xf numFmtId="168" fontId="1484" fillId="0" borderId="1" xfId="0" applyNumberFormat="1" applyFont="1" applyBorder="1" applyAlignment="1">
      <alignment horizontal="right" vertical="top"/>
    </xf>
    <xf numFmtId="169" fontId="1485" fillId="0" borderId="1" xfId="0" applyNumberFormat="1" applyFont="1" applyBorder="1" applyAlignment="1">
      <alignment horizontal="right" vertical="top"/>
    </xf>
    <xf numFmtId="169" fontId="1486" fillId="0" borderId="1" xfId="0" applyNumberFormat="1" applyFont="1" applyBorder="1" applyAlignment="1">
      <alignment horizontal="right" vertical="top"/>
    </xf>
    <xf numFmtId="169" fontId="1487" fillId="0" borderId="1" xfId="0" applyNumberFormat="1" applyFont="1" applyBorder="1" applyAlignment="1">
      <alignment horizontal="right" vertical="top"/>
    </xf>
    <xf numFmtId="170" fontId="1488" fillId="2" borderId="1" xfId="0" applyNumberFormat="1" applyFont="1" applyFill="1" applyBorder="1" applyAlignment="1" applyProtection="1">
      <alignment horizontal="right" vertical="top"/>
      <protection locked="0"/>
    </xf>
    <xf numFmtId="171" fontId="1489" fillId="0" borderId="1" xfId="0" applyNumberFormat="1" applyFont="1" applyBorder="1" applyAlignment="1">
      <alignment horizontal="right" vertical="top"/>
    </xf>
    <xf numFmtId="4" fontId="1490" fillId="0" borderId="1" xfId="0" applyNumberFormat="1" applyFont="1" applyBorder="1" applyAlignment="1">
      <alignment horizontal="right" vertical="top"/>
    </xf>
    <xf numFmtId="170" fontId="1491" fillId="2" borderId="1" xfId="0" applyNumberFormat="1" applyFont="1" applyFill="1" applyBorder="1" applyAlignment="1" applyProtection="1">
      <alignment horizontal="right" vertical="top"/>
      <protection locked="0"/>
    </xf>
    <xf numFmtId="169" fontId="1492" fillId="0" borderId="1" xfId="0" applyNumberFormat="1" applyFont="1" applyBorder="1" applyAlignment="1">
      <alignment horizontal="right" vertical="top"/>
    </xf>
    <xf numFmtId="169" fontId="1493" fillId="0" borderId="1" xfId="0" applyNumberFormat="1" applyFont="1" applyBorder="1" applyAlignment="1">
      <alignment horizontal="right" vertical="top"/>
    </xf>
    <xf numFmtId="169" fontId="1494" fillId="0" borderId="1" xfId="0" applyNumberFormat="1" applyFont="1" applyBorder="1" applyAlignment="1">
      <alignment horizontal="right" vertical="top"/>
    </xf>
    <xf numFmtId="4" fontId="1495" fillId="0" borderId="1" xfId="0" applyNumberFormat="1" applyFont="1" applyBorder="1" applyAlignment="1">
      <alignment horizontal="right" vertical="top"/>
    </xf>
    <xf numFmtId="0" fontId="1496" fillId="0" borderId="0" xfId="0" applyFont="1"/>
    <xf numFmtId="0" fontId="1497" fillId="0" borderId="1" xfId="0" applyFont="1" applyBorder="1" applyAlignment="1">
      <alignment horizontal="left" vertical="top"/>
    </xf>
    <xf numFmtId="0" fontId="1498" fillId="0" borderId="1" xfId="0" applyFont="1" applyBorder="1" applyAlignment="1">
      <alignment horizontal="left" vertical="top" wrapText="1"/>
    </xf>
    <xf numFmtId="0" fontId="1499" fillId="0" borderId="1" xfId="0" applyFont="1" applyBorder="1" applyAlignment="1">
      <alignment horizontal="center" vertical="top"/>
    </xf>
    <xf numFmtId="168" fontId="1500" fillId="0" borderId="1" xfId="0" applyNumberFormat="1" applyFont="1" applyBorder="1" applyAlignment="1">
      <alignment horizontal="right" vertical="top"/>
    </xf>
    <xf numFmtId="169" fontId="1501" fillId="0" borderId="1" xfId="0" applyNumberFormat="1" applyFont="1" applyBorder="1" applyAlignment="1">
      <alignment horizontal="right" vertical="top"/>
    </xf>
    <xf numFmtId="169" fontId="1502" fillId="0" borderId="1" xfId="0" applyNumberFormat="1" applyFont="1" applyBorder="1" applyAlignment="1">
      <alignment horizontal="right" vertical="top"/>
    </xf>
    <xf numFmtId="169" fontId="1503" fillId="0" borderId="1" xfId="0" applyNumberFormat="1" applyFont="1" applyBorder="1" applyAlignment="1">
      <alignment horizontal="right" vertical="top"/>
    </xf>
    <xf numFmtId="170" fontId="1504" fillId="2" borderId="1" xfId="0" applyNumberFormat="1" applyFont="1" applyFill="1" applyBorder="1" applyAlignment="1" applyProtection="1">
      <alignment horizontal="right" vertical="top"/>
      <protection locked="0"/>
    </xf>
    <xf numFmtId="171" fontId="1505" fillId="0" borderId="1" xfId="0" applyNumberFormat="1" applyFont="1" applyBorder="1" applyAlignment="1">
      <alignment horizontal="right" vertical="top"/>
    </xf>
    <xf numFmtId="4" fontId="1506" fillId="0" borderId="1" xfId="0" applyNumberFormat="1" applyFont="1" applyBorder="1" applyAlignment="1">
      <alignment horizontal="right" vertical="top"/>
    </xf>
    <xf numFmtId="170" fontId="1507" fillId="2" borderId="1" xfId="0" applyNumberFormat="1" applyFont="1" applyFill="1" applyBorder="1" applyAlignment="1" applyProtection="1">
      <alignment horizontal="right" vertical="top"/>
      <protection locked="0"/>
    </xf>
    <xf numFmtId="169" fontId="1508" fillId="0" borderId="1" xfId="0" applyNumberFormat="1" applyFont="1" applyBorder="1" applyAlignment="1">
      <alignment horizontal="right" vertical="top"/>
    </xf>
    <xf numFmtId="169" fontId="1509" fillId="0" borderId="1" xfId="0" applyNumberFormat="1" applyFont="1" applyBorder="1" applyAlignment="1">
      <alignment horizontal="right" vertical="top"/>
    </xf>
    <xf numFmtId="169" fontId="1510" fillId="0" borderId="1" xfId="0" applyNumberFormat="1" applyFont="1" applyBorder="1" applyAlignment="1">
      <alignment horizontal="right" vertical="top"/>
    </xf>
    <xf numFmtId="4" fontId="1511" fillId="0" borderId="1" xfId="0" applyNumberFormat="1" applyFont="1" applyBorder="1" applyAlignment="1">
      <alignment horizontal="right" vertical="top"/>
    </xf>
    <xf numFmtId="0" fontId="1512" fillId="0" borderId="0" xfId="0" applyFont="1"/>
    <xf numFmtId="0" fontId="1513" fillId="0" borderId="1" xfId="0" applyFont="1" applyBorder="1" applyAlignment="1">
      <alignment horizontal="left" vertical="top"/>
    </xf>
    <xf numFmtId="0" fontId="1514" fillId="0" borderId="1" xfId="0" applyFont="1" applyBorder="1" applyAlignment="1">
      <alignment horizontal="left" vertical="top" wrapText="1"/>
    </xf>
    <xf numFmtId="0" fontId="1515" fillId="0" borderId="1" xfId="0" applyFont="1" applyBorder="1" applyAlignment="1">
      <alignment horizontal="center" vertical="top"/>
    </xf>
    <xf numFmtId="168" fontId="1516" fillId="0" borderId="1" xfId="0" applyNumberFormat="1" applyFont="1" applyBorder="1" applyAlignment="1">
      <alignment horizontal="right" vertical="top"/>
    </xf>
    <xf numFmtId="169" fontId="1517" fillId="0" borderId="1" xfId="0" applyNumberFormat="1" applyFont="1" applyBorder="1" applyAlignment="1">
      <alignment horizontal="right" vertical="top"/>
    </xf>
    <xf numFmtId="169" fontId="1518" fillId="0" borderId="1" xfId="0" applyNumberFormat="1" applyFont="1" applyBorder="1" applyAlignment="1">
      <alignment horizontal="right" vertical="top"/>
    </xf>
    <xf numFmtId="169" fontId="1519" fillId="0" borderId="1" xfId="0" applyNumberFormat="1" applyFont="1" applyBorder="1" applyAlignment="1">
      <alignment horizontal="right" vertical="top"/>
    </xf>
    <xf numFmtId="170" fontId="1520" fillId="2" borderId="1" xfId="0" applyNumberFormat="1" applyFont="1" applyFill="1" applyBorder="1" applyAlignment="1" applyProtection="1">
      <alignment horizontal="right" vertical="top"/>
      <protection locked="0"/>
    </xf>
    <xf numFmtId="171" fontId="1521" fillId="0" borderId="1" xfId="0" applyNumberFormat="1" applyFont="1" applyBorder="1" applyAlignment="1">
      <alignment horizontal="right" vertical="top"/>
    </xf>
    <xf numFmtId="4" fontId="1522" fillId="0" borderId="1" xfId="0" applyNumberFormat="1" applyFont="1" applyBorder="1" applyAlignment="1">
      <alignment horizontal="right" vertical="top"/>
    </xf>
    <xf numFmtId="170" fontId="1523" fillId="2" borderId="1" xfId="0" applyNumberFormat="1" applyFont="1" applyFill="1" applyBorder="1" applyAlignment="1" applyProtection="1">
      <alignment horizontal="right" vertical="top"/>
      <protection locked="0"/>
    </xf>
    <xf numFmtId="169" fontId="1524" fillId="0" borderId="1" xfId="0" applyNumberFormat="1" applyFont="1" applyBorder="1" applyAlignment="1">
      <alignment horizontal="right" vertical="top"/>
    </xf>
    <xf numFmtId="169" fontId="1525" fillId="0" borderId="1" xfId="0" applyNumberFormat="1" applyFont="1" applyBorder="1" applyAlignment="1">
      <alignment horizontal="right" vertical="top"/>
    </xf>
    <xf numFmtId="169" fontId="1526" fillId="0" borderId="1" xfId="0" applyNumberFormat="1" applyFont="1" applyBorder="1" applyAlignment="1">
      <alignment horizontal="right" vertical="top"/>
    </xf>
    <xf numFmtId="4" fontId="1527" fillId="0" borderId="1" xfId="0" applyNumberFormat="1" applyFont="1" applyBorder="1" applyAlignment="1">
      <alignment horizontal="right" vertical="top"/>
    </xf>
    <xf numFmtId="0" fontId="1528" fillId="0" borderId="0" xfId="0" applyFont="1"/>
    <xf numFmtId="0" fontId="1529" fillId="0" borderId="1" xfId="0" applyFont="1" applyBorder="1" applyAlignment="1">
      <alignment horizontal="left" vertical="top"/>
    </xf>
    <xf numFmtId="0" fontId="1530" fillId="0" borderId="1" xfId="0" applyFont="1" applyBorder="1" applyAlignment="1">
      <alignment horizontal="left" vertical="top" wrapText="1"/>
    </xf>
    <xf numFmtId="0" fontId="1531" fillId="0" borderId="1" xfId="0" applyFont="1" applyBorder="1" applyAlignment="1">
      <alignment horizontal="center" vertical="top"/>
    </xf>
    <xf numFmtId="168" fontId="1532" fillId="0" borderId="1" xfId="0" applyNumberFormat="1" applyFont="1" applyBorder="1" applyAlignment="1">
      <alignment horizontal="right" vertical="top"/>
    </xf>
    <xf numFmtId="169" fontId="1533" fillId="0" borderId="1" xfId="0" applyNumberFormat="1" applyFont="1" applyBorder="1" applyAlignment="1">
      <alignment horizontal="right" vertical="top"/>
    </xf>
    <xf numFmtId="169" fontId="1534" fillId="0" borderId="1" xfId="0" applyNumberFormat="1" applyFont="1" applyBorder="1" applyAlignment="1">
      <alignment horizontal="right" vertical="top"/>
    </xf>
    <xf numFmtId="169" fontId="1535" fillId="0" borderId="1" xfId="0" applyNumberFormat="1" applyFont="1" applyBorder="1" applyAlignment="1">
      <alignment horizontal="right" vertical="top"/>
    </xf>
    <xf numFmtId="170" fontId="1536" fillId="2" borderId="1" xfId="0" applyNumberFormat="1" applyFont="1" applyFill="1" applyBorder="1" applyAlignment="1" applyProtection="1">
      <alignment horizontal="right" vertical="top"/>
      <protection locked="0"/>
    </xf>
    <xf numFmtId="171" fontId="1537" fillId="0" borderId="1" xfId="0" applyNumberFormat="1" applyFont="1" applyBorder="1" applyAlignment="1">
      <alignment horizontal="right" vertical="top"/>
    </xf>
    <xf numFmtId="4" fontId="1538" fillId="0" borderId="1" xfId="0" applyNumberFormat="1" applyFont="1" applyBorder="1" applyAlignment="1">
      <alignment horizontal="right" vertical="top"/>
    </xf>
    <xf numFmtId="170" fontId="1539" fillId="2" borderId="1" xfId="0" applyNumberFormat="1" applyFont="1" applyFill="1" applyBorder="1" applyAlignment="1" applyProtection="1">
      <alignment horizontal="right" vertical="top"/>
      <protection locked="0"/>
    </xf>
    <xf numFmtId="169" fontId="1540" fillId="0" borderId="1" xfId="0" applyNumberFormat="1" applyFont="1" applyBorder="1" applyAlignment="1">
      <alignment horizontal="right" vertical="top"/>
    </xf>
    <xf numFmtId="169" fontId="1541" fillId="0" borderId="1" xfId="0" applyNumberFormat="1" applyFont="1" applyBorder="1" applyAlignment="1">
      <alignment horizontal="right" vertical="top"/>
    </xf>
    <xf numFmtId="169" fontId="1542" fillId="0" borderId="1" xfId="0" applyNumberFormat="1" applyFont="1" applyBorder="1" applyAlignment="1">
      <alignment horizontal="right" vertical="top"/>
    </xf>
    <xf numFmtId="4" fontId="1543" fillId="0" borderId="1" xfId="0" applyNumberFormat="1" applyFont="1" applyBorder="1" applyAlignment="1">
      <alignment horizontal="right" vertical="top"/>
    </xf>
    <xf numFmtId="0" fontId="1544" fillId="0" borderId="0" xfId="0" applyFont="1"/>
    <xf numFmtId="0" fontId="1545" fillId="0" borderId="1" xfId="0" applyFont="1" applyBorder="1" applyAlignment="1">
      <alignment horizontal="left" vertical="top"/>
    </xf>
    <xf numFmtId="0" fontId="1546" fillId="0" borderId="1" xfId="0" applyFont="1" applyBorder="1" applyAlignment="1">
      <alignment horizontal="left" vertical="top" wrapText="1"/>
    </xf>
    <xf numFmtId="0" fontId="1547" fillId="0" borderId="1" xfId="0" applyFont="1" applyBorder="1" applyAlignment="1">
      <alignment horizontal="center" vertical="top"/>
    </xf>
    <xf numFmtId="168" fontId="1548" fillId="0" borderId="1" xfId="0" applyNumberFormat="1" applyFont="1" applyBorder="1" applyAlignment="1">
      <alignment horizontal="right" vertical="top"/>
    </xf>
    <xf numFmtId="169" fontId="1549" fillId="0" borderId="1" xfId="0" applyNumberFormat="1" applyFont="1" applyBorder="1" applyAlignment="1">
      <alignment horizontal="right" vertical="top"/>
    </xf>
    <xf numFmtId="169" fontId="1550" fillId="0" borderId="1" xfId="0" applyNumberFormat="1" applyFont="1" applyBorder="1" applyAlignment="1">
      <alignment horizontal="right" vertical="top"/>
    </xf>
    <xf numFmtId="169" fontId="1551" fillId="0" borderId="1" xfId="0" applyNumberFormat="1" applyFont="1" applyBorder="1" applyAlignment="1">
      <alignment horizontal="right" vertical="top"/>
    </xf>
    <xf numFmtId="170" fontId="1552" fillId="2" borderId="1" xfId="0" applyNumberFormat="1" applyFont="1" applyFill="1" applyBorder="1" applyAlignment="1" applyProtection="1">
      <alignment horizontal="right" vertical="top"/>
      <protection locked="0"/>
    </xf>
    <xf numFmtId="171" fontId="1553" fillId="0" borderId="1" xfId="0" applyNumberFormat="1" applyFont="1" applyBorder="1" applyAlignment="1">
      <alignment horizontal="right" vertical="top"/>
    </xf>
    <xf numFmtId="4" fontId="1554" fillId="0" borderId="1" xfId="0" applyNumberFormat="1" applyFont="1" applyBorder="1" applyAlignment="1">
      <alignment horizontal="right" vertical="top"/>
    </xf>
    <xf numFmtId="170" fontId="1555" fillId="2" borderId="1" xfId="0" applyNumberFormat="1" applyFont="1" applyFill="1" applyBorder="1" applyAlignment="1" applyProtection="1">
      <alignment horizontal="right" vertical="top"/>
      <protection locked="0"/>
    </xf>
    <xf numFmtId="169" fontId="1556" fillId="0" borderId="1" xfId="0" applyNumberFormat="1" applyFont="1" applyBorder="1" applyAlignment="1">
      <alignment horizontal="right" vertical="top"/>
    </xf>
    <xf numFmtId="169" fontId="1557" fillId="0" borderId="1" xfId="0" applyNumberFormat="1" applyFont="1" applyBorder="1" applyAlignment="1">
      <alignment horizontal="right" vertical="top"/>
    </xf>
    <xf numFmtId="169" fontId="1558" fillId="0" borderId="1" xfId="0" applyNumberFormat="1" applyFont="1" applyBorder="1" applyAlignment="1">
      <alignment horizontal="right" vertical="top"/>
    </xf>
    <xf numFmtId="4" fontId="1559" fillId="0" borderId="1" xfId="0" applyNumberFormat="1" applyFont="1" applyBorder="1" applyAlignment="1">
      <alignment horizontal="right" vertical="top"/>
    </xf>
    <xf numFmtId="0" fontId="1560" fillId="0" borderId="0" xfId="0" applyFont="1"/>
    <xf numFmtId="0" fontId="1561" fillId="0" borderId="1" xfId="0" applyFont="1" applyBorder="1" applyAlignment="1">
      <alignment horizontal="left" vertical="top"/>
    </xf>
    <xf numFmtId="0" fontId="1562" fillId="0" borderId="1" xfId="0" applyFont="1" applyBorder="1" applyAlignment="1">
      <alignment horizontal="left" vertical="top" wrapText="1"/>
    </xf>
    <xf numFmtId="0" fontId="1563" fillId="0" borderId="1" xfId="0" applyFont="1" applyBorder="1" applyAlignment="1">
      <alignment horizontal="center" vertical="top"/>
    </xf>
    <xf numFmtId="168" fontId="1564" fillId="0" borderId="1" xfId="0" applyNumberFormat="1" applyFont="1" applyBorder="1" applyAlignment="1">
      <alignment horizontal="right" vertical="top"/>
    </xf>
    <xf numFmtId="169" fontId="1565" fillId="0" borderId="1" xfId="0" applyNumberFormat="1" applyFont="1" applyBorder="1" applyAlignment="1">
      <alignment horizontal="right" vertical="top"/>
    </xf>
    <xf numFmtId="169" fontId="1566" fillId="0" borderId="1" xfId="0" applyNumberFormat="1" applyFont="1" applyBorder="1" applyAlignment="1">
      <alignment horizontal="right" vertical="top"/>
    </xf>
    <xf numFmtId="169" fontId="1567" fillId="0" borderId="1" xfId="0" applyNumberFormat="1" applyFont="1" applyBorder="1" applyAlignment="1">
      <alignment horizontal="right" vertical="top"/>
    </xf>
    <xf numFmtId="170" fontId="1568" fillId="2" borderId="1" xfId="0" applyNumberFormat="1" applyFont="1" applyFill="1" applyBorder="1" applyAlignment="1" applyProtection="1">
      <alignment horizontal="right" vertical="top"/>
      <protection locked="0"/>
    </xf>
    <xf numFmtId="171" fontId="1569" fillId="0" borderId="1" xfId="0" applyNumberFormat="1" applyFont="1" applyBorder="1" applyAlignment="1">
      <alignment horizontal="right" vertical="top"/>
    </xf>
    <xf numFmtId="4" fontId="1570" fillId="0" borderId="1" xfId="0" applyNumberFormat="1" applyFont="1" applyBorder="1" applyAlignment="1">
      <alignment horizontal="right" vertical="top"/>
    </xf>
    <xf numFmtId="170" fontId="1571" fillId="2" borderId="1" xfId="0" applyNumberFormat="1" applyFont="1" applyFill="1" applyBorder="1" applyAlignment="1" applyProtection="1">
      <alignment horizontal="right" vertical="top"/>
      <protection locked="0"/>
    </xf>
    <xf numFmtId="169" fontId="1572" fillId="0" borderId="1" xfId="0" applyNumberFormat="1" applyFont="1" applyBorder="1" applyAlignment="1">
      <alignment horizontal="right" vertical="top"/>
    </xf>
    <xf numFmtId="169" fontId="1573" fillId="0" borderId="1" xfId="0" applyNumberFormat="1" applyFont="1" applyBorder="1" applyAlignment="1">
      <alignment horizontal="right" vertical="top"/>
    </xf>
    <xf numFmtId="169" fontId="1574" fillId="0" borderId="1" xfId="0" applyNumberFormat="1" applyFont="1" applyBorder="1" applyAlignment="1">
      <alignment horizontal="right" vertical="top"/>
    </xf>
    <xf numFmtId="4" fontId="1575" fillId="0" borderId="1" xfId="0" applyNumberFormat="1" applyFont="1" applyBorder="1" applyAlignment="1">
      <alignment horizontal="right" vertical="top"/>
    </xf>
    <xf numFmtId="0" fontId="1576" fillId="0" borderId="0" xfId="0" applyFont="1"/>
    <xf numFmtId="0" fontId="1577" fillId="0" borderId="1" xfId="0" applyFont="1" applyBorder="1" applyAlignment="1">
      <alignment horizontal="left" vertical="top"/>
    </xf>
    <xf numFmtId="0" fontId="1578" fillId="0" borderId="1" xfId="0" applyFont="1" applyBorder="1" applyAlignment="1">
      <alignment horizontal="left" vertical="top" wrapText="1"/>
    </xf>
    <xf numFmtId="0" fontId="1579" fillId="0" borderId="1" xfId="0" applyFont="1" applyBorder="1" applyAlignment="1">
      <alignment horizontal="center" vertical="top"/>
    </xf>
    <xf numFmtId="168" fontId="1580" fillId="0" borderId="1" xfId="0" applyNumberFormat="1" applyFont="1" applyBorder="1" applyAlignment="1">
      <alignment horizontal="right" vertical="top"/>
    </xf>
    <xf numFmtId="169" fontId="1581" fillId="0" borderId="1" xfId="0" applyNumberFormat="1" applyFont="1" applyBorder="1" applyAlignment="1">
      <alignment horizontal="right" vertical="top"/>
    </xf>
    <xf numFmtId="169" fontId="1582" fillId="0" borderId="1" xfId="0" applyNumberFormat="1" applyFont="1" applyBorder="1" applyAlignment="1">
      <alignment horizontal="right" vertical="top"/>
    </xf>
    <xf numFmtId="169" fontId="1583" fillId="0" borderId="1" xfId="0" applyNumberFormat="1" applyFont="1" applyBorder="1" applyAlignment="1">
      <alignment horizontal="right" vertical="top"/>
    </xf>
    <xf numFmtId="170" fontId="1584" fillId="2" borderId="1" xfId="0" applyNumberFormat="1" applyFont="1" applyFill="1" applyBorder="1" applyAlignment="1" applyProtection="1">
      <alignment horizontal="right" vertical="top"/>
      <protection locked="0"/>
    </xf>
    <xf numFmtId="171" fontId="1585" fillId="0" borderId="1" xfId="0" applyNumberFormat="1" applyFont="1" applyBorder="1" applyAlignment="1">
      <alignment horizontal="right" vertical="top"/>
    </xf>
    <xf numFmtId="4" fontId="1586" fillId="0" borderId="1" xfId="0" applyNumberFormat="1" applyFont="1" applyBorder="1" applyAlignment="1">
      <alignment horizontal="right" vertical="top"/>
    </xf>
    <xf numFmtId="170" fontId="1587" fillId="2" borderId="1" xfId="0" applyNumberFormat="1" applyFont="1" applyFill="1" applyBorder="1" applyAlignment="1" applyProtection="1">
      <alignment horizontal="right" vertical="top"/>
      <protection locked="0"/>
    </xf>
    <xf numFmtId="169" fontId="1588" fillId="0" borderId="1" xfId="0" applyNumberFormat="1" applyFont="1" applyBorder="1" applyAlignment="1">
      <alignment horizontal="right" vertical="top"/>
    </xf>
    <xf numFmtId="169" fontId="1589" fillId="0" borderId="1" xfId="0" applyNumberFormat="1" applyFont="1" applyBorder="1" applyAlignment="1">
      <alignment horizontal="right" vertical="top"/>
    </xf>
    <xf numFmtId="169" fontId="1590" fillId="0" borderId="1" xfId="0" applyNumberFormat="1" applyFont="1" applyBorder="1" applyAlignment="1">
      <alignment horizontal="right" vertical="top"/>
    </xf>
    <xf numFmtId="4" fontId="1591" fillId="0" borderId="1" xfId="0" applyNumberFormat="1" applyFont="1" applyBorder="1" applyAlignment="1">
      <alignment horizontal="right" vertical="top"/>
    </xf>
    <xf numFmtId="0" fontId="1592" fillId="0" borderId="0" xfId="0" applyFont="1"/>
    <xf numFmtId="0" fontId="1593" fillId="0" borderId="1" xfId="0" applyFont="1" applyBorder="1" applyAlignment="1">
      <alignment horizontal="left" vertical="top"/>
    </xf>
    <xf numFmtId="0" fontId="1594" fillId="0" borderId="1" xfId="0" applyFont="1" applyBorder="1" applyAlignment="1">
      <alignment horizontal="left" vertical="top" wrapText="1"/>
    </xf>
    <xf numFmtId="0" fontId="1595" fillId="0" borderId="1" xfId="0" applyFont="1" applyBorder="1" applyAlignment="1">
      <alignment horizontal="center" vertical="top"/>
    </xf>
    <xf numFmtId="168" fontId="1596" fillId="0" borderId="1" xfId="0" applyNumberFormat="1" applyFont="1" applyBorder="1" applyAlignment="1">
      <alignment horizontal="right" vertical="top"/>
    </xf>
    <xf numFmtId="169" fontId="1597" fillId="0" borderId="1" xfId="0" applyNumberFormat="1" applyFont="1" applyBorder="1" applyAlignment="1">
      <alignment horizontal="right" vertical="top"/>
    </xf>
    <xf numFmtId="169" fontId="1598" fillId="0" borderId="1" xfId="0" applyNumberFormat="1" applyFont="1" applyBorder="1" applyAlignment="1">
      <alignment horizontal="right" vertical="top"/>
    </xf>
    <xf numFmtId="169" fontId="1599" fillId="0" borderId="1" xfId="0" applyNumberFormat="1" applyFont="1" applyBorder="1" applyAlignment="1">
      <alignment horizontal="right" vertical="top"/>
    </xf>
    <xf numFmtId="170" fontId="1600" fillId="2" borderId="1" xfId="0" applyNumberFormat="1" applyFont="1" applyFill="1" applyBorder="1" applyAlignment="1" applyProtection="1">
      <alignment horizontal="right" vertical="top"/>
      <protection locked="0"/>
    </xf>
    <xf numFmtId="171" fontId="1601" fillId="0" borderId="1" xfId="0" applyNumberFormat="1" applyFont="1" applyBorder="1" applyAlignment="1">
      <alignment horizontal="right" vertical="top"/>
    </xf>
    <xf numFmtId="4" fontId="1602" fillId="0" borderId="1" xfId="0" applyNumberFormat="1" applyFont="1" applyBorder="1" applyAlignment="1">
      <alignment horizontal="right" vertical="top"/>
    </xf>
    <xf numFmtId="170" fontId="1603" fillId="2" borderId="1" xfId="0" applyNumberFormat="1" applyFont="1" applyFill="1" applyBorder="1" applyAlignment="1" applyProtection="1">
      <alignment horizontal="right" vertical="top"/>
      <protection locked="0"/>
    </xf>
    <xf numFmtId="169" fontId="1604" fillId="0" borderId="1" xfId="0" applyNumberFormat="1" applyFont="1" applyBorder="1" applyAlignment="1">
      <alignment horizontal="right" vertical="top"/>
    </xf>
    <xf numFmtId="169" fontId="1605" fillId="0" borderId="1" xfId="0" applyNumberFormat="1" applyFont="1" applyBorder="1" applyAlignment="1">
      <alignment horizontal="right" vertical="top"/>
    </xf>
    <xf numFmtId="169" fontId="1606" fillId="0" borderId="1" xfId="0" applyNumberFormat="1" applyFont="1" applyBorder="1" applyAlignment="1">
      <alignment horizontal="right" vertical="top"/>
    </xf>
    <xf numFmtId="4" fontId="1607" fillId="0" borderId="1" xfId="0" applyNumberFormat="1" applyFont="1" applyBorder="1" applyAlignment="1">
      <alignment horizontal="right" vertical="top"/>
    </xf>
    <xf numFmtId="0" fontId="1608" fillId="0" borderId="0" xfId="0" applyFont="1"/>
    <xf numFmtId="0" fontId="1609" fillId="0" borderId="1" xfId="0" applyFont="1" applyBorder="1" applyAlignment="1">
      <alignment horizontal="left" vertical="top"/>
    </xf>
    <xf numFmtId="0" fontId="1610" fillId="0" borderId="1" xfId="0" applyFont="1" applyBorder="1" applyAlignment="1">
      <alignment horizontal="left" vertical="top" wrapText="1"/>
    </xf>
    <xf numFmtId="0" fontId="1611" fillId="0" borderId="1" xfId="0" applyFont="1" applyBorder="1" applyAlignment="1">
      <alignment horizontal="center" vertical="top"/>
    </xf>
    <xf numFmtId="168" fontId="1612" fillId="0" borderId="1" xfId="0" applyNumberFormat="1" applyFont="1" applyBorder="1" applyAlignment="1">
      <alignment horizontal="right" vertical="top"/>
    </xf>
    <xf numFmtId="169" fontId="1613" fillId="0" borderId="1" xfId="0" applyNumberFormat="1" applyFont="1" applyBorder="1" applyAlignment="1">
      <alignment horizontal="right" vertical="top"/>
    </xf>
    <xf numFmtId="169" fontId="1614" fillId="0" borderId="1" xfId="0" applyNumberFormat="1" applyFont="1" applyBorder="1" applyAlignment="1">
      <alignment horizontal="right" vertical="top"/>
    </xf>
    <xf numFmtId="169" fontId="1615" fillId="0" borderId="1" xfId="0" applyNumberFormat="1" applyFont="1" applyBorder="1" applyAlignment="1">
      <alignment horizontal="right" vertical="top"/>
    </xf>
    <xf numFmtId="170" fontId="1616" fillId="2" borderId="1" xfId="0" applyNumberFormat="1" applyFont="1" applyFill="1" applyBorder="1" applyAlignment="1" applyProtection="1">
      <alignment horizontal="right" vertical="top"/>
      <protection locked="0"/>
    </xf>
    <xf numFmtId="171" fontId="1617" fillId="0" borderId="1" xfId="0" applyNumberFormat="1" applyFont="1" applyBorder="1" applyAlignment="1">
      <alignment horizontal="right" vertical="top"/>
    </xf>
    <xf numFmtId="4" fontId="1618" fillId="0" borderId="1" xfId="0" applyNumberFormat="1" applyFont="1" applyBorder="1" applyAlignment="1">
      <alignment horizontal="right" vertical="top"/>
    </xf>
    <xf numFmtId="170" fontId="1619" fillId="2" borderId="1" xfId="0" applyNumberFormat="1" applyFont="1" applyFill="1" applyBorder="1" applyAlignment="1" applyProtection="1">
      <alignment horizontal="right" vertical="top"/>
      <protection locked="0"/>
    </xf>
    <xf numFmtId="169" fontId="1620" fillId="0" borderId="1" xfId="0" applyNumberFormat="1" applyFont="1" applyBorder="1" applyAlignment="1">
      <alignment horizontal="right" vertical="top"/>
    </xf>
    <xf numFmtId="169" fontId="1621" fillId="0" borderId="1" xfId="0" applyNumberFormat="1" applyFont="1" applyBorder="1" applyAlignment="1">
      <alignment horizontal="right" vertical="top"/>
    </xf>
    <xf numFmtId="169" fontId="1622" fillId="0" borderId="1" xfId="0" applyNumberFormat="1" applyFont="1" applyBorder="1" applyAlignment="1">
      <alignment horizontal="right" vertical="top"/>
    </xf>
    <xf numFmtId="4" fontId="1623" fillId="0" borderId="1" xfId="0" applyNumberFormat="1" applyFont="1" applyBorder="1" applyAlignment="1">
      <alignment horizontal="right" vertical="top"/>
    </xf>
    <xf numFmtId="0" fontId="1624" fillId="0" borderId="0" xfId="0" applyFont="1"/>
    <xf numFmtId="0" fontId="1625" fillId="0" borderId="1" xfId="0" applyFont="1" applyBorder="1" applyAlignment="1">
      <alignment horizontal="left" vertical="top"/>
    </xf>
    <xf numFmtId="0" fontId="1626" fillId="0" borderId="1" xfId="0" applyFont="1" applyBorder="1" applyAlignment="1">
      <alignment horizontal="left" vertical="top" wrapText="1"/>
    </xf>
    <xf numFmtId="0" fontId="1627" fillId="0" borderId="1" xfId="0" applyFont="1" applyBorder="1" applyAlignment="1">
      <alignment horizontal="center" vertical="top"/>
    </xf>
    <xf numFmtId="168" fontId="1628" fillId="0" borderId="1" xfId="0" applyNumberFormat="1" applyFont="1" applyBorder="1" applyAlignment="1">
      <alignment horizontal="right" vertical="top"/>
    </xf>
    <xf numFmtId="169" fontId="1629" fillId="0" borderId="1" xfId="0" applyNumberFormat="1" applyFont="1" applyBorder="1" applyAlignment="1">
      <alignment horizontal="right" vertical="top"/>
    </xf>
    <xf numFmtId="169" fontId="1630" fillId="0" borderId="1" xfId="0" applyNumberFormat="1" applyFont="1" applyBorder="1" applyAlignment="1">
      <alignment horizontal="right" vertical="top"/>
    </xf>
    <xf numFmtId="169" fontId="1631" fillId="0" borderId="1" xfId="0" applyNumberFormat="1" applyFont="1" applyBorder="1" applyAlignment="1">
      <alignment horizontal="right" vertical="top"/>
    </xf>
    <xf numFmtId="170" fontId="1632" fillId="2" borderId="1" xfId="0" applyNumberFormat="1" applyFont="1" applyFill="1" applyBorder="1" applyAlignment="1" applyProtection="1">
      <alignment horizontal="right" vertical="top"/>
      <protection locked="0"/>
    </xf>
    <xf numFmtId="171" fontId="1633" fillId="0" borderId="1" xfId="0" applyNumberFormat="1" applyFont="1" applyBorder="1" applyAlignment="1">
      <alignment horizontal="right" vertical="top"/>
    </xf>
    <xf numFmtId="4" fontId="1634" fillId="0" borderId="1" xfId="0" applyNumberFormat="1" applyFont="1" applyBorder="1" applyAlignment="1">
      <alignment horizontal="right" vertical="top"/>
    </xf>
    <xf numFmtId="170" fontId="1635" fillId="2" borderId="1" xfId="0" applyNumberFormat="1" applyFont="1" applyFill="1" applyBorder="1" applyAlignment="1" applyProtection="1">
      <alignment horizontal="right" vertical="top"/>
      <protection locked="0"/>
    </xf>
    <xf numFmtId="169" fontId="1636" fillId="0" borderId="1" xfId="0" applyNumberFormat="1" applyFont="1" applyBorder="1" applyAlignment="1">
      <alignment horizontal="right" vertical="top"/>
    </xf>
    <xf numFmtId="169" fontId="1637" fillId="0" borderId="1" xfId="0" applyNumberFormat="1" applyFont="1" applyBorder="1" applyAlignment="1">
      <alignment horizontal="right" vertical="top"/>
    </xf>
    <xf numFmtId="169" fontId="1638" fillId="0" borderId="1" xfId="0" applyNumberFormat="1" applyFont="1" applyBorder="1" applyAlignment="1">
      <alignment horizontal="right" vertical="top"/>
    </xf>
    <xf numFmtId="4" fontId="1639" fillId="0" borderId="1" xfId="0" applyNumberFormat="1" applyFont="1" applyBorder="1" applyAlignment="1">
      <alignment horizontal="right" vertical="top"/>
    </xf>
    <xf numFmtId="0" fontId="1640" fillId="0" borderId="0" xfId="0" applyFont="1"/>
    <xf numFmtId="0" fontId="1641" fillId="0" borderId="1" xfId="0" applyFont="1" applyBorder="1" applyAlignment="1">
      <alignment horizontal="left" vertical="top"/>
    </xf>
    <xf numFmtId="0" fontId="1642" fillId="0" borderId="1" xfId="0" applyFont="1" applyBorder="1" applyAlignment="1">
      <alignment horizontal="left" vertical="top" wrapText="1"/>
    </xf>
    <xf numFmtId="0" fontId="1643" fillId="0" borderId="1" xfId="0" applyFont="1" applyBorder="1" applyAlignment="1">
      <alignment horizontal="center" vertical="top"/>
    </xf>
    <xf numFmtId="168" fontId="1644" fillId="0" borderId="1" xfId="0" applyNumberFormat="1" applyFont="1" applyBorder="1" applyAlignment="1">
      <alignment horizontal="right" vertical="top"/>
    </xf>
    <xf numFmtId="169" fontId="1645" fillId="0" borderId="1" xfId="0" applyNumberFormat="1" applyFont="1" applyBorder="1" applyAlignment="1">
      <alignment horizontal="right" vertical="top"/>
    </xf>
    <xf numFmtId="169" fontId="1646" fillId="0" borderId="1" xfId="0" applyNumberFormat="1" applyFont="1" applyBorder="1" applyAlignment="1">
      <alignment horizontal="right" vertical="top"/>
    </xf>
    <xf numFmtId="169" fontId="1647" fillId="0" borderId="1" xfId="0" applyNumberFormat="1" applyFont="1" applyBorder="1" applyAlignment="1">
      <alignment horizontal="right" vertical="top"/>
    </xf>
    <xf numFmtId="170" fontId="1648" fillId="2" borderId="1" xfId="0" applyNumberFormat="1" applyFont="1" applyFill="1" applyBorder="1" applyAlignment="1" applyProtection="1">
      <alignment horizontal="right" vertical="top"/>
      <protection locked="0"/>
    </xf>
    <xf numFmtId="171" fontId="1649" fillId="0" borderId="1" xfId="0" applyNumberFormat="1" applyFont="1" applyBorder="1" applyAlignment="1">
      <alignment horizontal="right" vertical="top"/>
    </xf>
    <xf numFmtId="4" fontId="1650" fillId="0" borderId="1" xfId="0" applyNumberFormat="1" applyFont="1" applyBorder="1" applyAlignment="1">
      <alignment horizontal="right" vertical="top"/>
    </xf>
    <xf numFmtId="170" fontId="1651" fillId="2" borderId="1" xfId="0" applyNumberFormat="1" applyFont="1" applyFill="1" applyBorder="1" applyAlignment="1" applyProtection="1">
      <alignment horizontal="right" vertical="top"/>
      <protection locked="0"/>
    </xf>
    <xf numFmtId="169" fontId="1652" fillId="0" borderId="1" xfId="0" applyNumberFormat="1" applyFont="1" applyBorder="1" applyAlignment="1">
      <alignment horizontal="right" vertical="top"/>
    </xf>
    <xf numFmtId="169" fontId="1653" fillId="0" borderId="1" xfId="0" applyNumberFormat="1" applyFont="1" applyBorder="1" applyAlignment="1">
      <alignment horizontal="right" vertical="top"/>
    </xf>
    <xf numFmtId="169" fontId="1654" fillId="0" borderId="1" xfId="0" applyNumberFormat="1" applyFont="1" applyBorder="1" applyAlignment="1">
      <alignment horizontal="right" vertical="top"/>
    </xf>
    <xf numFmtId="4" fontId="1655" fillId="0" borderId="1" xfId="0" applyNumberFormat="1" applyFont="1" applyBorder="1" applyAlignment="1">
      <alignment horizontal="right" vertical="top"/>
    </xf>
    <xf numFmtId="0" fontId="1656" fillId="0" borderId="0" xfId="0" applyFont="1"/>
    <xf numFmtId="0" fontId="1657" fillId="3" borderId="1" xfId="0" applyFont="1" applyFill="1" applyBorder="1" applyAlignment="1">
      <alignment horizontal="left"/>
    </xf>
    <xf numFmtId="4" fontId="1669" fillId="3" borderId="1" xfId="0" applyNumberFormat="1" applyFont="1" applyFill="1" applyBorder="1" applyAlignment="1">
      <alignment horizontal="right"/>
    </xf>
    <xf numFmtId="4" fontId="1670" fillId="3" borderId="1" xfId="0" applyNumberFormat="1" applyFont="1" applyFill="1" applyBorder="1" applyAlignment="1">
      <alignment horizontal="right"/>
    </xf>
    <xf numFmtId="4" fontId="1671" fillId="3" borderId="1" xfId="0" applyNumberFormat="1" applyFont="1" applyFill="1" applyBorder="1" applyAlignment="1">
      <alignment horizontal="right"/>
    </xf>
    <xf numFmtId="0" fontId="1672" fillId="0" borderId="0" xfId="0" applyFont="1"/>
    <xf numFmtId="0" fontId="1673" fillId="0" borderId="1" xfId="0" applyFont="1" applyBorder="1" applyAlignment="1">
      <alignment horizontal="left" vertical="top"/>
    </xf>
    <xf numFmtId="0" fontId="1674" fillId="0" borderId="1" xfId="0" applyFont="1" applyBorder="1" applyAlignment="1">
      <alignment horizontal="left" vertical="top" wrapText="1"/>
    </xf>
    <xf numFmtId="0" fontId="1675" fillId="0" borderId="1" xfId="0" applyFont="1" applyBorder="1" applyAlignment="1">
      <alignment horizontal="center" vertical="top"/>
    </xf>
    <xf numFmtId="168" fontId="1676" fillId="0" borderId="1" xfId="0" applyNumberFormat="1" applyFont="1" applyBorder="1" applyAlignment="1">
      <alignment horizontal="right" vertical="top"/>
    </xf>
    <xf numFmtId="169" fontId="1677" fillId="0" borderId="1" xfId="0" applyNumberFormat="1" applyFont="1" applyBorder="1" applyAlignment="1">
      <alignment horizontal="right" vertical="top"/>
    </xf>
    <xf numFmtId="169" fontId="1678" fillId="0" borderId="1" xfId="0" applyNumberFormat="1" applyFont="1" applyBorder="1" applyAlignment="1">
      <alignment horizontal="right" vertical="top"/>
    </xf>
    <xf numFmtId="169" fontId="1679" fillId="0" borderId="1" xfId="0" applyNumberFormat="1" applyFont="1" applyBorder="1" applyAlignment="1">
      <alignment horizontal="right" vertical="top"/>
    </xf>
    <xf numFmtId="170" fontId="1680" fillId="2" borderId="1" xfId="0" applyNumberFormat="1" applyFont="1" applyFill="1" applyBorder="1" applyAlignment="1" applyProtection="1">
      <alignment horizontal="right" vertical="top"/>
      <protection locked="0"/>
    </xf>
    <xf numFmtId="171" fontId="1681" fillId="0" borderId="1" xfId="0" applyNumberFormat="1" applyFont="1" applyBorder="1" applyAlignment="1">
      <alignment horizontal="right" vertical="top"/>
    </xf>
    <xf numFmtId="4" fontId="1682" fillId="0" borderId="1" xfId="0" applyNumberFormat="1" applyFont="1" applyBorder="1" applyAlignment="1">
      <alignment horizontal="right" vertical="top"/>
    </xf>
    <xf numFmtId="170" fontId="1683" fillId="2" borderId="1" xfId="0" applyNumberFormat="1" applyFont="1" applyFill="1" applyBorder="1" applyAlignment="1" applyProtection="1">
      <alignment horizontal="right" vertical="top"/>
      <protection locked="0"/>
    </xf>
    <xf numFmtId="169" fontId="1684" fillId="0" borderId="1" xfId="0" applyNumberFormat="1" applyFont="1" applyBorder="1" applyAlignment="1">
      <alignment horizontal="right" vertical="top"/>
    </xf>
    <xf numFmtId="169" fontId="1685" fillId="0" borderId="1" xfId="0" applyNumberFormat="1" applyFont="1" applyBorder="1" applyAlignment="1">
      <alignment horizontal="right" vertical="top"/>
    </xf>
    <xf numFmtId="169" fontId="1686" fillId="0" borderId="1" xfId="0" applyNumberFormat="1" applyFont="1" applyBorder="1" applyAlignment="1">
      <alignment horizontal="right" vertical="top"/>
    </xf>
    <xf numFmtId="4" fontId="1687" fillId="0" borderId="1" xfId="0" applyNumberFormat="1" applyFont="1" applyBorder="1" applyAlignment="1">
      <alignment horizontal="right" vertical="top"/>
    </xf>
    <xf numFmtId="0" fontId="1688" fillId="0" borderId="0" xfId="0" applyFont="1"/>
    <xf numFmtId="0" fontId="1689" fillId="0" borderId="1" xfId="0" applyFont="1" applyBorder="1" applyAlignment="1">
      <alignment horizontal="left" vertical="top"/>
    </xf>
    <xf numFmtId="0" fontId="1690" fillId="0" borderId="1" xfId="0" applyFont="1" applyBorder="1" applyAlignment="1">
      <alignment horizontal="left" vertical="top" wrapText="1"/>
    </xf>
    <xf numFmtId="0" fontId="1691" fillId="0" borderId="1" xfId="0" applyFont="1" applyBorder="1" applyAlignment="1">
      <alignment horizontal="center" vertical="top"/>
    </xf>
    <xf numFmtId="168" fontId="1692" fillId="0" borderId="1" xfId="0" applyNumberFormat="1" applyFont="1" applyBorder="1" applyAlignment="1">
      <alignment horizontal="right" vertical="top"/>
    </xf>
    <xf numFmtId="169" fontId="1693" fillId="0" borderId="1" xfId="0" applyNumberFormat="1" applyFont="1" applyBorder="1" applyAlignment="1">
      <alignment horizontal="right" vertical="top"/>
    </xf>
    <xf numFmtId="169" fontId="1694" fillId="0" borderId="1" xfId="0" applyNumberFormat="1" applyFont="1" applyBorder="1" applyAlignment="1">
      <alignment horizontal="right" vertical="top"/>
    </xf>
    <xf numFmtId="169" fontId="1695" fillId="0" borderId="1" xfId="0" applyNumberFormat="1" applyFont="1" applyBorder="1" applyAlignment="1">
      <alignment horizontal="right" vertical="top"/>
    </xf>
    <xf numFmtId="170" fontId="1696" fillId="2" borderId="1" xfId="0" applyNumberFormat="1" applyFont="1" applyFill="1" applyBorder="1" applyAlignment="1" applyProtection="1">
      <alignment horizontal="right" vertical="top"/>
      <protection locked="0"/>
    </xf>
    <xf numFmtId="171" fontId="1697" fillId="0" borderId="1" xfId="0" applyNumberFormat="1" applyFont="1" applyBorder="1" applyAlignment="1">
      <alignment horizontal="right" vertical="top"/>
    </xf>
    <xf numFmtId="4" fontId="1698" fillId="0" borderId="1" xfId="0" applyNumberFormat="1" applyFont="1" applyBorder="1" applyAlignment="1">
      <alignment horizontal="right" vertical="top"/>
    </xf>
    <xf numFmtId="170" fontId="1699" fillId="2" borderId="1" xfId="0" applyNumberFormat="1" applyFont="1" applyFill="1" applyBorder="1" applyAlignment="1" applyProtection="1">
      <alignment horizontal="right" vertical="top"/>
      <protection locked="0"/>
    </xf>
    <xf numFmtId="169" fontId="1700" fillId="0" borderId="1" xfId="0" applyNumberFormat="1" applyFont="1" applyBorder="1" applyAlignment="1">
      <alignment horizontal="right" vertical="top"/>
    </xf>
    <xf numFmtId="169" fontId="1701" fillId="0" borderId="1" xfId="0" applyNumberFormat="1" applyFont="1" applyBorder="1" applyAlignment="1">
      <alignment horizontal="right" vertical="top"/>
    </xf>
    <xf numFmtId="169" fontId="1702" fillId="0" borderId="1" xfId="0" applyNumberFormat="1" applyFont="1" applyBorder="1" applyAlignment="1">
      <alignment horizontal="right" vertical="top"/>
    </xf>
    <xf numFmtId="4" fontId="1703" fillId="0" borderId="1" xfId="0" applyNumberFormat="1" applyFont="1" applyBorder="1" applyAlignment="1">
      <alignment horizontal="right" vertical="top"/>
    </xf>
    <xf numFmtId="0" fontId="1704" fillId="0" borderId="0" xfId="0" applyFont="1"/>
    <xf numFmtId="0" fontId="1705" fillId="0" borderId="1" xfId="0" applyFont="1" applyBorder="1" applyAlignment="1">
      <alignment horizontal="left" vertical="top"/>
    </xf>
    <xf numFmtId="0" fontId="1706" fillId="0" borderId="1" xfId="0" applyFont="1" applyBorder="1" applyAlignment="1">
      <alignment horizontal="left" vertical="top" wrapText="1"/>
    </xf>
    <xf numFmtId="0" fontId="1707" fillId="0" borderId="1" xfId="0" applyFont="1" applyBorder="1" applyAlignment="1">
      <alignment horizontal="center" vertical="top"/>
    </xf>
    <xf numFmtId="168" fontId="1708" fillId="0" borderId="1" xfId="0" applyNumberFormat="1" applyFont="1" applyBorder="1" applyAlignment="1">
      <alignment horizontal="right" vertical="top"/>
    </xf>
    <xf numFmtId="169" fontId="1709" fillId="0" borderId="1" xfId="0" applyNumberFormat="1" applyFont="1" applyBorder="1" applyAlignment="1">
      <alignment horizontal="right" vertical="top"/>
    </xf>
    <xf numFmtId="169" fontId="1710" fillId="0" borderId="1" xfId="0" applyNumberFormat="1" applyFont="1" applyBorder="1" applyAlignment="1">
      <alignment horizontal="right" vertical="top"/>
    </xf>
    <xf numFmtId="169" fontId="1711" fillId="0" borderId="1" xfId="0" applyNumberFormat="1" applyFont="1" applyBorder="1" applyAlignment="1">
      <alignment horizontal="right" vertical="top"/>
    </xf>
    <xf numFmtId="170" fontId="1712" fillId="2" borderId="1" xfId="0" applyNumberFormat="1" applyFont="1" applyFill="1" applyBorder="1" applyAlignment="1" applyProtection="1">
      <alignment horizontal="right" vertical="top"/>
      <protection locked="0"/>
    </xf>
    <xf numFmtId="171" fontId="1713" fillId="0" borderId="1" xfId="0" applyNumberFormat="1" applyFont="1" applyBorder="1" applyAlignment="1">
      <alignment horizontal="right" vertical="top"/>
    </xf>
    <xf numFmtId="4" fontId="1714" fillId="0" borderId="1" xfId="0" applyNumberFormat="1" applyFont="1" applyBorder="1" applyAlignment="1">
      <alignment horizontal="right" vertical="top"/>
    </xf>
    <xf numFmtId="170" fontId="1715" fillId="2" borderId="1" xfId="0" applyNumberFormat="1" applyFont="1" applyFill="1" applyBorder="1" applyAlignment="1" applyProtection="1">
      <alignment horizontal="right" vertical="top"/>
      <protection locked="0"/>
    </xf>
    <xf numFmtId="169" fontId="1716" fillId="0" borderId="1" xfId="0" applyNumberFormat="1" applyFont="1" applyBorder="1" applyAlignment="1">
      <alignment horizontal="right" vertical="top"/>
    </xf>
    <xf numFmtId="169" fontId="1717" fillId="0" borderId="1" xfId="0" applyNumberFormat="1" applyFont="1" applyBorder="1" applyAlignment="1">
      <alignment horizontal="right" vertical="top"/>
    </xf>
    <xf numFmtId="169" fontId="1718" fillId="0" borderId="1" xfId="0" applyNumberFormat="1" applyFont="1" applyBorder="1" applyAlignment="1">
      <alignment horizontal="right" vertical="top"/>
    </xf>
    <xf numFmtId="4" fontId="1719" fillId="0" borderId="1" xfId="0" applyNumberFormat="1" applyFont="1" applyBorder="1" applyAlignment="1">
      <alignment horizontal="right" vertical="top"/>
    </xf>
    <xf numFmtId="0" fontId="1720" fillId="0" borderId="0" xfId="0" applyFont="1"/>
    <xf numFmtId="0" fontId="1721" fillId="0" borderId="1" xfId="0" applyFont="1" applyBorder="1" applyAlignment="1">
      <alignment horizontal="left" vertical="top"/>
    </xf>
    <xf numFmtId="0" fontId="1722" fillId="0" borderId="1" xfId="0" applyFont="1" applyBorder="1" applyAlignment="1">
      <alignment horizontal="left" vertical="top" wrapText="1"/>
    </xf>
    <xf numFmtId="0" fontId="1723" fillId="0" borderId="1" xfId="0" applyFont="1" applyBorder="1" applyAlignment="1">
      <alignment horizontal="center" vertical="top"/>
    </xf>
    <xf numFmtId="168" fontId="1724" fillId="0" borderId="1" xfId="0" applyNumberFormat="1" applyFont="1" applyBorder="1" applyAlignment="1">
      <alignment horizontal="right" vertical="top"/>
    </xf>
    <xf numFmtId="169" fontId="1725" fillId="0" borderId="1" xfId="0" applyNumberFormat="1" applyFont="1" applyBorder="1" applyAlignment="1">
      <alignment horizontal="right" vertical="top"/>
    </xf>
    <xf numFmtId="169" fontId="1726" fillId="0" borderId="1" xfId="0" applyNumberFormat="1" applyFont="1" applyBorder="1" applyAlignment="1">
      <alignment horizontal="right" vertical="top"/>
    </xf>
    <xf numFmtId="169" fontId="1727" fillId="0" borderId="1" xfId="0" applyNumberFormat="1" applyFont="1" applyBorder="1" applyAlignment="1">
      <alignment horizontal="right" vertical="top"/>
    </xf>
    <xf numFmtId="170" fontId="1728" fillId="2" borderId="1" xfId="0" applyNumberFormat="1" applyFont="1" applyFill="1" applyBorder="1" applyAlignment="1" applyProtection="1">
      <alignment horizontal="right" vertical="top"/>
      <protection locked="0"/>
    </xf>
    <xf numFmtId="171" fontId="1729" fillId="0" borderId="1" xfId="0" applyNumberFormat="1" applyFont="1" applyBorder="1" applyAlignment="1">
      <alignment horizontal="right" vertical="top"/>
    </xf>
    <xf numFmtId="4" fontId="1730" fillId="0" borderId="1" xfId="0" applyNumberFormat="1" applyFont="1" applyBorder="1" applyAlignment="1">
      <alignment horizontal="right" vertical="top"/>
    </xf>
    <xf numFmtId="170" fontId="1731" fillId="2" borderId="1" xfId="0" applyNumberFormat="1" applyFont="1" applyFill="1" applyBorder="1" applyAlignment="1" applyProtection="1">
      <alignment horizontal="right" vertical="top"/>
      <protection locked="0"/>
    </xf>
    <xf numFmtId="169" fontId="1732" fillId="0" borderId="1" xfId="0" applyNumberFormat="1" applyFont="1" applyBorder="1" applyAlignment="1">
      <alignment horizontal="right" vertical="top"/>
    </xf>
    <xf numFmtId="169" fontId="1733" fillId="0" borderId="1" xfId="0" applyNumberFormat="1" applyFont="1" applyBorder="1" applyAlignment="1">
      <alignment horizontal="right" vertical="top"/>
    </xf>
    <xf numFmtId="169" fontId="1734" fillId="0" borderId="1" xfId="0" applyNumberFormat="1" applyFont="1" applyBorder="1" applyAlignment="1">
      <alignment horizontal="right" vertical="top"/>
    </xf>
    <xf numFmtId="4" fontId="1735" fillId="0" borderId="1" xfId="0" applyNumberFormat="1" applyFont="1" applyBorder="1" applyAlignment="1">
      <alignment horizontal="right" vertical="top"/>
    </xf>
    <xf numFmtId="0" fontId="1736" fillId="0" borderId="0" xfId="0" applyFont="1"/>
    <xf numFmtId="0" fontId="1737" fillId="0" borderId="1" xfId="0" applyFont="1" applyBorder="1" applyAlignment="1">
      <alignment horizontal="left" vertical="top"/>
    </xf>
    <xf numFmtId="0" fontId="1738" fillId="0" borderId="1" xfId="0" applyFont="1" applyBorder="1" applyAlignment="1">
      <alignment horizontal="left" vertical="top" wrapText="1"/>
    </xf>
    <xf numFmtId="0" fontId="1739" fillId="0" borderId="1" xfId="0" applyFont="1" applyBorder="1" applyAlignment="1">
      <alignment horizontal="center" vertical="top"/>
    </xf>
    <xf numFmtId="168" fontId="1740" fillId="0" borderId="1" xfId="0" applyNumberFormat="1" applyFont="1" applyBorder="1" applyAlignment="1">
      <alignment horizontal="right" vertical="top"/>
    </xf>
    <xf numFmtId="169" fontId="1741" fillId="0" borderId="1" xfId="0" applyNumberFormat="1" applyFont="1" applyBorder="1" applyAlignment="1">
      <alignment horizontal="right" vertical="top"/>
    </xf>
    <xf numFmtId="169" fontId="1742" fillId="0" borderId="1" xfId="0" applyNumberFormat="1" applyFont="1" applyBorder="1" applyAlignment="1">
      <alignment horizontal="right" vertical="top"/>
    </xf>
    <xf numFmtId="169" fontId="1743" fillId="0" borderId="1" xfId="0" applyNumberFormat="1" applyFont="1" applyBorder="1" applyAlignment="1">
      <alignment horizontal="right" vertical="top"/>
    </xf>
    <xf numFmtId="170" fontId="1744" fillId="2" borderId="1" xfId="0" applyNumberFormat="1" applyFont="1" applyFill="1" applyBorder="1" applyAlignment="1" applyProtection="1">
      <alignment horizontal="right" vertical="top"/>
      <protection locked="0"/>
    </xf>
    <xf numFmtId="171" fontId="1745" fillId="0" borderId="1" xfId="0" applyNumberFormat="1" applyFont="1" applyBorder="1" applyAlignment="1">
      <alignment horizontal="right" vertical="top"/>
    </xf>
    <xf numFmtId="4" fontId="1746" fillId="0" borderId="1" xfId="0" applyNumberFormat="1" applyFont="1" applyBorder="1" applyAlignment="1">
      <alignment horizontal="right" vertical="top"/>
    </xf>
    <xf numFmtId="170" fontId="1747" fillId="2" borderId="1" xfId="0" applyNumberFormat="1" applyFont="1" applyFill="1" applyBorder="1" applyAlignment="1" applyProtection="1">
      <alignment horizontal="right" vertical="top"/>
      <protection locked="0"/>
    </xf>
    <xf numFmtId="169" fontId="1748" fillId="0" borderId="1" xfId="0" applyNumberFormat="1" applyFont="1" applyBorder="1" applyAlignment="1">
      <alignment horizontal="right" vertical="top"/>
    </xf>
    <xf numFmtId="169" fontId="1749" fillId="0" borderId="1" xfId="0" applyNumberFormat="1" applyFont="1" applyBorder="1" applyAlignment="1">
      <alignment horizontal="right" vertical="top"/>
    </xf>
    <xf numFmtId="169" fontId="1750" fillId="0" borderId="1" xfId="0" applyNumberFormat="1" applyFont="1" applyBorder="1" applyAlignment="1">
      <alignment horizontal="right" vertical="top"/>
    </xf>
    <xf numFmtId="4" fontId="1751" fillId="0" borderId="1" xfId="0" applyNumberFormat="1" applyFont="1" applyBorder="1" applyAlignment="1">
      <alignment horizontal="right" vertical="top"/>
    </xf>
    <xf numFmtId="0" fontId="1752" fillId="0" borderId="0" xfId="0" applyFont="1"/>
    <xf numFmtId="0" fontId="1753" fillId="0" borderId="1" xfId="0" applyFont="1" applyBorder="1" applyAlignment="1">
      <alignment horizontal="left" vertical="top"/>
    </xf>
    <xf numFmtId="0" fontId="1754" fillId="0" borderId="1" xfId="0" applyFont="1" applyBorder="1" applyAlignment="1">
      <alignment horizontal="left" vertical="top" wrapText="1"/>
    </xf>
    <xf numFmtId="0" fontId="1755" fillId="0" borderId="1" xfId="0" applyFont="1" applyBorder="1" applyAlignment="1">
      <alignment horizontal="center" vertical="top"/>
    </xf>
    <xf numFmtId="168" fontId="1756" fillId="0" borderId="1" xfId="0" applyNumberFormat="1" applyFont="1" applyBorder="1" applyAlignment="1">
      <alignment horizontal="right" vertical="top"/>
    </xf>
    <xf numFmtId="169" fontId="1757" fillId="0" borderId="1" xfId="0" applyNumberFormat="1" applyFont="1" applyBorder="1" applyAlignment="1">
      <alignment horizontal="right" vertical="top"/>
    </xf>
    <xf numFmtId="169" fontId="1758" fillId="0" borderId="1" xfId="0" applyNumberFormat="1" applyFont="1" applyBorder="1" applyAlignment="1">
      <alignment horizontal="right" vertical="top"/>
    </xf>
    <xf numFmtId="169" fontId="1759" fillId="0" borderId="1" xfId="0" applyNumberFormat="1" applyFont="1" applyBorder="1" applyAlignment="1">
      <alignment horizontal="right" vertical="top"/>
    </xf>
    <xf numFmtId="170" fontId="1760" fillId="2" borderId="1" xfId="0" applyNumberFormat="1" applyFont="1" applyFill="1" applyBorder="1" applyAlignment="1" applyProtection="1">
      <alignment horizontal="right" vertical="top"/>
      <protection locked="0"/>
    </xf>
    <xf numFmtId="171" fontId="1761" fillId="0" borderId="1" xfId="0" applyNumberFormat="1" applyFont="1" applyBorder="1" applyAlignment="1">
      <alignment horizontal="right" vertical="top"/>
    </xf>
    <xf numFmtId="4" fontId="1762" fillId="0" borderId="1" xfId="0" applyNumberFormat="1" applyFont="1" applyBorder="1" applyAlignment="1">
      <alignment horizontal="right" vertical="top"/>
    </xf>
    <xf numFmtId="170" fontId="1763" fillId="2" borderId="1" xfId="0" applyNumberFormat="1" applyFont="1" applyFill="1" applyBorder="1" applyAlignment="1" applyProtection="1">
      <alignment horizontal="right" vertical="top"/>
      <protection locked="0"/>
    </xf>
    <xf numFmtId="169" fontId="1764" fillId="0" borderId="1" xfId="0" applyNumberFormat="1" applyFont="1" applyBorder="1" applyAlignment="1">
      <alignment horizontal="right" vertical="top"/>
    </xf>
    <xf numFmtId="169" fontId="1765" fillId="0" borderId="1" xfId="0" applyNumberFormat="1" applyFont="1" applyBorder="1" applyAlignment="1">
      <alignment horizontal="right" vertical="top"/>
    </xf>
    <xf numFmtId="169" fontId="1766" fillId="0" borderId="1" xfId="0" applyNumberFormat="1" applyFont="1" applyBorder="1" applyAlignment="1">
      <alignment horizontal="right" vertical="top"/>
    </xf>
    <xf numFmtId="4" fontId="1767" fillId="0" borderId="1" xfId="0" applyNumberFormat="1" applyFont="1" applyBorder="1" applyAlignment="1">
      <alignment horizontal="right" vertical="top"/>
    </xf>
    <xf numFmtId="0" fontId="1768" fillId="0" borderId="0" xfId="0" applyFont="1"/>
    <xf numFmtId="0" fontId="1769" fillId="0" borderId="1" xfId="0" applyFont="1" applyBorder="1" applyAlignment="1">
      <alignment horizontal="left" vertical="top"/>
    </xf>
    <xf numFmtId="0" fontId="1770" fillId="0" borderId="1" xfId="0" applyFont="1" applyBorder="1" applyAlignment="1">
      <alignment horizontal="left" vertical="top" wrapText="1"/>
    </xf>
    <xf numFmtId="0" fontId="1771" fillId="0" borderId="1" xfId="0" applyFont="1" applyBorder="1" applyAlignment="1">
      <alignment horizontal="center" vertical="top"/>
    </xf>
    <xf numFmtId="168" fontId="1772" fillId="0" borderId="1" xfId="0" applyNumberFormat="1" applyFont="1" applyBorder="1" applyAlignment="1">
      <alignment horizontal="right" vertical="top"/>
    </xf>
    <xf numFmtId="169" fontId="1773" fillId="0" borderId="1" xfId="0" applyNumberFormat="1" applyFont="1" applyBorder="1" applyAlignment="1">
      <alignment horizontal="right" vertical="top"/>
    </xf>
    <xf numFmtId="169" fontId="1774" fillId="0" borderId="1" xfId="0" applyNumberFormat="1" applyFont="1" applyBorder="1" applyAlignment="1">
      <alignment horizontal="right" vertical="top"/>
    </xf>
    <xf numFmtId="169" fontId="1775" fillId="0" borderId="1" xfId="0" applyNumberFormat="1" applyFont="1" applyBorder="1" applyAlignment="1">
      <alignment horizontal="right" vertical="top"/>
    </xf>
    <xf numFmtId="170" fontId="1776" fillId="2" borderId="1" xfId="0" applyNumberFormat="1" applyFont="1" applyFill="1" applyBorder="1" applyAlignment="1" applyProtection="1">
      <alignment horizontal="right" vertical="top"/>
      <protection locked="0"/>
    </xf>
    <xf numFmtId="171" fontId="1777" fillId="0" borderId="1" xfId="0" applyNumberFormat="1" applyFont="1" applyBorder="1" applyAlignment="1">
      <alignment horizontal="right" vertical="top"/>
    </xf>
    <xf numFmtId="4" fontId="1778" fillId="0" borderId="1" xfId="0" applyNumberFormat="1" applyFont="1" applyBorder="1" applyAlignment="1">
      <alignment horizontal="right" vertical="top"/>
    </xf>
    <xf numFmtId="170" fontId="1779" fillId="2" borderId="1" xfId="0" applyNumberFormat="1" applyFont="1" applyFill="1" applyBorder="1" applyAlignment="1" applyProtection="1">
      <alignment horizontal="right" vertical="top"/>
      <protection locked="0"/>
    </xf>
    <xf numFmtId="169" fontId="1780" fillId="0" borderId="1" xfId="0" applyNumberFormat="1" applyFont="1" applyBorder="1" applyAlignment="1">
      <alignment horizontal="right" vertical="top"/>
    </xf>
    <xf numFmtId="169" fontId="1781" fillId="0" borderId="1" xfId="0" applyNumberFormat="1" applyFont="1" applyBorder="1" applyAlignment="1">
      <alignment horizontal="right" vertical="top"/>
    </xf>
    <xf numFmtId="169" fontId="1782" fillId="0" borderId="1" xfId="0" applyNumberFormat="1" applyFont="1" applyBorder="1" applyAlignment="1">
      <alignment horizontal="right" vertical="top"/>
    </xf>
    <xf numFmtId="4" fontId="1783" fillId="0" borderId="1" xfId="0" applyNumberFormat="1" applyFont="1" applyBorder="1" applyAlignment="1">
      <alignment horizontal="right" vertical="top"/>
    </xf>
    <xf numFmtId="0" fontId="1784" fillId="0" borderId="0" xfId="0" applyFont="1"/>
    <xf numFmtId="0" fontId="1785" fillId="3" borderId="1" xfId="0" applyFont="1" applyFill="1" applyBorder="1" applyAlignment="1">
      <alignment horizontal="left"/>
    </xf>
    <xf numFmtId="4" fontId="1797" fillId="3" borderId="1" xfId="0" applyNumberFormat="1" applyFont="1" applyFill="1" applyBorder="1" applyAlignment="1">
      <alignment horizontal="right"/>
    </xf>
    <xf numFmtId="4" fontId="1798" fillId="3" borderId="1" xfId="0" applyNumberFormat="1" applyFont="1" applyFill="1" applyBorder="1" applyAlignment="1">
      <alignment horizontal="right"/>
    </xf>
    <xf numFmtId="0" fontId="1799" fillId="0" borderId="0" xfId="0" applyFont="1"/>
    <xf numFmtId="0" fontId="1800" fillId="3" borderId="1" xfId="0" applyFont="1" applyFill="1" applyBorder="1" applyAlignment="1">
      <alignment horizontal="left"/>
    </xf>
    <xf numFmtId="4" fontId="1812" fillId="3" borderId="1" xfId="0" applyNumberFormat="1" applyFont="1" applyFill="1" applyBorder="1" applyAlignment="1">
      <alignment horizontal="right"/>
    </xf>
    <xf numFmtId="4" fontId="1813" fillId="3" borderId="1" xfId="0" applyNumberFormat="1" applyFont="1" applyFill="1" applyBorder="1" applyAlignment="1">
      <alignment horizontal="right"/>
    </xf>
    <xf numFmtId="4" fontId="1814" fillId="3" borderId="1" xfId="0" applyNumberFormat="1" applyFont="1" applyFill="1" applyBorder="1" applyAlignment="1">
      <alignment horizontal="right"/>
    </xf>
    <xf numFmtId="0" fontId="1815" fillId="0" borderId="0" xfId="0" applyFont="1"/>
    <xf numFmtId="0" fontId="1816" fillId="0" borderId="1" xfId="0" applyFont="1" applyBorder="1" applyAlignment="1">
      <alignment horizontal="left" vertical="top"/>
    </xf>
    <xf numFmtId="0" fontId="1817" fillId="0" borderId="1" xfId="0" applyFont="1" applyBorder="1" applyAlignment="1">
      <alignment horizontal="left" vertical="top" wrapText="1"/>
    </xf>
    <xf numFmtId="0" fontId="1818" fillId="0" borderId="1" xfId="0" applyFont="1" applyBorder="1" applyAlignment="1">
      <alignment horizontal="center" vertical="top"/>
    </xf>
    <xf numFmtId="168" fontId="1819" fillId="0" borderId="1" xfId="0" applyNumberFormat="1" applyFont="1" applyBorder="1" applyAlignment="1">
      <alignment horizontal="right" vertical="top"/>
    </xf>
    <xf numFmtId="169" fontId="1820" fillId="0" borderId="1" xfId="0" applyNumberFormat="1" applyFont="1" applyBorder="1" applyAlignment="1">
      <alignment horizontal="right" vertical="top"/>
    </xf>
    <xf numFmtId="169" fontId="1821" fillId="0" borderId="1" xfId="0" applyNumberFormat="1" applyFont="1" applyBorder="1" applyAlignment="1">
      <alignment horizontal="right" vertical="top"/>
    </xf>
    <xf numFmtId="169" fontId="1822" fillId="0" borderId="1" xfId="0" applyNumberFormat="1" applyFont="1" applyBorder="1" applyAlignment="1">
      <alignment horizontal="right" vertical="top"/>
    </xf>
    <xf numFmtId="170" fontId="1823" fillId="2" borderId="1" xfId="0" applyNumberFormat="1" applyFont="1" applyFill="1" applyBorder="1" applyAlignment="1" applyProtection="1">
      <alignment horizontal="right" vertical="top"/>
      <protection locked="0"/>
    </xf>
    <xf numFmtId="171" fontId="1824" fillId="0" borderId="1" xfId="0" applyNumberFormat="1" applyFont="1" applyBorder="1" applyAlignment="1">
      <alignment horizontal="right" vertical="top"/>
    </xf>
    <xf numFmtId="4" fontId="1825" fillId="0" borderId="1" xfId="0" applyNumberFormat="1" applyFont="1" applyBorder="1" applyAlignment="1">
      <alignment horizontal="right" vertical="top"/>
    </xf>
    <xf numFmtId="170" fontId="1826" fillId="2" borderId="1" xfId="0" applyNumberFormat="1" applyFont="1" applyFill="1" applyBorder="1" applyAlignment="1" applyProtection="1">
      <alignment horizontal="right" vertical="top"/>
      <protection locked="0"/>
    </xf>
    <xf numFmtId="169" fontId="1827" fillId="0" borderId="1" xfId="0" applyNumberFormat="1" applyFont="1" applyBorder="1" applyAlignment="1">
      <alignment horizontal="right" vertical="top"/>
    </xf>
    <xf numFmtId="169" fontId="1828" fillId="0" borderId="1" xfId="0" applyNumberFormat="1" applyFont="1" applyBorder="1" applyAlignment="1">
      <alignment horizontal="right" vertical="top"/>
    </xf>
    <xf numFmtId="169" fontId="1829" fillId="0" borderId="1" xfId="0" applyNumberFormat="1" applyFont="1" applyBorder="1" applyAlignment="1">
      <alignment horizontal="right" vertical="top"/>
    </xf>
    <xf numFmtId="4" fontId="1830" fillId="0" borderId="1" xfId="0" applyNumberFormat="1" applyFont="1" applyBorder="1" applyAlignment="1">
      <alignment horizontal="right" vertical="top"/>
    </xf>
    <xf numFmtId="0" fontId="1831" fillId="0" borderId="0" xfId="0" applyFont="1"/>
    <xf numFmtId="0" fontId="1832" fillId="3" borderId="1" xfId="0" applyFont="1" applyFill="1" applyBorder="1" applyAlignment="1">
      <alignment horizontal="left"/>
    </xf>
    <xf numFmtId="4" fontId="1844" fillId="3" borderId="1" xfId="0" applyNumberFormat="1" applyFont="1" applyFill="1" applyBorder="1" applyAlignment="1">
      <alignment horizontal="right"/>
    </xf>
    <xf numFmtId="4" fontId="1845" fillId="3" borderId="1" xfId="0" applyNumberFormat="1" applyFont="1" applyFill="1" applyBorder="1" applyAlignment="1">
      <alignment horizontal="right"/>
    </xf>
    <xf numFmtId="4" fontId="1846" fillId="3" borderId="1" xfId="0" applyNumberFormat="1" applyFont="1" applyFill="1" applyBorder="1" applyAlignment="1">
      <alignment horizontal="right"/>
    </xf>
    <xf numFmtId="0" fontId="1847" fillId="0" borderId="0" xfId="0" applyFont="1"/>
    <xf numFmtId="0" fontId="1848" fillId="0" borderId="1" xfId="0" applyFont="1" applyBorder="1" applyAlignment="1">
      <alignment horizontal="left" vertical="top"/>
    </xf>
    <xf numFmtId="0" fontId="1849" fillId="0" borderId="1" xfId="0" applyFont="1" applyBorder="1" applyAlignment="1">
      <alignment horizontal="left" vertical="top" wrapText="1"/>
    </xf>
    <xf numFmtId="0" fontId="1850" fillId="0" borderId="1" xfId="0" applyFont="1" applyBorder="1" applyAlignment="1">
      <alignment horizontal="center" vertical="top"/>
    </xf>
    <xf numFmtId="168" fontId="1851" fillId="0" borderId="1" xfId="0" applyNumberFormat="1" applyFont="1" applyBorder="1" applyAlignment="1">
      <alignment horizontal="right" vertical="top"/>
    </xf>
    <xf numFmtId="169" fontId="1852" fillId="0" borderId="1" xfId="0" applyNumberFormat="1" applyFont="1" applyBorder="1" applyAlignment="1">
      <alignment horizontal="right" vertical="top"/>
    </xf>
    <xf numFmtId="169" fontId="1853" fillId="0" borderId="1" xfId="0" applyNumberFormat="1" applyFont="1" applyBorder="1" applyAlignment="1">
      <alignment horizontal="right" vertical="top"/>
    </xf>
    <xf numFmtId="169" fontId="1854" fillId="0" borderId="1" xfId="0" applyNumberFormat="1" applyFont="1" applyBorder="1" applyAlignment="1">
      <alignment horizontal="right" vertical="top"/>
    </xf>
    <xf numFmtId="170" fontId="1855" fillId="2" borderId="1" xfId="0" applyNumberFormat="1" applyFont="1" applyFill="1" applyBorder="1" applyAlignment="1" applyProtection="1">
      <alignment horizontal="right" vertical="top"/>
      <protection locked="0"/>
    </xf>
    <xf numFmtId="171" fontId="1856" fillId="0" borderId="1" xfId="0" applyNumberFormat="1" applyFont="1" applyBorder="1" applyAlignment="1">
      <alignment horizontal="right" vertical="top"/>
    </xf>
    <xf numFmtId="4" fontId="1857" fillId="0" borderId="1" xfId="0" applyNumberFormat="1" applyFont="1" applyBorder="1" applyAlignment="1">
      <alignment horizontal="right" vertical="top"/>
    </xf>
    <xf numFmtId="170" fontId="1858" fillId="2" borderId="1" xfId="0" applyNumberFormat="1" applyFont="1" applyFill="1" applyBorder="1" applyAlignment="1" applyProtection="1">
      <alignment horizontal="right" vertical="top"/>
      <protection locked="0"/>
    </xf>
    <xf numFmtId="169" fontId="1859" fillId="0" borderId="1" xfId="0" applyNumberFormat="1" applyFont="1" applyBorder="1" applyAlignment="1">
      <alignment horizontal="right" vertical="top"/>
    </xf>
    <xf numFmtId="169" fontId="1860" fillId="0" borderId="1" xfId="0" applyNumberFormat="1" applyFont="1" applyBorder="1" applyAlignment="1">
      <alignment horizontal="right" vertical="top"/>
    </xf>
    <xf numFmtId="169" fontId="1861" fillId="0" borderId="1" xfId="0" applyNumberFormat="1" applyFont="1" applyBorder="1" applyAlignment="1">
      <alignment horizontal="right" vertical="top"/>
    </xf>
    <xf numFmtId="4" fontId="1862" fillId="0" borderId="1" xfId="0" applyNumberFormat="1" applyFont="1" applyBorder="1" applyAlignment="1">
      <alignment horizontal="right" vertical="top"/>
    </xf>
    <xf numFmtId="0" fontId="1863" fillId="0" borderId="0" xfId="0" applyFont="1"/>
    <xf numFmtId="0" fontId="1864" fillId="0" borderId="1" xfId="0" applyFont="1" applyBorder="1" applyAlignment="1">
      <alignment horizontal="left" vertical="top"/>
    </xf>
    <xf numFmtId="0" fontId="1865" fillId="0" borderId="1" xfId="0" applyFont="1" applyBorder="1" applyAlignment="1">
      <alignment horizontal="left" vertical="top" wrapText="1"/>
    </xf>
    <xf numFmtId="0" fontId="1866" fillId="0" borderId="1" xfId="0" applyFont="1" applyBorder="1" applyAlignment="1">
      <alignment horizontal="center" vertical="top"/>
    </xf>
    <xf numFmtId="168" fontId="1867" fillId="0" borderId="1" xfId="0" applyNumberFormat="1" applyFont="1" applyBorder="1" applyAlignment="1">
      <alignment horizontal="right" vertical="top"/>
    </xf>
    <xf numFmtId="169" fontId="1868" fillId="0" borderId="1" xfId="0" applyNumberFormat="1" applyFont="1" applyBorder="1" applyAlignment="1">
      <alignment horizontal="right" vertical="top"/>
    </xf>
    <xf numFmtId="169" fontId="1869" fillId="0" borderId="1" xfId="0" applyNumberFormat="1" applyFont="1" applyBorder="1" applyAlignment="1">
      <alignment horizontal="right" vertical="top"/>
    </xf>
    <xf numFmtId="169" fontId="1870" fillId="0" borderId="1" xfId="0" applyNumberFormat="1" applyFont="1" applyBorder="1" applyAlignment="1">
      <alignment horizontal="right" vertical="top"/>
    </xf>
    <xf numFmtId="170" fontId="1871" fillId="2" borderId="1" xfId="0" applyNumberFormat="1" applyFont="1" applyFill="1" applyBorder="1" applyAlignment="1" applyProtection="1">
      <alignment horizontal="right" vertical="top"/>
      <protection locked="0"/>
    </xf>
    <xf numFmtId="171" fontId="1872" fillId="0" borderId="1" xfId="0" applyNumberFormat="1" applyFont="1" applyBorder="1" applyAlignment="1">
      <alignment horizontal="right" vertical="top"/>
    </xf>
    <xf numFmtId="4" fontId="1873" fillId="0" borderId="1" xfId="0" applyNumberFormat="1" applyFont="1" applyBorder="1" applyAlignment="1">
      <alignment horizontal="right" vertical="top"/>
    </xf>
    <xf numFmtId="170" fontId="1874" fillId="2" borderId="1" xfId="0" applyNumberFormat="1" applyFont="1" applyFill="1" applyBorder="1" applyAlignment="1" applyProtection="1">
      <alignment horizontal="right" vertical="top"/>
      <protection locked="0"/>
    </xf>
    <xf numFmtId="169" fontId="1875" fillId="0" borderId="1" xfId="0" applyNumberFormat="1" applyFont="1" applyBorder="1" applyAlignment="1">
      <alignment horizontal="right" vertical="top"/>
    </xf>
    <xf numFmtId="169" fontId="1876" fillId="0" borderId="1" xfId="0" applyNumberFormat="1" applyFont="1" applyBorder="1" applyAlignment="1">
      <alignment horizontal="right" vertical="top"/>
    </xf>
    <xf numFmtId="169" fontId="1877" fillId="0" borderId="1" xfId="0" applyNumberFormat="1" applyFont="1" applyBorder="1" applyAlignment="1">
      <alignment horizontal="right" vertical="top"/>
    </xf>
    <xf numFmtId="4" fontId="1878" fillId="0" borderId="1" xfId="0" applyNumberFormat="1" applyFont="1" applyBorder="1" applyAlignment="1">
      <alignment horizontal="right" vertical="top"/>
    </xf>
    <xf numFmtId="0" fontId="1879" fillId="0" borderId="0" xfId="0" applyFont="1"/>
    <xf numFmtId="0" fontId="1880" fillId="0" borderId="1" xfId="0" applyFont="1" applyBorder="1" applyAlignment="1">
      <alignment horizontal="left" vertical="top"/>
    </xf>
    <xf numFmtId="0" fontId="1881" fillId="0" borderId="1" xfId="0" applyFont="1" applyBorder="1" applyAlignment="1">
      <alignment horizontal="left" vertical="top" wrapText="1"/>
    </xf>
    <xf numFmtId="0" fontId="1882" fillId="0" borderId="1" xfId="0" applyFont="1" applyBorder="1" applyAlignment="1">
      <alignment horizontal="center" vertical="top"/>
    </xf>
    <xf numFmtId="168" fontId="1883" fillId="0" borderId="1" xfId="0" applyNumberFormat="1" applyFont="1" applyBorder="1" applyAlignment="1">
      <alignment horizontal="right" vertical="top"/>
    </xf>
    <xf numFmtId="169" fontId="1884" fillId="0" borderId="1" xfId="0" applyNumberFormat="1" applyFont="1" applyBorder="1" applyAlignment="1">
      <alignment horizontal="right" vertical="top"/>
    </xf>
    <xf numFmtId="169" fontId="1885" fillId="0" borderId="1" xfId="0" applyNumberFormat="1" applyFont="1" applyBorder="1" applyAlignment="1">
      <alignment horizontal="right" vertical="top"/>
    </xf>
    <xf numFmtId="169" fontId="1886" fillId="0" borderId="1" xfId="0" applyNumberFormat="1" applyFont="1" applyBorder="1" applyAlignment="1">
      <alignment horizontal="right" vertical="top"/>
    </xf>
    <xf numFmtId="170" fontId="1887" fillId="2" borderId="1" xfId="0" applyNumberFormat="1" applyFont="1" applyFill="1" applyBorder="1" applyAlignment="1" applyProtection="1">
      <alignment horizontal="right" vertical="top"/>
      <protection locked="0"/>
    </xf>
    <xf numFmtId="171" fontId="1888" fillId="0" borderId="1" xfId="0" applyNumberFormat="1" applyFont="1" applyBorder="1" applyAlignment="1">
      <alignment horizontal="right" vertical="top"/>
    </xf>
    <xf numFmtId="4" fontId="1889" fillId="0" borderId="1" xfId="0" applyNumberFormat="1" applyFont="1" applyBorder="1" applyAlignment="1">
      <alignment horizontal="right" vertical="top"/>
    </xf>
    <xf numFmtId="170" fontId="1890" fillId="2" borderId="1" xfId="0" applyNumberFormat="1" applyFont="1" applyFill="1" applyBorder="1" applyAlignment="1" applyProtection="1">
      <alignment horizontal="right" vertical="top"/>
      <protection locked="0"/>
    </xf>
    <xf numFmtId="169" fontId="1891" fillId="0" borderId="1" xfId="0" applyNumberFormat="1" applyFont="1" applyBorder="1" applyAlignment="1">
      <alignment horizontal="right" vertical="top"/>
    </xf>
    <xf numFmtId="169" fontId="1892" fillId="0" borderId="1" xfId="0" applyNumberFormat="1" applyFont="1" applyBorder="1" applyAlignment="1">
      <alignment horizontal="right" vertical="top"/>
    </xf>
    <xf numFmtId="169" fontId="1893" fillId="0" borderId="1" xfId="0" applyNumberFormat="1" applyFont="1" applyBorder="1" applyAlignment="1">
      <alignment horizontal="right" vertical="top"/>
    </xf>
    <xf numFmtId="4" fontId="1894" fillId="0" borderId="1" xfId="0" applyNumberFormat="1" applyFont="1" applyBorder="1" applyAlignment="1">
      <alignment horizontal="right" vertical="top"/>
    </xf>
    <xf numFmtId="0" fontId="1895" fillId="0" borderId="0" xfId="0" applyFont="1"/>
    <xf numFmtId="0" fontId="1896" fillId="0" borderId="1" xfId="0" applyFont="1" applyBorder="1" applyAlignment="1">
      <alignment horizontal="left" vertical="top"/>
    </xf>
    <xf numFmtId="0" fontId="1897" fillId="0" borderId="1" xfId="0" applyFont="1" applyBorder="1" applyAlignment="1">
      <alignment horizontal="left" vertical="top" wrapText="1"/>
    </xf>
    <xf numFmtId="0" fontId="1898" fillId="0" borderId="1" xfId="0" applyFont="1" applyBorder="1" applyAlignment="1">
      <alignment horizontal="center" vertical="top"/>
    </xf>
    <xf numFmtId="168" fontId="1899" fillId="0" borderId="1" xfId="0" applyNumberFormat="1" applyFont="1" applyBorder="1" applyAlignment="1">
      <alignment horizontal="right" vertical="top"/>
    </xf>
    <xf numFmtId="169" fontId="1900" fillId="0" borderId="1" xfId="0" applyNumberFormat="1" applyFont="1" applyBorder="1" applyAlignment="1">
      <alignment horizontal="right" vertical="top"/>
    </xf>
    <xf numFmtId="169" fontId="1901" fillId="0" borderId="1" xfId="0" applyNumberFormat="1" applyFont="1" applyBorder="1" applyAlignment="1">
      <alignment horizontal="right" vertical="top"/>
    </xf>
    <xf numFmtId="169" fontId="1902" fillId="0" borderId="1" xfId="0" applyNumberFormat="1" applyFont="1" applyBorder="1" applyAlignment="1">
      <alignment horizontal="right" vertical="top"/>
    </xf>
    <xf numFmtId="170" fontId="1903" fillId="2" borderId="1" xfId="0" applyNumberFormat="1" applyFont="1" applyFill="1" applyBorder="1" applyAlignment="1" applyProtection="1">
      <alignment horizontal="right" vertical="top"/>
      <protection locked="0"/>
    </xf>
    <xf numFmtId="171" fontId="1904" fillId="0" borderId="1" xfId="0" applyNumberFormat="1" applyFont="1" applyBorder="1" applyAlignment="1">
      <alignment horizontal="right" vertical="top"/>
    </xf>
    <xf numFmtId="4" fontId="1905" fillId="0" borderId="1" xfId="0" applyNumberFormat="1" applyFont="1" applyBorder="1" applyAlignment="1">
      <alignment horizontal="right" vertical="top"/>
    </xf>
    <xf numFmtId="170" fontId="1906" fillId="2" borderId="1" xfId="0" applyNumberFormat="1" applyFont="1" applyFill="1" applyBorder="1" applyAlignment="1" applyProtection="1">
      <alignment horizontal="right" vertical="top"/>
      <protection locked="0"/>
    </xf>
    <xf numFmtId="169" fontId="1907" fillId="0" borderId="1" xfId="0" applyNumberFormat="1" applyFont="1" applyBorder="1" applyAlignment="1">
      <alignment horizontal="right" vertical="top"/>
    </xf>
    <xf numFmtId="169" fontId="1908" fillId="0" borderId="1" xfId="0" applyNumberFormat="1" applyFont="1" applyBorder="1" applyAlignment="1">
      <alignment horizontal="right" vertical="top"/>
    </xf>
    <xf numFmtId="169" fontId="1909" fillId="0" borderId="1" xfId="0" applyNumberFormat="1" applyFont="1" applyBorder="1" applyAlignment="1">
      <alignment horizontal="right" vertical="top"/>
    </xf>
    <xf numFmtId="4" fontId="1910" fillId="0" borderId="1" xfId="0" applyNumberFormat="1" applyFont="1" applyBorder="1" applyAlignment="1">
      <alignment horizontal="right" vertical="top"/>
    </xf>
    <xf numFmtId="0" fontId="1911" fillId="0" borderId="0" xfId="0" applyFont="1"/>
    <xf numFmtId="0" fontId="1912" fillId="0" borderId="1" xfId="0" applyFont="1" applyBorder="1" applyAlignment="1">
      <alignment horizontal="left" vertical="top"/>
    </xf>
    <xf numFmtId="0" fontId="1913" fillId="0" borderId="1" xfId="0" applyFont="1" applyBorder="1" applyAlignment="1">
      <alignment horizontal="left" vertical="top" wrapText="1"/>
    </xf>
    <xf numFmtId="0" fontId="1914" fillId="0" borderId="1" xfId="0" applyFont="1" applyBorder="1" applyAlignment="1">
      <alignment horizontal="center" vertical="top"/>
    </xf>
    <xf numFmtId="168" fontId="1915" fillId="0" borderId="1" xfId="0" applyNumberFormat="1" applyFont="1" applyBorder="1" applyAlignment="1">
      <alignment horizontal="right" vertical="top"/>
    </xf>
    <xf numFmtId="169" fontId="1916" fillId="0" borderId="1" xfId="0" applyNumberFormat="1" applyFont="1" applyBorder="1" applyAlignment="1">
      <alignment horizontal="right" vertical="top"/>
    </xf>
    <xf numFmtId="169" fontId="1917" fillId="0" borderId="1" xfId="0" applyNumberFormat="1" applyFont="1" applyBorder="1" applyAlignment="1">
      <alignment horizontal="right" vertical="top"/>
    </xf>
    <xf numFmtId="169" fontId="1918" fillId="0" borderId="1" xfId="0" applyNumberFormat="1" applyFont="1" applyBorder="1" applyAlignment="1">
      <alignment horizontal="right" vertical="top"/>
    </xf>
    <xf numFmtId="170" fontId="1919" fillId="2" borderId="1" xfId="0" applyNumberFormat="1" applyFont="1" applyFill="1" applyBorder="1" applyAlignment="1" applyProtection="1">
      <alignment horizontal="right" vertical="top"/>
      <protection locked="0"/>
    </xf>
    <xf numFmtId="171" fontId="1920" fillId="0" borderId="1" xfId="0" applyNumberFormat="1" applyFont="1" applyBorder="1" applyAlignment="1">
      <alignment horizontal="right" vertical="top"/>
    </xf>
    <xf numFmtId="4" fontId="1921" fillId="0" borderId="1" xfId="0" applyNumberFormat="1" applyFont="1" applyBorder="1" applyAlignment="1">
      <alignment horizontal="right" vertical="top"/>
    </xf>
    <xf numFmtId="170" fontId="1922" fillId="2" borderId="1" xfId="0" applyNumberFormat="1" applyFont="1" applyFill="1" applyBorder="1" applyAlignment="1" applyProtection="1">
      <alignment horizontal="right" vertical="top"/>
      <protection locked="0"/>
    </xf>
    <xf numFmtId="169" fontId="1923" fillId="0" borderId="1" xfId="0" applyNumberFormat="1" applyFont="1" applyBorder="1" applyAlignment="1">
      <alignment horizontal="right" vertical="top"/>
    </xf>
    <xf numFmtId="169" fontId="1924" fillId="0" borderId="1" xfId="0" applyNumberFormat="1" applyFont="1" applyBorder="1" applyAlignment="1">
      <alignment horizontal="right" vertical="top"/>
    </xf>
    <xf numFmtId="169" fontId="1925" fillId="0" borderId="1" xfId="0" applyNumberFormat="1" applyFont="1" applyBorder="1" applyAlignment="1">
      <alignment horizontal="right" vertical="top"/>
    </xf>
    <xf numFmtId="4" fontId="1926" fillId="0" borderId="1" xfId="0" applyNumberFormat="1" applyFont="1" applyBorder="1" applyAlignment="1">
      <alignment horizontal="right" vertical="top"/>
    </xf>
    <xf numFmtId="0" fontId="1927" fillId="0" borderId="0" xfId="0" applyFont="1"/>
    <xf numFmtId="0" fontId="1928" fillId="0" borderId="1" xfId="0" applyFont="1" applyBorder="1" applyAlignment="1">
      <alignment horizontal="left" vertical="top"/>
    </xf>
    <xf numFmtId="0" fontId="1929" fillId="0" borderId="1" xfId="0" applyFont="1" applyBorder="1" applyAlignment="1">
      <alignment horizontal="left" vertical="top" wrapText="1"/>
    </xf>
    <xf numFmtId="0" fontId="1930" fillId="0" borderId="1" xfId="0" applyFont="1" applyBorder="1" applyAlignment="1">
      <alignment horizontal="center" vertical="top"/>
    </xf>
    <xf numFmtId="168" fontId="1931" fillId="0" borderId="1" xfId="0" applyNumberFormat="1" applyFont="1" applyBorder="1" applyAlignment="1">
      <alignment horizontal="right" vertical="top"/>
    </xf>
    <xf numFmtId="169" fontId="1932" fillId="0" borderId="1" xfId="0" applyNumberFormat="1" applyFont="1" applyBorder="1" applyAlignment="1">
      <alignment horizontal="right" vertical="top"/>
    </xf>
    <xf numFmtId="169" fontId="1933" fillId="0" borderId="1" xfId="0" applyNumberFormat="1" applyFont="1" applyBorder="1" applyAlignment="1">
      <alignment horizontal="right" vertical="top"/>
    </xf>
    <xf numFmtId="169" fontId="1934" fillId="0" borderId="1" xfId="0" applyNumberFormat="1" applyFont="1" applyBorder="1" applyAlignment="1">
      <alignment horizontal="right" vertical="top"/>
    </xf>
    <xf numFmtId="170" fontId="1935" fillId="2" borderId="1" xfId="0" applyNumberFormat="1" applyFont="1" applyFill="1" applyBorder="1" applyAlignment="1" applyProtection="1">
      <alignment horizontal="right" vertical="top"/>
      <protection locked="0"/>
    </xf>
    <xf numFmtId="171" fontId="1936" fillId="0" borderId="1" xfId="0" applyNumberFormat="1" applyFont="1" applyBorder="1" applyAlignment="1">
      <alignment horizontal="right" vertical="top"/>
    </xf>
    <xf numFmtId="4" fontId="1937" fillId="0" borderId="1" xfId="0" applyNumberFormat="1" applyFont="1" applyBorder="1" applyAlignment="1">
      <alignment horizontal="right" vertical="top"/>
    </xf>
    <xf numFmtId="170" fontId="1938" fillId="2" borderId="1" xfId="0" applyNumberFormat="1" applyFont="1" applyFill="1" applyBorder="1" applyAlignment="1" applyProtection="1">
      <alignment horizontal="right" vertical="top"/>
      <protection locked="0"/>
    </xf>
    <xf numFmtId="169" fontId="1939" fillId="0" borderId="1" xfId="0" applyNumberFormat="1" applyFont="1" applyBorder="1" applyAlignment="1">
      <alignment horizontal="right" vertical="top"/>
    </xf>
    <xf numFmtId="169" fontId="1940" fillId="0" borderId="1" xfId="0" applyNumberFormat="1" applyFont="1" applyBorder="1" applyAlignment="1">
      <alignment horizontal="right" vertical="top"/>
    </xf>
    <xf numFmtId="169" fontId="1941" fillId="0" borderId="1" xfId="0" applyNumberFormat="1" applyFont="1" applyBorder="1" applyAlignment="1">
      <alignment horizontal="right" vertical="top"/>
    </xf>
    <xf numFmtId="4" fontId="1942" fillId="0" borderId="1" xfId="0" applyNumberFormat="1" applyFont="1" applyBorder="1" applyAlignment="1">
      <alignment horizontal="right" vertical="top"/>
    </xf>
    <xf numFmtId="0" fontId="1943" fillId="0" borderId="0" xfId="0" applyFont="1"/>
    <xf numFmtId="0" fontId="1944" fillId="0" borderId="1" xfId="0" applyFont="1" applyBorder="1" applyAlignment="1">
      <alignment horizontal="left" vertical="top"/>
    </xf>
    <xf numFmtId="0" fontId="1945" fillId="0" borderId="1" xfId="0" applyFont="1" applyBorder="1" applyAlignment="1">
      <alignment horizontal="left" vertical="top" wrapText="1"/>
    </xf>
    <xf numFmtId="0" fontId="1946" fillId="0" borderId="1" xfId="0" applyFont="1" applyBorder="1" applyAlignment="1">
      <alignment horizontal="center" vertical="top"/>
    </xf>
    <xf numFmtId="168" fontId="1947" fillId="0" borderId="1" xfId="0" applyNumberFormat="1" applyFont="1" applyBorder="1" applyAlignment="1">
      <alignment horizontal="right" vertical="top"/>
    </xf>
    <xf numFmtId="169" fontId="1948" fillId="0" borderId="1" xfId="0" applyNumberFormat="1" applyFont="1" applyBorder="1" applyAlignment="1">
      <alignment horizontal="right" vertical="top"/>
    </xf>
    <xf numFmtId="169" fontId="1949" fillId="0" borderId="1" xfId="0" applyNumberFormat="1" applyFont="1" applyBorder="1" applyAlignment="1">
      <alignment horizontal="right" vertical="top"/>
    </xf>
    <xf numFmtId="169" fontId="1950" fillId="0" borderId="1" xfId="0" applyNumberFormat="1" applyFont="1" applyBorder="1" applyAlignment="1">
      <alignment horizontal="right" vertical="top"/>
    </xf>
    <xf numFmtId="170" fontId="1951" fillId="2" borderId="1" xfId="0" applyNumberFormat="1" applyFont="1" applyFill="1" applyBorder="1" applyAlignment="1" applyProtection="1">
      <alignment horizontal="right" vertical="top"/>
      <protection locked="0"/>
    </xf>
    <xf numFmtId="171" fontId="1952" fillId="0" borderId="1" xfId="0" applyNumberFormat="1" applyFont="1" applyBorder="1" applyAlignment="1">
      <alignment horizontal="right" vertical="top"/>
    </xf>
    <xf numFmtId="4" fontId="1953" fillId="0" borderId="1" xfId="0" applyNumberFormat="1" applyFont="1" applyBorder="1" applyAlignment="1">
      <alignment horizontal="right" vertical="top"/>
    </xf>
    <xf numFmtId="170" fontId="1954" fillId="2" borderId="1" xfId="0" applyNumberFormat="1" applyFont="1" applyFill="1" applyBorder="1" applyAlignment="1" applyProtection="1">
      <alignment horizontal="right" vertical="top"/>
      <protection locked="0"/>
    </xf>
    <xf numFmtId="169" fontId="1955" fillId="0" borderId="1" xfId="0" applyNumberFormat="1" applyFont="1" applyBorder="1" applyAlignment="1">
      <alignment horizontal="right" vertical="top"/>
    </xf>
    <xf numFmtId="169" fontId="1956" fillId="0" borderId="1" xfId="0" applyNumberFormat="1" applyFont="1" applyBorder="1" applyAlignment="1">
      <alignment horizontal="right" vertical="top"/>
    </xf>
    <xf numFmtId="169" fontId="1957" fillId="0" borderId="1" xfId="0" applyNumberFormat="1" applyFont="1" applyBorder="1" applyAlignment="1">
      <alignment horizontal="right" vertical="top"/>
    </xf>
    <xf numFmtId="4" fontId="1958" fillId="0" borderId="1" xfId="0" applyNumberFormat="1" applyFont="1" applyBorder="1" applyAlignment="1">
      <alignment horizontal="right" vertical="top"/>
    </xf>
    <xf numFmtId="0" fontId="1959" fillId="0" borderId="0" xfId="0" applyFont="1"/>
    <xf numFmtId="0" fontId="1960" fillId="0" borderId="1" xfId="0" applyFont="1" applyBorder="1" applyAlignment="1">
      <alignment horizontal="left" vertical="top"/>
    </xf>
    <xf numFmtId="0" fontId="1961" fillId="0" borderId="1" xfId="0" applyFont="1" applyBorder="1" applyAlignment="1">
      <alignment horizontal="left" vertical="top" wrapText="1"/>
    </xf>
    <xf numFmtId="0" fontId="1962" fillId="0" borderId="1" xfId="0" applyFont="1" applyBorder="1" applyAlignment="1">
      <alignment horizontal="center" vertical="top"/>
    </xf>
    <xf numFmtId="168" fontId="1963" fillId="0" borderId="1" xfId="0" applyNumberFormat="1" applyFont="1" applyBorder="1" applyAlignment="1">
      <alignment horizontal="right" vertical="top"/>
    </xf>
    <xf numFmtId="169" fontId="1964" fillId="0" borderId="1" xfId="0" applyNumberFormat="1" applyFont="1" applyBorder="1" applyAlignment="1">
      <alignment horizontal="right" vertical="top"/>
    </xf>
    <xf numFmtId="169" fontId="1965" fillId="0" borderId="1" xfId="0" applyNumberFormat="1" applyFont="1" applyBorder="1" applyAlignment="1">
      <alignment horizontal="right" vertical="top"/>
    </xf>
    <xf numFmtId="169" fontId="1966" fillId="0" borderId="1" xfId="0" applyNumberFormat="1" applyFont="1" applyBorder="1" applyAlignment="1">
      <alignment horizontal="right" vertical="top"/>
    </xf>
    <xf numFmtId="170" fontId="1967" fillId="2" borderId="1" xfId="0" applyNumberFormat="1" applyFont="1" applyFill="1" applyBorder="1" applyAlignment="1" applyProtection="1">
      <alignment horizontal="right" vertical="top"/>
      <protection locked="0"/>
    </xf>
    <xf numFmtId="171" fontId="1968" fillId="0" borderId="1" xfId="0" applyNumberFormat="1" applyFont="1" applyBorder="1" applyAlignment="1">
      <alignment horizontal="right" vertical="top"/>
    </xf>
    <xf numFmtId="4" fontId="1969" fillId="0" borderId="1" xfId="0" applyNumberFormat="1" applyFont="1" applyBorder="1" applyAlignment="1">
      <alignment horizontal="right" vertical="top"/>
    </xf>
    <xf numFmtId="170" fontId="1970" fillId="2" borderId="1" xfId="0" applyNumberFormat="1" applyFont="1" applyFill="1" applyBorder="1" applyAlignment="1" applyProtection="1">
      <alignment horizontal="right" vertical="top"/>
      <protection locked="0"/>
    </xf>
    <xf numFmtId="169" fontId="1971" fillId="0" borderId="1" xfId="0" applyNumberFormat="1" applyFont="1" applyBorder="1" applyAlignment="1">
      <alignment horizontal="right" vertical="top"/>
    </xf>
    <xf numFmtId="169" fontId="1972" fillId="0" borderId="1" xfId="0" applyNumberFormat="1" applyFont="1" applyBorder="1" applyAlignment="1">
      <alignment horizontal="right" vertical="top"/>
    </xf>
    <xf numFmtId="169" fontId="1973" fillId="0" borderId="1" xfId="0" applyNumberFormat="1" applyFont="1" applyBorder="1" applyAlignment="1">
      <alignment horizontal="right" vertical="top"/>
    </xf>
    <xf numFmtId="4" fontId="1974" fillId="0" borderId="1" xfId="0" applyNumberFormat="1" applyFont="1" applyBorder="1" applyAlignment="1">
      <alignment horizontal="right" vertical="top"/>
    </xf>
    <xf numFmtId="0" fontId="1975" fillId="0" borderId="0" xfId="0" applyFont="1"/>
    <xf numFmtId="0" fontId="1976" fillId="0" borderId="1" xfId="0" applyFont="1" applyBorder="1" applyAlignment="1">
      <alignment horizontal="left" vertical="top"/>
    </xf>
    <xf numFmtId="0" fontId="1977" fillId="0" borderId="1" xfId="0" applyFont="1" applyBorder="1" applyAlignment="1">
      <alignment horizontal="left" vertical="top" wrapText="1"/>
    </xf>
    <xf numFmtId="0" fontId="1978" fillId="0" borderId="1" xfId="0" applyFont="1" applyBorder="1" applyAlignment="1">
      <alignment horizontal="center" vertical="top"/>
    </xf>
    <xf numFmtId="168" fontId="1979" fillId="0" borderId="1" xfId="0" applyNumberFormat="1" applyFont="1" applyBorder="1" applyAlignment="1">
      <alignment horizontal="right" vertical="top"/>
    </xf>
    <xf numFmtId="169" fontId="1980" fillId="0" borderId="1" xfId="0" applyNumberFormat="1" applyFont="1" applyBorder="1" applyAlignment="1">
      <alignment horizontal="right" vertical="top"/>
    </xf>
    <xf numFmtId="169" fontId="1981" fillId="0" borderId="1" xfId="0" applyNumberFormat="1" applyFont="1" applyBorder="1" applyAlignment="1">
      <alignment horizontal="right" vertical="top"/>
    </xf>
    <xf numFmtId="169" fontId="1982" fillId="0" borderId="1" xfId="0" applyNumberFormat="1" applyFont="1" applyBorder="1" applyAlignment="1">
      <alignment horizontal="right" vertical="top"/>
    </xf>
    <xf numFmtId="170" fontId="1983" fillId="2" borderId="1" xfId="0" applyNumberFormat="1" applyFont="1" applyFill="1" applyBorder="1" applyAlignment="1" applyProtection="1">
      <alignment horizontal="right" vertical="top"/>
      <protection locked="0"/>
    </xf>
    <xf numFmtId="171" fontId="1984" fillId="0" borderId="1" xfId="0" applyNumberFormat="1" applyFont="1" applyBorder="1" applyAlignment="1">
      <alignment horizontal="right" vertical="top"/>
    </xf>
    <xf numFmtId="4" fontId="1985" fillId="0" borderId="1" xfId="0" applyNumberFormat="1" applyFont="1" applyBorder="1" applyAlignment="1">
      <alignment horizontal="right" vertical="top"/>
    </xf>
    <xf numFmtId="170" fontId="1986" fillId="2" borderId="1" xfId="0" applyNumberFormat="1" applyFont="1" applyFill="1" applyBorder="1" applyAlignment="1" applyProtection="1">
      <alignment horizontal="right" vertical="top"/>
      <protection locked="0"/>
    </xf>
    <xf numFmtId="169" fontId="1987" fillId="0" borderId="1" xfId="0" applyNumberFormat="1" applyFont="1" applyBorder="1" applyAlignment="1">
      <alignment horizontal="right" vertical="top"/>
    </xf>
    <xf numFmtId="169" fontId="1988" fillId="0" borderId="1" xfId="0" applyNumberFormat="1" applyFont="1" applyBorder="1" applyAlignment="1">
      <alignment horizontal="right" vertical="top"/>
    </xf>
    <xf numFmtId="169" fontId="1989" fillId="0" borderId="1" xfId="0" applyNumberFormat="1" applyFont="1" applyBorder="1" applyAlignment="1">
      <alignment horizontal="right" vertical="top"/>
    </xf>
    <xf numFmtId="4" fontId="1990" fillId="0" borderId="1" xfId="0" applyNumberFormat="1" applyFont="1" applyBorder="1" applyAlignment="1">
      <alignment horizontal="right" vertical="top"/>
    </xf>
    <xf numFmtId="0" fontId="1991" fillId="0" borderId="0" xfId="0" applyFont="1"/>
    <xf numFmtId="0" fontId="1992" fillId="3" borderId="1" xfId="0" applyFont="1" applyFill="1" applyBorder="1" applyAlignment="1">
      <alignment horizontal="left"/>
    </xf>
    <xf numFmtId="4" fontId="2004" fillId="3" borderId="1" xfId="0" applyNumberFormat="1" applyFont="1" applyFill="1" applyBorder="1" applyAlignment="1">
      <alignment horizontal="right"/>
    </xf>
    <xf numFmtId="4" fontId="2005" fillId="3" borderId="1" xfId="0" applyNumberFormat="1" applyFont="1" applyFill="1" applyBorder="1" applyAlignment="1">
      <alignment horizontal="right"/>
    </xf>
    <xf numFmtId="4" fontId="2006" fillId="3" borderId="1" xfId="0" applyNumberFormat="1" applyFont="1" applyFill="1" applyBorder="1" applyAlignment="1">
      <alignment horizontal="right"/>
    </xf>
    <xf numFmtId="0" fontId="2007" fillId="0" borderId="0" xfId="0" applyFont="1"/>
    <xf numFmtId="0" fontId="2008" fillId="0" borderId="1" xfId="0" applyFont="1" applyBorder="1" applyAlignment="1">
      <alignment horizontal="left" vertical="top"/>
    </xf>
    <xf numFmtId="0" fontId="2009" fillId="0" borderId="1" xfId="0" applyFont="1" applyBorder="1" applyAlignment="1">
      <alignment horizontal="left" vertical="top" wrapText="1"/>
    </xf>
    <xf numFmtId="0" fontId="2010" fillId="0" borderId="1" xfId="0" applyFont="1" applyBorder="1" applyAlignment="1">
      <alignment horizontal="center" vertical="top"/>
    </xf>
    <xf numFmtId="168" fontId="2011" fillId="0" borderId="1" xfId="0" applyNumberFormat="1" applyFont="1" applyBorder="1" applyAlignment="1">
      <alignment horizontal="right" vertical="top"/>
    </xf>
    <xf numFmtId="169" fontId="2012" fillId="0" borderId="1" xfId="0" applyNumberFormat="1" applyFont="1" applyBorder="1" applyAlignment="1">
      <alignment horizontal="right" vertical="top"/>
    </xf>
    <xf numFmtId="169" fontId="2013" fillId="0" borderId="1" xfId="0" applyNumberFormat="1" applyFont="1" applyBorder="1" applyAlignment="1">
      <alignment horizontal="right" vertical="top"/>
    </xf>
    <xf numFmtId="169" fontId="2014" fillId="0" borderId="1" xfId="0" applyNumberFormat="1" applyFont="1" applyBorder="1" applyAlignment="1">
      <alignment horizontal="right" vertical="top"/>
    </xf>
    <xf numFmtId="170" fontId="2015" fillId="2" borderId="1" xfId="0" applyNumberFormat="1" applyFont="1" applyFill="1" applyBorder="1" applyAlignment="1" applyProtection="1">
      <alignment horizontal="right" vertical="top"/>
      <protection locked="0"/>
    </xf>
    <xf numFmtId="171" fontId="2016" fillId="0" borderId="1" xfId="0" applyNumberFormat="1" applyFont="1" applyBorder="1" applyAlignment="1">
      <alignment horizontal="right" vertical="top"/>
    </xf>
    <xf numFmtId="4" fontId="2017" fillId="0" borderId="1" xfId="0" applyNumberFormat="1" applyFont="1" applyBorder="1" applyAlignment="1">
      <alignment horizontal="right" vertical="top"/>
    </xf>
    <xf numFmtId="170" fontId="2018" fillId="2" borderId="1" xfId="0" applyNumberFormat="1" applyFont="1" applyFill="1" applyBorder="1" applyAlignment="1" applyProtection="1">
      <alignment horizontal="right" vertical="top"/>
      <protection locked="0"/>
    </xf>
    <xf numFmtId="169" fontId="2019" fillId="0" borderId="1" xfId="0" applyNumberFormat="1" applyFont="1" applyBorder="1" applyAlignment="1">
      <alignment horizontal="right" vertical="top"/>
    </xf>
    <xf numFmtId="169" fontId="2020" fillId="0" borderId="1" xfId="0" applyNumberFormat="1" applyFont="1" applyBorder="1" applyAlignment="1">
      <alignment horizontal="right" vertical="top"/>
    </xf>
    <xf numFmtId="169" fontId="2021" fillId="0" borderId="1" xfId="0" applyNumberFormat="1" applyFont="1" applyBorder="1" applyAlignment="1">
      <alignment horizontal="right" vertical="top"/>
    </xf>
    <xf numFmtId="4" fontId="2022" fillId="0" borderId="1" xfId="0" applyNumberFormat="1" applyFont="1" applyBorder="1" applyAlignment="1">
      <alignment horizontal="right" vertical="top"/>
    </xf>
    <xf numFmtId="0" fontId="2023" fillId="0" borderId="0" xfId="0" applyFont="1"/>
    <xf numFmtId="0" fontId="2024" fillId="0" borderId="1" xfId="0" applyFont="1" applyBorder="1" applyAlignment="1">
      <alignment horizontal="left" vertical="top"/>
    </xf>
    <xf numFmtId="0" fontId="2025" fillId="0" borderId="1" xfId="0" applyFont="1" applyBorder="1" applyAlignment="1">
      <alignment horizontal="left" vertical="top" wrapText="1"/>
    </xf>
    <xf numFmtId="0" fontId="2026" fillId="0" borderId="1" xfId="0" applyFont="1" applyBorder="1" applyAlignment="1">
      <alignment horizontal="center" vertical="top"/>
    </xf>
    <xf numFmtId="168" fontId="2027" fillId="0" borderId="1" xfId="0" applyNumberFormat="1" applyFont="1" applyBorder="1" applyAlignment="1">
      <alignment horizontal="right" vertical="top"/>
    </xf>
    <xf numFmtId="169" fontId="2028" fillId="0" borderId="1" xfId="0" applyNumberFormat="1" applyFont="1" applyBorder="1" applyAlignment="1">
      <alignment horizontal="right" vertical="top"/>
    </xf>
    <xf numFmtId="169" fontId="2029" fillId="0" borderId="1" xfId="0" applyNumberFormat="1" applyFont="1" applyBorder="1" applyAlignment="1">
      <alignment horizontal="right" vertical="top"/>
    </xf>
    <xf numFmtId="169" fontId="2030" fillId="0" borderId="1" xfId="0" applyNumberFormat="1" applyFont="1" applyBorder="1" applyAlignment="1">
      <alignment horizontal="right" vertical="top"/>
    </xf>
    <xf numFmtId="170" fontId="2031" fillId="2" borderId="1" xfId="0" applyNumberFormat="1" applyFont="1" applyFill="1" applyBorder="1" applyAlignment="1" applyProtection="1">
      <alignment horizontal="right" vertical="top"/>
      <protection locked="0"/>
    </xf>
    <xf numFmtId="171" fontId="2032" fillId="0" borderId="1" xfId="0" applyNumberFormat="1" applyFont="1" applyBorder="1" applyAlignment="1">
      <alignment horizontal="right" vertical="top"/>
    </xf>
    <xf numFmtId="4" fontId="2033" fillId="0" borderId="1" xfId="0" applyNumberFormat="1" applyFont="1" applyBorder="1" applyAlignment="1">
      <alignment horizontal="right" vertical="top"/>
    </xf>
    <xf numFmtId="170" fontId="2034" fillId="2" borderId="1" xfId="0" applyNumberFormat="1" applyFont="1" applyFill="1" applyBorder="1" applyAlignment="1" applyProtection="1">
      <alignment horizontal="right" vertical="top"/>
      <protection locked="0"/>
    </xf>
    <xf numFmtId="169" fontId="2035" fillId="0" borderId="1" xfId="0" applyNumberFormat="1" applyFont="1" applyBorder="1" applyAlignment="1">
      <alignment horizontal="right" vertical="top"/>
    </xf>
    <xf numFmtId="169" fontId="2036" fillId="0" borderId="1" xfId="0" applyNumberFormat="1" applyFont="1" applyBorder="1" applyAlignment="1">
      <alignment horizontal="right" vertical="top"/>
    </xf>
    <xf numFmtId="169" fontId="2037" fillId="0" borderId="1" xfId="0" applyNumberFormat="1" applyFont="1" applyBorder="1" applyAlignment="1">
      <alignment horizontal="right" vertical="top"/>
    </xf>
    <xf numFmtId="4" fontId="2038" fillId="0" borderId="1" xfId="0" applyNumberFormat="1" applyFont="1" applyBorder="1" applyAlignment="1">
      <alignment horizontal="right" vertical="top"/>
    </xf>
    <xf numFmtId="0" fontId="2039" fillId="0" borderId="0" xfId="0" applyFont="1"/>
    <xf numFmtId="0" fontId="2040" fillId="0" borderId="1" xfId="0" applyFont="1" applyBorder="1" applyAlignment="1">
      <alignment horizontal="left" vertical="top"/>
    </xf>
    <xf numFmtId="0" fontId="2041" fillId="0" borderId="1" xfId="0" applyFont="1" applyBorder="1" applyAlignment="1">
      <alignment horizontal="left" vertical="top" wrapText="1"/>
    </xf>
    <xf numFmtId="0" fontId="2042" fillId="0" borderId="1" xfId="0" applyFont="1" applyBorder="1" applyAlignment="1">
      <alignment horizontal="center" vertical="top"/>
    </xf>
    <xf numFmtId="168" fontId="2043" fillId="0" borderId="1" xfId="0" applyNumberFormat="1" applyFont="1" applyBorder="1" applyAlignment="1">
      <alignment horizontal="right" vertical="top"/>
    </xf>
    <xf numFmtId="169" fontId="2044" fillId="0" borderId="1" xfId="0" applyNumberFormat="1" applyFont="1" applyBorder="1" applyAlignment="1">
      <alignment horizontal="right" vertical="top"/>
    </xf>
    <xf numFmtId="169" fontId="2045" fillId="0" borderId="1" xfId="0" applyNumberFormat="1" applyFont="1" applyBorder="1" applyAlignment="1">
      <alignment horizontal="right" vertical="top"/>
    </xf>
    <xf numFmtId="169" fontId="2046" fillId="0" borderId="1" xfId="0" applyNumberFormat="1" applyFont="1" applyBorder="1" applyAlignment="1">
      <alignment horizontal="right" vertical="top"/>
    </xf>
    <xf numFmtId="170" fontId="2047" fillId="2" borderId="1" xfId="0" applyNumberFormat="1" applyFont="1" applyFill="1" applyBorder="1" applyAlignment="1" applyProtection="1">
      <alignment horizontal="right" vertical="top"/>
      <protection locked="0"/>
    </xf>
    <xf numFmtId="171" fontId="2048" fillId="0" borderId="1" xfId="0" applyNumberFormat="1" applyFont="1" applyBorder="1" applyAlignment="1">
      <alignment horizontal="right" vertical="top"/>
    </xf>
    <xf numFmtId="4" fontId="2049" fillId="0" borderId="1" xfId="0" applyNumberFormat="1" applyFont="1" applyBorder="1" applyAlignment="1">
      <alignment horizontal="right" vertical="top"/>
    </xf>
    <xf numFmtId="170" fontId="2050" fillId="2" borderId="1" xfId="0" applyNumberFormat="1" applyFont="1" applyFill="1" applyBorder="1" applyAlignment="1" applyProtection="1">
      <alignment horizontal="right" vertical="top"/>
      <protection locked="0"/>
    </xf>
    <xf numFmtId="169" fontId="2051" fillId="0" borderId="1" xfId="0" applyNumberFormat="1" applyFont="1" applyBorder="1" applyAlignment="1">
      <alignment horizontal="right" vertical="top"/>
    </xf>
    <xf numFmtId="169" fontId="2052" fillId="0" borderId="1" xfId="0" applyNumberFormat="1" applyFont="1" applyBorder="1" applyAlignment="1">
      <alignment horizontal="right" vertical="top"/>
    </xf>
    <xf numFmtId="169" fontId="2053" fillId="0" borderId="1" xfId="0" applyNumberFormat="1" applyFont="1" applyBorder="1" applyAlignment="1">
      <alignment horizontal="right" vertical="top"/>
    </xf>
    <xf numFmtId="4" fontId="2054" fillId="0" borderId="1" xfId="0" applyNumberFormat="1" applyFont="1" applyBorder="1" applyAlignment="1">
      <alignment horizontal="right" vertical="top"/>
    </xf>
    <xf numFmtId="0" fontId="2055" fillId="0" borderId="0" xfId="0" applyFont="1"/>
    <xf numFmtId="0" fontId="2056" fillId="0" borderId="1" xfId="0" applyFont="1" applyBorder="1" applyAlignment="1">
      <alignment horizontal="left" vertical="top"/>
    </xf>
    <xf numFmtId="0" fontId="2057" fillId="0" borderId="1" xfId="0" applyFont="1" applyBorder="1" applyAlignment="1">
      <alignment horizontal="left" vertical="top" wrapText="1"/>
    </xf>
    <xf numFmtId="0" fontId="2058" fillId="0" borderId="1" xfId="0" applyFont="1" applyBorder="1" applyAlignment="1">
      <alignment horizontal="center" vertical="top"/>
    </xf>
    <xf numFmtId="168" fontId="2059" fillId="0" borderId="1" xfId="0" applyNumberFormat="1" applyFont="1" applyBorder="1" applyAlignment="1">
      <alignment horizontal="right" vertical="top"/>
    </xf>
    <xf numFmtId="169" fontId="2060" fillId="0" borderId="1" xfId="0" applyNumberFormat="1" applyFont="1" applyBorder="1" applyAlignment="1">
      <alignment horizontal="right" vertical="top"/>
    </xf>
    <xf numFmtId="169" fontId="2061" fillId="0" borderId="1" xfId="0" applyNumberFormat="1" applyFont="1" applyBorder="1" applyAlignment="1">
      <alignment horizontal="right" vertical="top"/>
    </xf>
    <xf numFmtId="169" fontId="2062" fillId="0" borderId="1" xfId="0" applyNumberFormat="1" applyFont="1" applyBorder="1" applyAlignment="1">
      <alignment horizontal="right" vertical="top"/>
    </xf>
    <xf numFmtId="170" fontId="2063" fillId="2" borderId="1" xfId="0" applyNumberFormat="1" applyFont="1" applyFill="1" applyBorder="1" applyAlignment="1" applyProtection="1">
      <alignment horizontal="right" vertical="top"/>
      <protection locked="0"/>
    </xf>
    <xf numFmtId="171" fontId="2064" fillId="0" borderId="1" xfId="0" applyNumberFormat="1" applyFont="1" applyBorder="1" applyAlignment="1">
      <alignment horizontal="right" vertical="top"/>
    </xf>
    <xf numFmtId="4" fontId="2065" fillId="0" borderId="1" xfId="0" applyNumberFormat="1" applyFont="1" applyBorder="1" applyAlignment="1">
      <alignment horizontal="right" vertical="top"/>
    </xf>
    <xf numFmtId="170" fontId="2066" fillId="2" borderId="1" xfId="0" applyNumberFormat="1" applyFont="1" applyFill="1" applyBorder="1" applyAlignment="1" applyProtection="1">
      <alignment horizontal="right" vertical="top"/>
      <protection locked="0"/>
    </xf>
    <xf numFmtId="169" fontId="2067" fillId="0" borderId="1" xfId="0" applyNumberFormat="1" applyFont="1" applyBorder="1" applyAlignment="1">
      <alignment horizontal="right" vertical="top"/>
    </xf>
    <xf numFmtId="169" fontId="2068" fillId="0" borderId="1" xfId="0" applyNumberFormat="1" applyFont="1" applyBorder="1" applyAlignment="1">
      <alignment horizontal="right" vertical="top"/>
    </xf>
    <xf numFmtId="169" fontId="2069" fillId="0" borderId="1" xfId="0" applyNumberFormat="1" applyFont="1" applyBorder="1" applyAlignment="1">
      <alignment horizontal="right" vertical="top"/>
    </xf>
    <xf numFmtId="4" fontId="2070" fillId="0" borderId="1" xfId="0" applyNumberFormat="1" applyFont="1" applyBorder="1" applyAlignment="1">
      <alignment horizontal="right" vertical="top"/>
    </xf>
    <xf numFmtId="0" fontId="2071" fillId="0" borderId="0" xfId="0" applyFont="1"/>
    <xf numFmtId="0" fontId="2072" fillId="0" borderId="1" xfId="0" applyFont="1" applyBorder="1" applyAlignment="1">
      <alignment horizontal="left" vertical="top"/>
    </xf>
    <xf numFmtId="0" fontId="2073" fillId="0" borderId="1" xfId="0" applyFont="1" applyBorder="1" applyAlignment="1">
      <alignment horizontal="left" vertical="top" wrapText="1"/>
    </xf>
    <xf numFmtId="0" fontId="2074" fillId="0" borderId="1" xfId="0" applyFont="1" applyBorder="1" applyAlignment="1">
      <alignment horizontal="center" vertical="top"/>
    </xf>
    <xf numFmtId="168" fontId="2075" fillId="0" borderId="1" xfId="0" applyNumberFormat="1" applyFont="1" applyBorder="1" applyAlignment="1">
      <alignment horizontal="right" vertical="top"/>
    </xf>
    <xf numFmtId="169" fontId="2076" fillId="0" borderId="1" xfId="0" applyNumberFormat="1" applyFont="1" applyBorder="1" applyAlignment="1">
      <alignment horizontal="right" vertical="top"/>
    </xf>
    <xf numFmtId="169" fontId="2077" fillId="0" borderId="1" xfId="0" applyNumberFormat="1" applyFont="1" applyBorder="1" applyAlignment="1">
      <alignment horizontal="right" vertical="top"/>
    </xf>
    <xf numFmtId="169" fontId="2078" fillId="0" borderId="1" xfId="0" applyNumberFormat="1" applyFont="1" applyBorder="1" applyAlignment="1">
      <alignment horizontal="right" vertical="top"/>
    </xf>
    <xf numFmtId="170" fontId="2079" fillId="2" borderId="1" xfId="0" applyNumberFormat="1" applyFont="1" applyFill="1" applyBorder="1" applyAlignment="1" applyProtection="1">
      <alignment horizontal="right" vertical="top"/>
      <protection locked="0"/>
    </xf>
    <xf numFmtId="171" fontId="2080" fillId="0" borderId="1" xfId="0" applyNumberFormat="1" applyFont="1" applyBorder="1" applyAlignment="1">
      <alignment horizontal="right" vertical="top"/>
    </xf>
    <xf numFmtId="4" fontId="2081" fillId="0" borderId="1" xfId="0" applyNumberFormat="1" applyFont="1" applyBorder="1" applyAlignment="1">
      <alignment horizontal="right" vertical="top"/>
    </xf>
    <xf numFmtId="170" fontId="2082" fillId="2" borderId="1" xfId="0" applyNumberFormat="1" applyFont="1" applyFill="1" applyBorder="1" applyAlignment="1" applyProtection="1">
      <alignment horizontal="right" vertical="top"/>
      <protection locked="0"/>
    </xf>
    <xf numFmtId="169" fontId="2083" fillId="0" borderId="1" xfId="0" applyNumberFormat="1" applyFont="1" applyBorder="1" applyAlignment="1">
      <alignment horizontal="right" vertical="top"/>
    </xf>
    <xf numFmtId="169" fontId="2084" fillId="0" borderId="1" xfId="0" applyNumberFormat="1" applyFont="1" applyBorder="1" applyAlignment="1">
      <alignment horizontal="right" vertical="top"/>
    </xf>
    <xf numFmtId="169" fontId="2085" fillId="0" borderId="1" xfId="0" applyNumberFormat="1" applyFont="1" applyBorder="1" applyAlignment="1">
      <alignment horizontal="right" vertical="top"/>
    </xf>
    <xf numFmtId="4" fontId="2086" fillId="0" borderId="1" xfId="0" applyNumberFormat="1" applyFont="1" applyBorder="1" applyAlignment="1">
      <alignment horizontal="right" vertical="top"/>
    </xf>
    <xf numFmtId="0" fontId="2087" fillId="0" borderId="0" xfId="0" applyFont="1"/>
    <xf numFmtId="0" fontId="2088" fillId="0" borderId="1" xfId="0" applyFont="1" applyBorder="1" applyAlignment="1">
      <alignment horizontal="left" vertical="top"/>
    </xf>
    <xf numFmtId="0" fontId="2089" fillId="0" borderId="1" xfId="0" applyFont="1" applyBorder="1" applyAlignment="1">
      <alignment horizontal="left" vertical="top" wrapText="1"/>
    </xf>
    <xf numFmtId="0" fontId="2090" fillId="0" borderId="1" xfId="0" applyFont="1" applyBorder="1" applyAlignment="1">
      <alignment horizontal="center" vertical="top"/>
    </xf>
    <xf numFmtId="168" fontId="2091" fillId="0" borderId="1" xfId="0" applyNumberFormat="1" applyFont="1" applyBorder="1" applyAlignment="1">
      <alignment horizontal="right" vertical="top"/>
    </xf>
    <xf numFmtId="169" fontId="2092" fillId="0" borderId="1" xfId="0" applyNumberFormat="1" applyFont="1" applyBorder="1" applyAlignment="1">
      <alignment horizontal="right" vertical="top"/>
    </xf>
    <xf numFmtId="169" fontId="2093" fillId="0" borderId="1" xfId="0" applyNumberFormat="1" applyFont="1" applyBorder="1" applyAlignment="1">
      <alignment horizontal="right" vertical="top"/>
    </xf>
    <xf numFmtId="169" fontId="2094" fillId="0" borderId="1" xfId="0" applyNumberFormat="1" applyFont="1" applyBorder="1" applyAlignment="1">
      <alignment horizontal="right" vertical="top"/>
    </xf>
    <xf numFmtId="170" fontId="2095" fillId="2" borderId="1" xfId="0" applyNumberFormat="1" applyFont="1" applyFill="1" applyBorder="1" applyAlignment="1" applyProtection="1">
      <alignment horizontal="right" vertical="top"/>
      <protection locked="0"/>
    </xf>
    <xf numFmtId="171" fontId="2096" fillId="0" borderId="1" xfId="0" applyNumberFormat="1" applyFont="1" applyBorder="1" applyAlignment="1">
      <alignment horizontal="right" vertical="top"/>
    </xf>
    <xf numFmtId="4" fontId="2097" fillId="0" borderId="1" xfId="0" applyNumberFormat="1" applyFont="1" applyBorder="1" applyAlignment="1">
      <alignment horizontal="right" vertical="top"/>
    </xf>
    <xf numFmtId="170" fontId="2098" fillId="2" borderId="1" xfId="0" applyNumberFormat="1" applyFont="1" applyFill="1" applyBorder="1" applyAlignment="1" applyProtection="1">
      <alignment horizontal="right" vertical="top"/>
      <protection locked="0"/>
    </xf>
    <xf numFmtId="169" fontId="2099" fillId="0" borderId="1" xfId="0" applyNumberFormat="1" applyFont="1" applyBorder="1" applyAlignment="1">
      <alignment horizontal="right" vertical="top"/>
    </xf>
    <xf numFmtId="169" fontId="2100" fillId="0" borderId="1" xfId="0" applyNumberFormat="1" applyFont="1" applyBorder="1" applyAlignment="1">
      <alignment horizontal="right" vertical="top"/>
    </xf>
    <xf numFmtId="169" fontId="2101" fillId="0" borderId="1" xfId="0" applyNumberFormat="1" applyFont="1" applyBorder="1" applyAlignment="1">
      <alignment horizontal="right" vertical="top"/>
    </xf>
    <xf numFmtId="4" fontId="2102" fillId="0" borderId="1" xfId="0" applyNumberFormat="1" applyFont="1" applyBorder="1" applyAlignment="1">
      <alignment horizontal="right" vertical="top"/>
    </xf>
    <xf numFmtId="0" fontId="2103" fillId="0" borderId="0" xfId="0" applyFont="1"/>
    <xf numFmtId="0" fontId="2104" fillId="3" borderId="1" xfId="0" applyFont="1" applyFill="1" applyBorder="1" applyAlignment="1">
      <alignment horizontal="left"/>
    </xf>
    <xf numFmtId="4" fontId="2116" fillId="3" borderId="1" xfId="0" applyNumberFormat="1" applyFont="1" applyFill="1" applyBorder="1" applyAlignment="1">
      <alignment horizontal="right"/>
    </xf>
    <xf numFmtId="4" fontId="2117" fillId="3" borderId="1" xfId="0" applyNumberFormat="1" applyFont="1" applyFill="1" applyBorder="1" applyAlignment="1">
      <alignment horizontal="right"/>
    </xf>
    <xf numFmtId="4" fontId="2118" fillId="3" borderId="1" xfId="0" applyNumberFormat="1" applyFont="1" applyFill="1" applyBorder="1" applyAlignment="1">
      <alignment horizontal="right"/>
    </xf>
    <xf numFmtId="0" fontId="2119" fillId="0" borderId="0" xfId="0" applyFont="1"/>
    <xf numFmtId="0" fontId="2120" fillId="0" borderId="1" xfId="0" applyFont="1" applyBorder="1" applyAlignment="1">
      <alignment horizontal="left" vertical="top"/>
    </xf>
    <xf numFmtId="0" fontId="2121" fillId="0" borderId="1" xfId="0" applyFont="1" applyBorder="1" applyAlignment="1">
      <alignment horizontal="left" vertical="top" wrapText="1"/>
    </xf>
    <xf numFmtId="0" fontId="2122" fillId="0" borderId="1" xfId="0" applyFont="1" applyBorder="1" applyAlignment="1">
      <alignment horizontal="center" vertical="top"/>
    </xf>
    <xf numFmtId="168" fontId="2123" fillId="0" borderId="1" xfId="0" applyNumberFormat="1" applyFont="1" applyBorder="1" applyAlignment="1">
      <alignment horizontal="right" vertical="top"/>
    </xf>
    <xf numFmtId="169" fontId="2124" fillId="0" borderId="1" xfId="0" applyNumberFormat="1" applyFont="1" applyBorder="1" applyAlignment="1">
      <alignment horizontal="right" vertical="top"/>
    </xf>
    <xf numFmtId="169" fontId="2125" fillId="0" borderId="1" xfId="0" applyNumberFormat="1" applyFont="1" applyBorder="1" applyAlignment="1">
      <alignment horizontal="right" vertical="top"/>
    </xf>
    <xf numFmtId="169" fontId="2126" fillId="0" borderId="1" xfId="0" applyNumberFormat="1" applyFont="1" applyBorder="1" applyAlignment="1">
      <alignment horizontal="right" vertical="top"/>
    </xf>
    <xf numFmtId="170" fontId="2127" fillId="2" borderId="1" xfId="0" applyNumberFormat="1" applyFont="1" applyFill="1" applyBorder="1" applyAlignment="1" applyProtection="1">
      <alignment horizontal="right" vertical="top"/>
      <protection locked="0"/>
    </xf>
    <xf numFmtId="171" fontId="2128" fillId="0" borderId="1" xfId="0" applyNumberFormat="1" applyFont="1" applyBorder="1" applyAlignment="1">
      <alignment horizontal="right" vertical="top"/>
    </xf>
    <xf numFmtId="4" fontId="2129" fillId="0" borderId="1" xfId="0" applyNumberFormat="1" applyFont="1" applyBorder="1" applyAlignment="1">
      <alignment horizontal="right" vertical="top"/>
    </xf>
    <xf numFmtId="170" fontId="2130" fillId="2" borderId="1" xfId="0" applyNumberFormat="1" applyFont="1" applyFill="1" applyBorder="1" applyAlignment="1" applyProtection="1">
      <alignment horizontal="right" vertical="top"/>
      <protection locked="0"/>
    </xf>
    <xf numFmtId="169" fontId="2131" fillId="0" borderId="1" xfId="0" applyNumberFormat="1" applyFont="1" applyBorder="1" applyAlignment="1">
      <alignment horizontal="right" vertical="top"/>
    </xf>
    <xf numFmtId="169" fontId="2132" fillId="0" borderId="1" xfId="0" applyNumberFormat="1" applyFont="1" applyBorder="1" applyAlignment="1">
      <alignment horizontal="right" vertical="top"/>
    </xf>
    <xf numFmtId="169" fontId="2133" fillId="0" borderId="1" xfId="0" applyNumberFormat="1" applyFont="1" applyBorder="1" applyAlignment="1">
      <alignment horizontal="right" vertical="top"/>
    </xf>
    <xf numFmtId="4" fontId="2134" fillId="0" borderId="1" xfId="0" applyNumberFormat="1" applyFont="1" applyBorder="1" applyAlignment="1">
      <alignment horizontal="right" vertical="top"/>
    </xf>
    <xf numFmtId="0" fontId="2135" fillId="0" borderId="0" xfId="0" applyFont="1"/>
    <xf numFmtId="0" fontId="2136" fillId="0" borderId="1" xfId="0" applyFont="1" applyBorder="1" applyAlignment="1">
      <alignment horizontal="left" vertical="top"/>
    </xf>
    <xf numFmtId="0" fontId="2137" fillId="0" borderId="1" xfId="0" applyFont="1" applyBorder="1" applyAlignment="1">
      <alignment horizontal="left" vertical="top" wrapText="1"/>
    </xf>
    <xf numFmtId="0" fontId="2138" fillId="0" borderId="1" xfId="0" applyFont="1" applyBorder="1" applyAlignment="1">
      <alignment horizontal="center" vertical="top"/>
    </xf>
    <xf numFmtId="168" fontId="2139" fillId="0" borderId="1" xfId="0" applyNumberFormat="1" applyFont="1" applyBorder="1" applyAlignment="1">
      <alignment horizontal="right" vertical="top"/>
    </xf>
    <xf numFmtId="169" fontId="2140" fillId="0" borderId="1" xfId="0" applyNumberFormat="1" applyFont="1" applyBorder="1" applyAlignment="1">
      <alignment horizontal="right" vertical="top"/>
    </xf>
    <xf numFmtId="169" fontId="2141" fillId="0" borderId="1" xfId="0" applyNumberFormat="1" applyFont="1" applyBorder="1" applyAlignment="1">
      <alignment horizontal="right" vertical="top"/>
    </xf>
    <xf numFmtId="169" fontId="2142" fillId="0" borderId="1" xfId="0" applyNumberFormat="1" applyFont="1" applyBorder="1" applyAlignment="1">
      <alignment horizontal="right" vertical="top"/>
    </xf>
    <xf numFmtId="170" fontId="2143" fillId="2" borderId="1" xfId="0" applyNumberFormat="1" applyFont="1" applyFill="1" applyBorder="1" applyAlignment="1" applyProtection="1">
      <alignment horizontal="right" vertical="top"/>
      <protection locked="0"/>
    </xf>
    <xf numFmtId="171" fontId="2144" fillId="0" borderId="1" xfId="0" applyNumberFormat="1" applyFont="1" applyBorder="1" applyAlignment="1">
      <alignment horizontal="right" vertical="top"/>
    </xf>
    <xf numFmtId="4" fontId="2145" fillId="0" borderId="1" xfId="0" applyNumberFormat="1" applyFont="1" applyBorder="1" applyAlignment="1">
      <alignment horizontal="right" vertical="top"/>
    </xf>
    <xf numFmtId="170" fontId="2146" fillId="2" borderId="1" xfId="0" applyNumberFormat="1" applyFont="1" applyFill="1" applyBorder="1" applyAlignment="1" applyProtection="1">
      <alignment horizontal="right" vertical="top"/>
      <protection locked="0"/>
    </xf>
    <xf numFmtId="169" fontId="2147" fillId="0" borderId="1" xfId="0" applyNumberFormat="1" applyFont="1" applyBorder="1" applyAlignment="1">
      <alignment horizontal="right" vertical="top"/>
    </xf>
    <xf numFmtId="169" fontId="2148" fillId="0" borderId="1" xfId="0" applyNumberFormat="1" applyFont="1" applyBorder="1" applyAlignment="1">
      <alignment horizontal="right" vertical="top"/>
    </xf>
    <xf numFmtId="169" fontId="2149" fillId="0" borderId="1" xfId="0" applyNumberFormat="1" applyFont="1" applyBorder="1" applyAlignment="1">
      <alignment horizontal="right" vertical="top"/>
    </xf>
    <xf numFmtId="4" fontId="2150" fillId="0" borderId="1" xfId="0" applyNumberFormat="1" applyFont="1" applyBorder="1" applyAlignment="1">
      <alignment horizontal="right" vertical="top"/>
    </xf>
    <xf numFmtId="0" fontId="2151" fillId="0" borderId="0" xfId="0" applyFont="1"/>
    <xf numFmtId="0" fontId="2152" fillId="0" borderId="1" xfId="0" applyFont="1" applyBorder="1" applyAlignment="1">
      <alignment horizontal="left" vertical="top"/>
    </xf>
    <xf numFmtId="0" fontId="2153" fillId="0" borderId="1" xfId="0" applyFont="1" applyBorder="1" applyAlignment="1">
      <alignment horizontal="left" vertical="top" wrapText="1"/>
    </xf>
    <xf numFmtId="0" fontId="2154" fillId="0" borderId="1" xfId="0" applyFont="1" applyBorder="1" applyAlignment="1">
      <alignment horizontal="center" vertical="top"/>
    </xf>
    <xf numFmtId="168" fontId="2155" fillId="0" borderId="1" xfId="0" applyNumberFormat="1" applyFont="1" applyBorder="1" applyAlignment="1">
      <alignment horizontal="right" vertical="top"/>
    </xf>
    <xf numFmtId="169" fontId="2156" fillId="0" borderId="1" xfId="0" applyNumberFormat="1" applyFont="1" applyBorder="1" applyAlignment="1">
      <alignment horizontal="right" vertical="top"/>
    </xf>
    <xf numFmtId="169" fontId="2157" fillId="0" borderId="1" xfId="0" applyNumberFormat="1" applyFont="1" applyBorder="1" applyAlignment="1">
      <alignment horizontal="right" vertical="top"/>
    </xf>
    <xf numFmtId="169" fontId="2158" fillId="0" borderId="1" xfId="0" applyNumberFormat="1" applyFont="1" applyBorder="1" applyAlignment="1">
      <alignment horizontal="right" vertical="top"/>
    </xf>
    <xf numFmtId="170" fontId="2159" fillId="2" borderId="1" xfId="0" applyNumberFormat="1" applyFont="1" applyFill="1" applyBorder="1" applyAlignment="1" applyProtection="1">
      <alignment horizontal="right" vertical="top"/>
      <protection locked="0"/>
    </xf>
    <xf numFmtId="171" fontId="2160" fillId="0" borderId="1" xfId="0" applyNumberFormat="1" applyFont="1" applyBorder="1" applyAlignment="1">
      <alignment horizontal="right" vertical="top"/>
    </xf>
    <xf numFmtId="4" fontId="2161" fillId="0" borderId="1" xfId="0" applyNumberFormat="1" applyFont="1" applyBorder="1" applyAlignment="1">
      <alignment horizontal="right" vertical="top"/>
    </xf>
    <xf numFmtId="170" fontId="2162" fillId="2" borderId="1" xfId="0" applyNumberFormat="1" applyFont="1" applyFill="1" applyBorder="1" applyAlignment="1" applyProtection="1">
      <alignment horizontal="right" vertical="top"/>
      <protection locked="0"/>
    </xf>
    <xf numFmtId="169" fontId="2163" fillId="0" borderId="1" xfId="0" applyNumberFormat="1" applyFont="1" applyBorder="1" applyAlignment="1">
      <alignment horizontal="right" vertical="top"/>
    </xf>
    <xf numFmtId="169" fontId="2164" fillId="0" borderId="1" xfId="0" applyNumberFormat="1" applyFont="1" applyBorder="1" applyAlignment="1">
      <alignment horizontal="right" vertical="top"/>
    </xf>
    <xf numFmtId="169" fontId="2165" fillId="0" borderId="1" xfId="0" applyNumberFormat="1" applyFont="1" applyBorder="1" applyAlignment="1">
      <alignment horizontal="right" vertical="top"/>
    </xf>
    <xf numFmtId="4" fontId="2166" fillId="0" borderId="1" xfId="0" applyNumberFormat="1" applyFont="1" applyBorder="1" applyAlignment="1">
      <alignment horizontal="right" vertical="top"/>
    </xf>
    <xf numFmtId="0" fontId="2167" fillId="0" borderId="0" xfId="0" applyFont="1"/>
    <xf numFmtId="0" fontId="2168" fillId="0" borderId="1" xfId="0" applyFont="1" applyBorder="1" applyAlignment="1">
      <alignment horizontal="left" vertical="top"/>
    </xf>
    <xf numFmtId="0" fontId="2169" fillId="0" borderId="1" xfId="0" applyFont="1" applyBorder="1" applyAlignment="1">
      <alignment horizontal="left" vertical="top" wrapText="1"/>
    </xf>
    <xf numFmtId="0" fontId="2170" fillId="0" borderId="1" xfId="0" applyFont="1" applyBorder="1" applyAlignment="1">
      <alignment horizontal="center" vertical="top"/>
    </xf>
    <xf numFmtId="168" fontId="2171" fillId="0" borderId="1" xfId="0" applyNumberFormat="1" applyFont="1" applyBorder="1" applyAlignment="1">
      <alignment horizontal="right" vertical="top"/>
    </xf>
    <xf numFmtId="169" fontId="2172" fillId="0" borderId="1" xfId="0" applyNumberFormat="1" applyFont="1" applyBorder="1" applyAlignment="1">
      <alignment horizontal="right" vertical="top"/>
    </xf>
    <xf numFmtId="169" fontId="2173" fillId="0" borderId="1" xfId="0" applyNumberFormat="1" applyFont="1" applyBorder="1" applyAlignment="1">
      <alignment horizontal="right" vertical="top"/>
    </xf>
    <xf numFmtId="169" fontId="2174" fillId="0" borderId="1" xfId="0" applyNumberFormat="1" applyFont="1" applyBorder="1" applyAlignment="1">
      <alignment horizontal="right" vertical="top"/>
    </xf>
    <xf numFmtId="170" fontId="2175" fillId="2" borderId="1" xfId="0" applyNumberFormat="1" applyFont="1" applyFill="1" applyBorder="1" applyAlignment="1" applyProtection="1">
      <alignment horizontal="right" vertical="top"/>
      <protection locked="0"/>
    </xf>
    <xf numFmtId="171" fontId="2176" fillId="0" borderId="1" xfId="0" applyNumberFormat="1" applyFont="1" applyBorder="1" applyAlignment="1">
      <alignment horizontal="right" vertical="top"/>
    </xf>
    <xf numFmtId="4" fontId="2177" fillId="0" borderId="1" xfId="0" applyNumberFormat="1" applyFont="1" applyBorder="1" applyAlignment="1">
      <alignment horizontal="right" vertical="top"/>
    </xf>
    <xf numFmtId="170" fontId="2178" fillId="2" borderId="1" xfId="0" applyNumberFormat="1" applyFont="1" applyFill="1" applyBorder="1" applyAlignment="1" applyProtection="1">
      <alignment horizontal="right" vertical="top"/>
      <protection locked="0"/>
    </xf>
    <xf numFmtId="169" fontId="2179" fillId="0" borderId="1" xfId="0" applyNumberFormat="1" applyFont="1" applyBorder="1" applyAlignment="1">
      <alignment horizontal="right" vertical="top"/>
    </xf>
    <xf numFmtId="169" fontId="2180" fillId="0" borderId="1" xfId="0" applyNumberFormat="1" applyFont="1" applyBorder="1" applyAlignment="1">
      <alignment horizontal="right" vertical="top"/>
    </xf>
    <xf numFmtId="169" fontId="2181" fillId="0" borderId="1" xfId="0" applyNumberFormat="1" applyFont="1" applyBorder="1" applyAlignment="1">
      <alignment horizontal="right" vertical="top"/>
    </xf>
    <xf numFmtId="4" fontId="2182" fillId="0" borderId="1" xfId="0" applyNumberFormat="1" applyFont="1" applyBorder="1" applyAlignment="1">
      <alignment horizontal="right" vertical="top"/>
    </xf>
    <xf numFmtId="0" fontId="2183" fillId="0" borderId="0" xfId="0" applyFont="1"/>
    <xf numFmtId="0" fontId="2184" fillId="0" borderId="1" xfId="0" applyFont="1" applyBorder="1" applyAlignment="1">
      <alignment horizontal="left" vertical="top"/>
    </xf>
    <xf numFmtId="0" fontId="2185" fillId="0" borderId="1" xfId="0" applyFont="1" applyBorder="1" applyAlignment="1">
      <alignment horizontal="left" vertical="top" wrapText="1"/>
    </xf>
    <xf numFmtId="0" fontId="2186" fillId="0" borderId="1" xfId="0" applyFont="1" applyBorder="1" applyAlignment="1">
      <alignment horizontal="center" vertical="top"/>
    </xf>
    <xf numFmtId="168" fontId="2187" fillId="0" borderId="1" xfId="0" applyNumberFormat="1" applyFont="1" applyBorder="1" applyAlignment="1">
      <alignment horizontal="right" vertical="top"/>
    </xf>
    <xf numFmtId="169" fontId="2188" fillId="0" borderId="1" xfId="0" applyNumberFormat="1" applyFont="1" applyBorder="1" applyAlignment="1">
      <alignment horizontal="right" vertical="top"/>
    </xf>
    <xf numFmtId="169" fontId="2189" fillId="0" borderId="1" xfId="0" applyNumberFormat="1" applyFont="1" applyBorder="1" applyAlignment="1">
      <alignment horizontal="right" vertical="top"/>
    </xf>
    <xf numFmtId="169" fontId="2190" fillId="0" borderId="1" xfId="0" applyNumberFormat="1" applyFont="1" applyBorder="1" applyAlignment="1">
      <alignment horizontal="right" vertical="top"/>
    </xf>
    <xf numFmtId="170" fontId="2191" fillId="2" borderId="1" xfId="0" applyNumberFormat="1" applyFont="1" applyFill="1" applyBorder="1" applyAlignment="1" applyProtection="1">
      <alignment horizontal="right" vertical="top"/>
      <protection locked="0"/>
    </xf>
    <xf numFmtId="171" fontId="2192" fillId="0" borderId="1" xfId="0" applyNumberFormat="1" applyFont="1" applyBorder="1" applyAlignment="1">
      <alignment horizontal="right" vertical="top"/>
    </xf>
    <xf numFmtId="4" fontId="2193" fillId="0" borderId="1" xfId="0" applyNumberFormat="1" applyFont="1" applyBorder="1" applyAlignment="1">
      <alignment horizontal="right" vertical="top"/>
    </xf>
    <xf numFmtId="170" fontId="2194" fillId="2" borderId="1" xfId="0" applyNumberFormat="1" applyFont="1" applyFill="1" applyBorder="1" applyAlignment="1" applyProtection="1">
      <alignment horizontal="right" vertical="top"/>
      <protection locked="0"/>
    </xf>
    <xf numFmtId="169" fontId="2195" fillId="0" borderId="1" xfId="0" applyNumberFormat="1" applyFont="1" applyBorder="1" applyAlignment="1">
      <alignment horizontal="right" vertical="top"/>
    </xf>
    <xf numFmtId="169" fontId="2196" fillId="0" borderId="1" xfId="0" applyNumberFormat="1" applyFont="1" applyBorder="1" applyAlignment="1">
      <alignment horizontal="right" vertical="top"/>
    </xf>
    <xf numFmtId="169" fontId="2197" fillId="0" borderId="1" xfId="0" applyNumberFormat="1" applyFont="1" applyBorder="1" applyAlignment="1">
      <alignment horizontal="right" vertical="top"/>
    </xf>
    <xf numFmtId="4" fontId="2198" fillId="0" borderId="1" xfId="0" applyNumberFormat="1" applyFont="1" applyBorder="1" applyAlignment="1">
      <alignment horizontal="right" vertical="top"/>
    </xf>
    <xf numFmtId="0" fontId="2199" fillId="0" borderId="0" xfId="0" applyFont="1"/>
    <xf numFmtId="0" fontId="2200" fillId="3" borderId="1" xfId="0" applyFont="1" applyFill="1" applyBorder="1" applyAlignment="1">
      <alignment horizontal="left"/>
    </xf>
    <xf numFmtId="4" fontId="2212" fillId="3" borderId="1" xfId="0" applyNumberFormat="1" applyFont="1" applyFill="1" applyBorder="1" applyAlignment="1">
      <alignment horizontal="right"/>
    </xf>
    <xf numFmtId="4" fontId="2213" fillId="3" borderId="1" xfId="0" applyNumberFormat="1" applyFont="1" applyFill="1" applyBorder="1" applyAlignment="1">
      <alignment horizontal="right"/>
    </xf>
    <xf numFmtId="4" fontId="2214" fillId="3" borderId="1" xfId="0" applyNumberFormat="1" applyFont="1" applyFill="1" applyBorder="1" applyAlignment="1">
      <alignment horizontal="right"/>
    </xf>
    <xf numFmtId="0" fontId="2215" fillId="0" borderId="0" xfId="0" applyFont="1"/>
    <xf numFmtId="0" fontId="2216" fillId="0" borderId="1" xfId="0" applyFont="1" applyBorder="1" applyAlignment="1">
      <alignment horizontal="left" vertical="top"/>
    </xf>
    <xf numFmtId="0" fontId="2217" fillId="0" borderId="1" xfId="0" applyFont="1" applyBorder="1" applyAlignment="1">
      <alignment horizontal="left" vertical="top" wrapText="1"/>
    </xf>
    <xf numFmtId="0" fontId="2218" fillId="0" borderId="1" xfId="0" applyFont="1" applyBorder="1" applyAlignment="1">
      <alignment horizontal="center" vertical="top"/>
    </xf>
    <xf numFmtId="168" fontId="2219" fillId="0" borderId="1" xfId="0" applyNumberFormat="1" applyFont="1" applyBorder="1" applyAlignment="1">
      <alignment horizontal="right" vertical="top"/>
    </xf>
    <xf numFmtId="169" fontId="2220" fillId="0" borderId="1" xfId="0" applyNumberFormat="1" applyFont="1" applyBorder="1" applyAlignment="1">
      <alignment horizontal="right" vertical="top"/>
    </xf>
    <xf numFmtId="169" fontId="2221" fillId="0" borderId="1" xfId="0" applyNumberFormat="1" applyFont="1" applyBorder="1" applyAlignment="1">
      <alignment horizontal="right" vertical="top"/>
    </xf>
    <xf numFmtId="169" fontId="2222" fillId="0" borderId="1" xfId="0" applyNumberFormat="1" applyFont="1" applyBorder="1" applyAlignment="1">
      <alignment horizontal="right" vertical="top"/>
    </xf>
    <xf numFmtId="170" fontId="2223" fillId="2" borderId="1" xfId="0" applyNumberFormat="1" applyFont="1" applyFill="1" applyBorder="1" applyAlignment="1" applyProtection="1">
      <alignment horizontal="right" vertical="top"/>
      <protection locked="0"/>
    </xf>
    <xf numFmtId="171" fontId="2224" fillId="0" borderId="1" xfId="0" applyNumberFormat="1" applyFont="1" applyBorder="1" applyAlignment="1">
      <alignment horizontal="right" vertical="top"/>
    </xf>
    <xf numFmtId="4" fontId="2225" fillId="0" borderId="1" xfId="0" applyNumberFormat="1" applyFont="1" applyBorder="1" applyAlignment="1">
      <alignment horizontal="right" vertical="top"/>
    </xf>
    <xf numFmtId="170" fontId="2226" fillId="2" borderId="1" xfId="0" applyNumberFormat="1" applyFont="1" applyFill="1" applyBorder="1" applyAlignment="1" applyProtection="1">
      <alignment horizontal="right" vertical="top"/>
      <protection locked="0"/>
    </xf>
    <xf numFmtId="169" fontId="2227" fillId="0" borderId="1" xfId="0" applyNumberFormat="1" applyFont="1" applyBorder="1" applyAlignment="1">
      <alignment horizontal="right" vertical="top"/>
    </xf>
    <xf numFmtId="169" fontId="2228" fillId="0" borderId="1" xfId="0" applyNumberFormat="1" applyFont="1" applyBorder="1" applyAlignment="1">
      <alignment horizontal="right" vertical="top"/>
    </xf>
    <xf numFmtId="169" fontId="2229" fillId="0" borderId="1" xfId="0" applyNumberFormat="1" applyFont="1" applyBorder="1" applyAlignment="1">
      <alignment horizontal="right" vertical="top"/>
    </xf>
    <xf numFmtId="4" fontId="2230" fillId="0" borderId="1" xfId="0" applyNumberFormat="1" applyFont="1" applyBorder="1" applyAlignment="1">
      <alignment horizontal="right" vertical="top"/>
    </xf>
    <xf numFmtId="0" fontId="2231" fillId="0" borderId="0" xfId="0" applyFont="1"/>
    <xf numFmtId="0" fontId="2232" fillId="0" borderId="1" xfId="0" applyFont="1" applyBorder="1" applyAlignment="1">
      <alignment horizontal="left" vertical="top"/>
    </xf>
    <xf numFmtId="0" fontId="2233" fillId="0" borderId="1" xfId="0" applyFont="1" applyBorder="1" applyAlignment="1">
      <alignment horizontal="left" vertical="top" wrapText="1"/>
    </xf>
    <xf numFmtId="0" fontId="2234" fillId="0" borderId="1" xfId="0" applyFont="1" applyBorder="1" applyAlignment="1">
      <alignment horizontal="center" vertical="top"/>
    </xf>
    <xf numFmtId="168" fontId="2235" fillId="0" borderId="1" xfId="0" applyNumberFormat="1" applyFont="1" applyBorder="1" applyAlignment="1">
      <alignment horizontal="right" vertical="top"/>
    </xf>
    <xf numFmtId="169" fontId="2236" fillId="0" borderId="1" xfId="0" applyNumberFormat="1" applyFont="1" applyBorder="1" applyAlignment="1">
      <alignment horizontal="right" vertical="top"/>
    </xf>
    <xf numFmtId="169" fontId="2237" fillId="0" borderId="1" xfId="0" applyNumberFormat="1" applyFont="1" applyBorder="1" applyAlignment="1">
      <alignment horizontal="right" vertical="top"/>
    </xf>
    <xf numFmtId="169" fontId="2238" fillId="0" borderId="1" xfId="0" applyNumberFormat="1" applyFont="1" applyBorder="1" applyAlignment="1">
      <alignment horizontal="right" vertical="top"/>
    </xf>
    <xf numFmtId="170" fontId="2239" fillId="2" borderId="1" xfId="0" applyNumberFormat="1" applyFont="1" applyFill="1" applyBorder="1" applyAlignment="1" applyProtection="1">
      <alignment horizontal="right" vertical="top"/>
      <protection locked="0"/>
    </xf>
    <xf numFmtId="171" fontId="2240" fillId="0" borderId="1" xfId="0" applyNumberFormat="1" applyFont="1" applyBorder="1" applyAlignment="1">
      <alignment horizontal="right" vertical="top"/>
    </xf>
    <xf numFmtId="4" fontId="2241" fillId="0" borderId="1" xfId="0" applyNumberFormat="1" applyFont="1" applyBorder="1" applyAlignment="1">
      <alignment horizontal="right" vertical="top"/>
    </xf>
    <xf numFmtId="170" fontId="2242" fillId="2" borderId="1" xfId="0" applyNumberFormat="1" applyFont="1" applyFill="1" applyBorder="1" applyAlignment="1" applyProtection="1">
      <alignment horizontal="right" vertical="top"/>
      <protection locked="0"/>
    </xf>
    <xf numFmtId="169" fontId="2243" fillId="0" borderId="1" xfId="0" applyNumberFormat="1" applyFont="1" applyBorder="1" applyAlignment="1">
      <alignment horizontal="right" vertical="top"/>
    </xf>
    <xf numFmtId="169" fontId="2244" fillId="0" borderId="1" xfId="0" applyNumberFormat="1" applyFont="1" applyBorder="1" applyAlignment="1">
      <alignment horizontal="right" vertical="top"/>
    </xf>
    <xf numFmtId="169" fontId="2245" fillId="0" borderId="1" xfId="0" applyNumberFormat="1" applyFont="1" applyBorder="1" applyAlignment="1">
      <alignment horizontal="right" vertical="top"/>
    </xf>
    <xf numFmtId="4" fontId="2246" fillId="0" borderId="1" xfId="0" applyNumberFormat="1" applyFont="1" applyBorder="1" applyAlignment="1">
      <alignment horizontal="right" vertical="top"/>
    </xf>
    <xf numFmtId="0" fontId="2247" fillId="0" borderId="0" xfId="0" applyFont="1"/>
    <xf numFmtId="0" fontId="2248" fillId="0" borderId="1" xfId="0" applyFont="1" applyBorder="1" applyAlignment="1">
      <alignment horizontal="left" vertical="top"/>
    </xf>
    <xf numFmtId="0" fontId="2249" fillId="0" borderId="1" xfId="0" applyFont="1" applyBorder="1" applyAlignment="1">
      <alignment horizontal="left" vertical="top" wrapText="1"/>
    </xf>
    <xf numFmtId="0" fontId="2250" fillId="0" borderId="1" xfId="0" applyFont="1" applyBorder="1" applyAlignment="1">
      <alignment horizontal="center" vertical="top"/>
    </xf>
    <xf numFmtId="168" fontId="2251" fillId="0" borderId="1" xfId="0" applyNumberFormat="1" applyFont="1" applyBorder="1" applyAlignment="1">
      <alignment horizontal="right" vertical="top"/>
    </xf>
    <xf numFmtId="169" fontId="2252" fillId="0" borderId="1" xfId="0" applyNumberFormat="1" applyFont="1" applyBorder="1" applyAlignment="1">
      <alignment horizontal="right" vertical="top"/>
    </xf>
    <xf numFmtId="169" fontId="2253" fillId="0" borderId="1" xfId="0" applyNumberFormat="1" applyFont="1" applyBorder="1" applyAlignment="1">
      <alignment horizontal="right" vertical="top"/>
    </xf>
    <xf numFmtId="169" fontId="2254" fillId="0" borderId="1" xfId="0" applyNumberFormat="1" applyFont="1" applyBorder="1" applyAlignment="1">
      <alignment horizontal="right" vertical="top"/>
    </xf>
    <xf numFmtId="170" fontId="2255" fillId="2" borderId="1" xfId="0" applyNumberFormat="1" applyFont="1" applyFill="1" applyBorder="1" applyAlignment="1" applyProtection="1">
      <alignment horizontal="right" vertical="top"/>
      <protection locked="0"/>
    </xf>
    <xf numFmtId="171" fontId="2256" fillId="0" borderId="1" xfId="0" applyNumberFormat="1" applyFont="1" applyBorder="1" applyAlignment="1">
      <alignment horizontal="right" vertical="top"/>
    </xf>
    <xf numFmtId="4" fontId="2257" fillId="0" borderId="1" xfId="0" applyNumberFormat="1" applyFont="1" applyBorder="1" applyAlignment="1">
      <alignment horizontal="right" vertical="top"/>
    </xf>
    <xf numFmtId="170" fontId="2258" fillId="2" borderId="1" xfId="0" applyNumberFormat="1" applyFont="1" applyFill="1" applyBorder="1" applyAlignment="1" applyProtection="1">
      <alignment horizontal="right" vertical="top"/>
      <protection locked="0"/>
    </xf>
    <xf numFmtId="169" fontId="2259" fillId="0" borderId="1" xfId="0" applyNumberFormat="1" applyFont="1" applyBorder="1" applyAlignment="1">
      <alignment horizontal="right" vertical="top"/>
    </xf>
    <xf numFmtId="169" fontId="2260" fillId="0" borderId="1" xfId="0" applyNumberFormat="1" applyFont="1" applyBorder="1" applyAlignment="1">
      <alignment horizontal="right" vertical="top"/>
    </xf>
    <xf numFmtId="169" fontId="2261" fillId="0" borderId="1" xfId="0" applyNumberFormat="1" applyFont="1" applyBorder="1" applyAlignment="1">
      <alignment horizontal="right" vertical="top"/>
    </xf>
    <xf numFmtId="4" fontId="2262" fillId="0" borderId="1" xfId="0" applyNumberFormat="1" applyFont="1" applyBorder="1" applyAlignment="1">
      <alignment horizontal="right" vertical="top"/>
    </xf>
    <xf numFmtId="0" fontId="2263" fillId="0" borderId="0" xfId="0" applyFont="1"/>
    <xf numFmtId="0" fontId="2264" fillId="0" borderId="1" xfId="0" applyFont="1" applyBorder="1" applyAlignment="1">
      <alignment horizontal="left" vertical="top"/>
    </xf>
    <xf numFmtId="0" fontId="2265" fillId="0" borderId="1" xfId="0" applyFont="1" applyBorder="1" applyAlignment="1">
      <alignment horizontal="left" vertical="top" wrapText="1"/>
    </xf>
    <xf numFmtId="0" fontId="2266" fillId="0" borderId="1" xfId="0" applyFont="1" applyBorder="1" applyAlignment="1">
      <alignment horizontal="center" vertical="top"/>
    </xf>
    <xf numFmtId="168" fontId="2267" fillId="0" borderId="1" xfId="0" applyNumberFormat="1" applyFont="1" applyBorder="1" applyAlignment="1">
      <alignment horizontal="right" vertical="top"/>
    </xf>
    <xf numFmtId="169" fontId="2268" fillId="0" borderId="1" xfId="0" applyNumberFormat="1" applyFont="1" applyBorder="1" applyAlignment="1">
      <alignment horizontal="right" vertical="top"/>
    </xf>
    <xf numFmtId="169" fontId="2269" fillId="0" borderId="1" xfId="0" applyNumberFormat="1" applyFont="1" applyBorder="1" applyAlignment="1">
      <alignment horizontal="right" vertical="top"/>
    </xf>
    <xf numFmtId="169" fontId="2270" fillId="0" borderId="1" xfId="0" applyNumberFormat="1" applyFont="1" applyBorder="1" applyAlignment="1">
      <alignment horizontal="right" vertical="top"/>
    </xf>
    <xf numFmtId="170" fontId="2271" fillId="2" borderId="1" xfId="0" applyNumberFormat="1" applyFont="1" applyFill="1" applyBorder="1" applyAlignment="1" applyProtection="1">
      <alignment horizontal="right" vertical="top"/>
      <protection locked="0"/>
    </xf>
    <xf numFmtId="171" fontId="2272" fillId="0" borderId="1" xfId="0" applyNumberFormat="1" applyFont="1" applyBorder="1" applyAlignment="1">
      <alignment horizontal="right" vertical="top"/>
    </xf>
    <xf numFmtId="4" fontId="2273" fillId="0" borderId="1" xfId="0" applyNumberFormat="1" applyFont="1" applyBorder="1" applyAlignment="1">
      <alignment horizontal="right" vertical="top"/>
    </xf>
    <xf numFmtId="170" fontId="2274" fillId="2" borderId="1" xfId="0" applyNumberFormat="1" applyFont="1" applyFill="1" applyBorder="1" applyAlignment="1" applyProtection="1">
      <alignment horizontal="right" vertical="top"/>
      <protection locked="0"/>
    </xf>
    <xf numFmtId="169" fontId="2275" fillId="0" borderId="1" xfId="0" applyNumberFormat="1" applyFont="1" applyBorder="1" applyAlignment="1">
      <alignment horizontal="right" vertical="top"/>
    </xf>
    <xf numFmtId="169" fontId="2276" fillId="0" borderId="1" xfId="0" applyNumberFormat="1" applyFont="1" applyBorder="1" applyAlignment="1">
      <alignment horizontal="right" vertical="top"/>
    </xf>
    <xf numFmtId="169" fontId="2277" fillId="0" borderId="1" xfId="0" applyNumberFormat="1" applyFont="1" applyBorder="1" applyAlignment="1">
      <alignment horizontal="right" vertical="top"/>
    </xf>
    <xf numFmtId="4" fontId="2278" fillId="0" borderId="1" xfId="0" applyNumberFormat="1" applyFont="1" applyBorder="1" applyAlignment="1">
      <alignment horizontal="right" vertical="top"/>
    </xf>
    <xf numFmtId="0" fontId="2279" fillId="0" borderId="0" xfId="0" applyFont="1"/>
    <xf numFmtId="0" fontId="2280" fillId="0" borderId="1" xfId="0" applyFont="1" applyBorder="1" applyAlignment="1">
      <alignment horizontal="left" vertical="top"/>
    </xf>
    <xf numFmtId="0" fontId="2281" fillId="0" borderId="1" xfId="0" applyFont="1" applyBorder="1" applyAlignment="1">
      <alignment horizontal="left" vertical="top" wrapText="1"/>
    </xf>
    <xf numFmtId="0" fontId="2282" fillId="0" borderId="1" xfId="0" applyFont="1" applyBorder="1" applyAlignment="1">
      <alignment horizontal="center" vertical="top"/>
    </xf>
    <xf numFmtId="168" fontId="2283" fillId="0" borderId="1" xfId="0" applyNumberFormat="1" applyFont="1" applyBorder="1" applyAlignment="1">
      <alignment horizontal="right" vertical="top"/>
    </xf>
    <xf numFmtId="169" fontId="2284" fillId="0" borderId="1" xfId="0" applyNumberFormat="1" applyFont="1" applyBorder="1" applyAlignment="1">
      <alignment horizontal="right" vertical="top"/>
    </xf>
    <xf numFmtId="169" fontId="2285" fillId="0" borderId="1" xfId="0" applyNumberFormat="1" applyFont="1" applyBorder="1" applyAlignment="1">
      <alignment horizontal="right" vertical="top"/>
    </xf>
    <xf numFmtId="169" fontId="2286" fillId="0" borderId="1" xfId="0" applyNumberFormat="1" applyFont="1" applyBorder="1" applyAlignment="1">
      <alignment horizontal="right" vertical="top"/>
    </xf>
    <xf numFmtId="170" fontId="2287" fillId="2" borderId="1" xfId="0" applyNumberFormat="1" applyFont="1" applyFill="1" applyBorder="1" applyAlignment="1" applyProtection="1">
      <alignment horizontal="right" vertical="top"/>
      <protection locked="0"/>
    </xf>
    <xf numFmtId="171" fontId="2288" fillId="0" borderId="1" xfId="0" applyNumberFormat="1" applyFont="1" applyBorder="1" applyAlignment="1">
      <alignment horizontal="right" vertical="top"/>
    </xf>
    <xf numFmtId="4" fontId="2289" fillId="0" borderId="1" xfId="0" applyNumberFormat="1" applyFont="1" applyBorder="1" applyAlignment="1">
      <alignment horizontal="right" vertical="top"/>
    </xf>
    <xf numFmtId="170" fontId="2290" fillId="2" borderId="1" xfId="0" applyNumberFormat="1" applyFont="1" applyFill="1" applyBorder="1" applyAlignment="1" applyProtection="1">
      <alignment horizontal="right" vertical="top"/>
      <protection locked="0"/>
    </xf>
    <xf numFmtId="169" fontId="2291" fillId="0" borderId="1" xfId="0" applyNumberFormat="1" applyFont="1" applyBorder="1" applyAlignment="1">
      <alignment horizontal="right" vertical="top"/>
    </xf>
    <xf numFmtId="169" fontId="2292" fillId="0" borderId="1" xfId="0" applyNumberFormat="1" applyFont="1" applyBorder="1" applyAlignment="1">
      <alignment horizontal="right" vertical="top"/>
    </xf>
    <xf numFmtId="169" fontId="2293" fillId="0" borderId="1" xfId="0" applyNumberFormat="1" applyFont="1" applyBorder="1" applyAlignment="1">
      <alignment horizontal="right" vertical="top"/>
    </xf>
    <xf numFmtId="4" fontId="2294" fillId="0" borderId="1" xfId="0" applyNumberFormat="1" applyFont="1" applyBorder="1" applyAlignment="1">
      <alignment horizontal="right" vertical="top"/>
    </xf>
    <xf numFmtId="0" fontId="2295" fillId="0" borderId="0" xfId="0" applyFont="1"/>
    <xf numFmtId="0" fontId="2296" fillId="0" borderId="1" xfId="0" applyFont="1" applyBorder="1" applyAlignment="1">
      <alignment horizontal="left" vertical="top"/>
    </xf>
    <xf numFmtId="0" fontId="2297" fillId="0" borderId="1" xfId="0" applyFont="1" applyBorder="1" applyAlignment="1">
      <alignment horizontal="left" vertical="top" wrapText="1"/>
    </xf>
    <xf numFmtId="0" fontId="2298" fillId="0" borderId="1" xfId="0" applyFont="1" applyBorder="1" applyAlignment="1">
      <alignment horizontal="center" vertical="top"/>
    </xf>
    <xf numFmtId="168" fontId="2299" fillId="0" borderId="1" xfId="0" applyNumberFormat="1" applyFont="1" applyBorder="1" applyAlignment="1">
      <alignment horizontal="right" vertical="top"/>
    </xf>
    <xf numFmtId="169" fontId="2300" fillId="0" borderId="1" xfId="0" applyNumberFormat="1" applyFont="1" applyBorder="1" applyAlignment="1">
      <alignment horizontal="right" vertical="top"/>
    </xf>
    <xf numFmtId="169" fontId="2301" fillId="0" borderId="1" xfId="0" applyNumberFormat="1" applyFont="1" applyBorder="1" applyAlignment="1">
      <alignment horizontal="right" vertical="top"/>
    </xf>
    <xf numFmtId="169" fontId="2302" fillId="0" borderId="1" xfId="0" applyNumberFormat="1" applyFont="1" applyBorder="1" applyAlignment="1">
      <alignment horizontal="right" vertical="top"/>
    </xf>
    <xf numFmtId="170" fontId="2303" fillId="2" borderId="1" xfId="0" applyNumberFormat="1" applyFont="1" applyFill="1" applyBorder="1" applyAlignment="1" applyProtection="1">
      <alignment horizontal="right" vertical="top"/>
      <protection locked="0"/>
    </xf>
    <xf numFmtId="171" fontId="2304" fillId="0" borderId="1" xfId="0" applyNumberFormat="1" applyFont="1" applyBorder="1" applyAlignment="1">
      <alignment horizontal="right" vertical="top"/>
    </xf>
    <xf numFmtId="4" fontId="2305" fillId="0" borderId="1" xfId="0" applyNumberFormat="1" applyFont="1" applyBorder="1" applyAlignment="1">
      <alignment horizontal="right" vertical="top"/>
    </xf>
    <xf numFmtId="170" fontId="2306" fillId="2" borderId="1" xfId="0" applyNumberFormat="1" applyFont="1" applyFill="1" applyBorder="1" applyAlignment="1" applyProtection="1">
      <alignment horizontal="right" vertical="top"/>
      <protection locked="0"/>
    </xf>
    <xf numFmtId="169" fontId="2307" fillId="0" borderId="1" xfId="0" applyNumberFormat="1" applyFont="1" applyBorder="1" applyAlignment="1">
      <alignment horizontal="right" vertical="top"/>
    </xf>
    <xf numFmtId="169" fontId="2308" fillId="0" borderId="1" xfId="0" applyNumberFormat="1" applyFont="1" applyBorder="1" applyAlignment="1">
      <alignment horizontal="right" vertical="top"/>
    </xf>
    <xf numFmtId="169" fontId="2309" fillId="0" borderId="1" xfId="0" applyNumberFormat="1" applyFont="1" applyBorder="1" applyAlignment="1">
      <alignment horizontal="right" vertical="top"/>
    </xf>
    <xf numFmtId="4" fontId="2310" fillId="0" borderId="1" xfId="0" applyNumberFormat="1" applyFont="1" applyBorder="1" applyAlignment="1">
      <alignment horizontal="right" vertical="top"/>
    </xf>
    <xf numFmtId="0" fontId="2311" fillId="0" borderId="0" xfId="0" applyFont="1"/>
    <xf numFmtId="0" fontId="2312" fillId="3" borderId="1" xfId="0" applyFont="1" applyFill="1" applyBorder="1" applyAlignment="1">
      <alignment horizontal="left"/>
    </xf>
    <xf numFmtId="4" fontId="2324" fillId="3" borderId="1" xfId="0" applyNumberFormat="1" applyFont="1" applyFill="1" applyBorder="1" applyAlignment="1">
      <alignment horizontal="right"/>
    </xf>
    <xf numFmtId="4" fontId="2325" fillId="3" borderId="1" xfId="0" applyNumberFormat="1" applyFont="1" applyFill="1" applyBorder="1" applyAlignment="1">
      <alignment horizontal="right"/>
    </xf>
    <xf numFmtId="0" fontId="2326" fillId="0" borderId="0" xfId="0" applyFont="1"/>
    <xf numFmtId="0" fontId="2327" fillId="3" borderId="1" xfId="0" applyFont="1" applyFill="1" applyBorder="1" applyAlignment="1">
      <alignment horizontal="left"/>
    </xf>
    <xf numFmtId="4" fontId="2339" fillId="3" borderId="1" xfId="0" applyNumberFormat="1" applyFont="1" applyFill="1" applyBorder="1" applyAlignment="1">
      <alignment horizontal="right"/>
    </xf>
    <xf numFmtId="4" fontId="2340" fillId="3" borderId="1" xfId="0" applyNumberFormat="1" applyFont="1" applyFill="1" applyBorder="1" applyAlignment="1">
      <alignment horizontal="right"/>
    </xf>
    <xf numFmtId="4" fontId="2341" fillId="3" borderId="1" xfId="0" applyNumberFormat="1" applyFont="1" applyFill="1" applyBorder="1" applyAlignment="1">
      <alignment horizontal="right"/>
    </xf>
    <xf numFmtId="0" fontId="2342" fillId="0" borderId="0" xfId="0" applyFont="1"/>
    <xf numFmtId="0" fontId="2343" fillId="0" borderId="1" xfId="0" applyFont="1" applyBorder="1" applyAlignment="1">
      <alignment horizontal="left" vertical="top"/>
    </xf>
    <xf numFmtId="0" fontId="2344" fillId="0" borderId="1" xfId="0" applyFont="1" applyBorder="1" applyAlignment="1">
      <alignment horizontal="left" vertical="top" wrapText="1"/>
    </xf>
    <xf numFmtId="0" fontId="2345" fillId="0" borderId="1" xfId="0" applyFont="1" applyBorder="1" applyAlignment="1">
      <alignment horizontal="center" vertical="top"/>
    </xf>
    <xf numFmtId="168" fontId="2346" fillId="0" borderId="1" xfId="0" applyNumberFormat="1" applyFont="1" applyBorder="1" applyAlignment="1">
      <alignment horizontal="right" vertical="top"/>
    </xf>
    <xf numFmtId="169" fontId="2347" fillId="0" borderId="1" xfId="0" applyNumberFormat="1" applyFont="1" applyBorder="1" applyAlignment="1">
      <alignment horizontal="right" vertical="top"/>
    </xf>
    <xf numFmtId="169" fontId="2348" fillId="0" borderId="1" xfId="0" applyNumberFormat="1" applyFont="1" applyBorder="1" applyAlignment="1">
      <alignment horizontal="right" vertical="top"/>
    </xf>
    <xf numFmtId="169" fontId="2349" fillId="0" borderId="1" xfId="0" applyNumberFormat="1" applyFont="1" applyBorder="1" applyAlignment="1">
      <alignment horizontal="right" vertical="top"/>
    </xf>
    <xf numFmtId="170" fontId="2350" fillId="2" borderId="1" xfId="0" applyNumberFormat="1" applyFont="1" applyFill="1" applyBorder="1" applyAlignment="1" applyProtection="1">
      <alignment horizontal="right" vertical="top"/>
      <protection locked="0"/>
    </xf>
    <xf numFmtId="171" fontId="2351" fillId="0" borderId="1" xfId="0" applyNumberFormat="1" applyFont="1" applyBorder="1" applyAlignment="1">
      <alignment horizontal="right" vertical="top"/>
    </xf>
    <xf numFmtId="4" fontId="2352" fillId="0" borderId="1" xfId="0" applyNumberFormat="1" applyFont="1" applyBorder="1" applyAlignment="1">
      <alignment horizontal="right" vertical="top"/>
    </xf>
    <xf numFmtId="170" fontId="2353" fillId="2" borderId="1" xfId="0" applyNumberFormat="1" applyFont="1" applyFill="1" applyBorder="1" applyAlignment="1" applyProtection="1">
      <alignment horizontal="right" vertical="top"/>
      <protection locked="0"/>
    </xf>
    <xf numFmtId="169" fontId="2354" fillId="0" borderId="1" xfId="0" applyNumberFormat="1" applyFont="1" applyBorder="1" applyAlignment="1">
      <alignment horizontal="right" vertical="top"/>
    </xf>
    <xf numFmtId="169" fontId="2355" fillId="0" borderId="1" xfId="0" applyNumberFormat="1" applyFont="1" applyBorder="1" applyAlignment="1">
      <alignment horizontal="right" vertical="top"/>
    </xf>
    <xf numFmtId="169" fontId="2356" fillId="0" borderId="1" xfId="0" applyNumberFormat="1" applyFont="1" applyBorder="1" applyAlignment="1">
      <alignment horizontal="right" vertical="top"/>
    </xf>
    <xf numFmtId="4" fontId="2357" fillId="0" borderId="1" xfId="0" applyNumberFormat="1" applyFont="1" applyBorder="1" applyAlignment="1">
      <alignment horizontal="right" vertical="top"/>
    </xf>
    <xf numFmtId="0" fontId="2358" fillId="0" borderId="0" xfId="0" applyFont="1"/>
    <xf numFmtId="0" fontId="2359" fillId="0" borderId="1" xfId="0" applyFont="1" applyBorder="1" applyAlignment="1">
      <alignment horizontal="left" vertical="top"/>
    </xf>
    <xf numFmtId="0" fontId="2360" fillId="0" borderId="1" xfId="0" applyFont="1" applyBorder="1" applyAlignment="1">
      <alignment horizontal="left" vertical="top" wrapText="1"/>
    </xf>
    <xf numFmtId="0" fontId="2361" fillId="0" borderId="1" xfId="0" applyFont="1" applyBorder="1" applyAlignment="1">
      <alignment horizontal="center" vertical="top"/>
    </xf>
    <xf numFmtId="168" fontId="2362" fillId="0" borderId="1" xfId="0" applyNumberFormat="1" applyFont="1" applyBorder="1" applyAlignment="1">
      <alignment horizontal="right" vertical="top"/>
    </xf>
    <xf numFmtId="169" fontId="2363" fillId="0" borderId="1" xfId="0" applyNumberFormat="1" applyFont="1" applyBorder="1" applyAlignment="1">
      <alignment horizontal="right" vertical="top"/>
    </xf>
    <xf numFmtId="169" fontId="2364" fillId="0" borderId="1" xfId="0" applyNumberFormat="1" applyFont="1" applyBorder="1" applyAlignment="1">
      <alignment horizontal="right" vertical="top"/>
    </xf>
    <xf numFmtId="169" fontId="2365" fillId="0" borderId="1" xfId="0" applyNumberFormat="1" applyFont="1" applyBorder="1" applyAlignment="1">
      <alignment horizontal="right" vertical="top"/>
    </xf>
    <xf numFmtId="170" fontId="2366" fillId="2" borderId="1" xfId="0" applyNumberFormat="1" applyFont="1" applyFill="1" applyBorder="1" applyAlignment="1" applyProtection="1">
      <alignment horizontal="right" vertical="top"/>
      <protection locked="0"/>
    </xf>
    <xf numFmtId="171" fontId="2367" fillId="0" borderId="1" xfId="0" applyNumberFormat="1" applyFont="1" applyBorder="1" applyAlignment="1">
      <alignment horizontal="right" vertical="top"/>
    </xf>
    <xf numFmtId="4" fontId="2368" fillId="0" borderId="1" xfId="0" applyNumberFormat="1" applyFont="1" applyBorder="1" applyAlignment="1">
      <alignment horizontal="right" vertical="top"/>
    </xf>
    <xf numFmtId="170" fontId="2369" fillId="2" borderId="1" xfId="0" applyNumberFormat="1" applyFont="1" applyFill="1" applyBorder="1" applyAlignment="1" applyProtection="1">
      <alignment horizontal="right" vertical="top"/>
      <protection locked="0"/>
    </xf>
    <xf numFmtId="169" fontId="2370" fillId="0" borderId="1" xfId="0" applyNumberFormat="1" applyFont="1" applyBorder="1" applyAlignment="1">
      <alignment horizontal="right" vertical="top"/>
    </xf>
    <xf numFmtId="169" fontId="2371" fillId="0" borderId="1" xfId="0" applyNumberFormat="1" applyFont="1" applyBorder="1" applyAlignment="1">
      <alignment horizontal="right" vertical="top"/>
    </xf>
    <xf numFmtId="169" fontId="2372" fillId="0" borderId="1" xfId="0" applyNumberFormat="1" applyFont="1" applyBorder="1" applyAlignment="1">
      <alignment horizontal="right" vertical="top"/>
    </xf>
    <xf numFmtId="4" fontId="2373" fillId="0" borderId="1" xfId="0" applyNumberFormat="1" applyFont="1" applyBorder="1" applyAlignment="1">
      <alignment horizontal="right" vertical="top"/>
    </xf>
    <xf numFmtId="0" fontId="2374" fillId="0" borderId="0" xfId="0" applyFont="1"/>
    <xf numFmtId="0" fontId="2375" fillId="3" borderId="1" xfId="0" applyFont="1" applyFill="1" applyBorder="1" applyAlignment="1">
      <alignment horizontal="left"/>
    </xf>
    <xf numFmtId="4" fontId="2387" fillId="3" borderId="1" xfId="0" applyNumberFormat="1" applyFont="1" applyFill="1" applyBorder="1" applyAlignment="1">
      <alignment horizontal="right"/>
    </xf>
    <xf numFmtId="4" fontId="2388" fillId="3" borderId="1" xfId="0" applyNumberFormat="1" applyFont="1" applyFill="1" applyBorder="1" applyAlignment="1">
      <alignment horizontal="right"/>
    </xf>
    <xf numFmtId="4" fontId="2389" fillId="3" borderId="1" xfId="0" applyNumberFormat="1" applyFont="1" applyFill="1" applyBorder="1" applyAlignment="1">
      <alignment horizontal="right"/>
    </xf>
    <xf numFmtId="0" fontId="2390" fillId="0" borderId="0" xfId="0" applyFont="1"/>
    <xf numFmtId="0" fontId="2391" fillId="0" borderId="1" xfId="0" applyFont="1" applyBorder="1" applyAlignment="1">
      <alignment horizontal="left" vertical="top"/>
    </xf>
    <xf numFmtId="0" fontId="2392" fillId="0" borderId="1" xfId="0" applyFont="1" applyBorder="1" applyAlignment="1">
      <alignment horizontal="left" vertical="top" wrapText="1"/>
    </xf>
    <xf numFmtId="0" fontId="2393" fillId="0" borderId="1" xfId="0" applyFont="1" applyBorder="1" applyAlignment="1">
      <alignment horizontal="center" vertical="top"/>
    </xf>
    <xf numFmtId="168" fontId="2394" fillId="0" borderId="1" xfId="0" applyNumberFormat="1" applyFont="1" applyBorder="1" applyAlignment="1">
      <alignment horizontal="right" vertical="top"/>
    </xf>
    <xf numFmtId="169" fontId="2395" fillId="0" borderId="1" xfId="0" applyNumberFormat="1" applyFont="1" applyBorder="1" applyAlignment="1">
      <alignment horizontal="right" vertical="top"/>
    </xf>
    <xf numFmtId="169" fontId="2396" fillId="0" borderId="1" xfId="0" applyNumberFormat="1" applyFont="1" applyBorder="1" applyAlignment="1">
      <alignment horizontal="right" vertical="top"/>
    </xf>
    <xf numFmtId="169" fontId="2397" fillId="0" borderId="1" xfId="0" applyNumberFormat="1" applyFont="1" applyBorder="1" applyAlignment="1">
      <alignment horizontal="right" vertical="top"/>
    </xf>
    <xf numFmtId="170" fontId="2398" fillId="2" borderId="1" xfId="0" applyNumberFormat="1" applyFont="1" applyFill="1" applyBorder="1" applyAlignment="1" applyProtection="1">
      <alignment horizontal="right" vertical="top"/>
      <protection locked="0"/>
    </xf>
    <xf numFmtId="171" fontId="2399" fillId="0" borderId="1" xfId="0" applyNumberFormat="1" applyFont="1" applyBorder="1" applyAlignment="1">
      <alignment horizontal="right" vertical="top"/>
    </xf>
    <xf numFmtId="4" fontId="2400" fillId="0" borderId="1" xfId="0" applyNumberFormat="1" applyFont="1" applyBorder="1" applyAlignment="1">
      <alignment horizontal="right" vertical="top"/>
    </xf>
    <xf numFmtId="170" fontId="2401" fillId="2" borderId="1" xfId="0" applyNumberFormat="1" applyFont="1" applyFill="1" applyBorder="1" applyAlignment="1" applyProtection="1">
      <alignment horizontal="right" vertical="top"/>
      <protection locked="0"/>
    </xf>
    <xf numFmtId="169" fontId="2402" fillId="0" borderId="1" xfId="0" applyNumberFormat="1" applyFont="1" applyBorder="1" applyAlignment="1">
      <alignment horizontal="right" vertical="top"/>
    </xf>
    <xf numFmtId="169" fontId="2403" fillId="0" borderId="1" xfId="0" applyNumberFormat="1" applyFont="1" applyBorder="1" applyAlignment="1">
      <alignment horizontal="right" vertical="top"/>
    </xf>
    <xf numFmtId="169" fontId="2404" fillId="0" borderId="1" xfId="0" applyNumberFormat="1" applyFont="1" applyBorder="1" applyAlignment="1">
      <alignment horizontal="right" vertical="top"/>
    </xf>
    <xf numFmtId="4" fontId="2405" fillId="0" borderId="1" xfId="0" applyNumberFormat="1" applyFont="1" applyBorder="1" applyAlignment="1">
      <alignment horizontal="right" vertical="top"/>
    </xf>
    <xf numFmtId="0" fontId="2406" fillId="0" borderId="0" xfId="0" applyFont="1"/>
    <xf numFmtId="0" fontId="2407" fillId="0" borderId="1" xfId="0" applyFont="1" applyBorder="1" applyAlignment="1">
      <alignment horizontal="left" vertical="top"/>
    </xf>
    <xf numFmtId="0" fontId="2408" fillId="0" borderId="1" xfId="0" applyFont="1" applyBorder="1" applyAlignment="1">
      <alignment horizontal="left" vertical="top" wrapText="1"/>
    </xf>
    <xf numFmtId="0" fontId="2409" fillId="0" borderId="1" xfId="0" applyFont="1" applyBorder="1" applyAlignment="1">
      <alignment horizontal="center" vertical="top"/>
    </xf>
    <xf numFmtId="168" fontId="2410" fillId="0" borderId="1" xfId="0" applyNumberFormat="1" applyFont="1" applyBorder="1" applyAlignment="1">
      <alignment horizontal="right" vertical="top"/>
    </xf>
    <xf numFmtId="169" fontId="2411" fillId="0" borderId="1" xfId="0" applyNumberFormat="1" applyFont="1" applyBorder="1" applyAlignment="1">
      <alignment horizontal="right" vertical="top"/>
    </xf>
    <xf numFmtId="169" fontId="2412" fillId="0" borderId="1" xfId="0" applyNumberFormat="1" applyFont="1" applyBorder="1" applyAlignment="1">
      <alignment horizontal="right" vertical="top"/>
    </xf>
    <xf numFmtId="169" fontId="2413" fillId="0" borderId="1" xfId="0" applyNumberFormat="1" applyFont="1" applyBorder="1" applyAlignment="1">
      <alignment horizontal="right" vertical="top"/>
    </xf>
    <xf numFmtId="170" fontId="2414" fillId="2" borderId="1" xfId="0" applyNumberFormat="1" applyFont="1" applyFill="1" applyBorder="1" applyAlignment="1" applyProtection="1">
      <alignment horizontal="right" vertical="top"/>
      <protection locked="0"/>
    </xf>
    <xf numFmtId="171" fontId="2415" fillId="0" borderId="1" xfId="0" applyNumberFormat="1" applyFont="1" applyBorder="1" applyAlignment="1">
      <alignment horizontal="right" vertical="top"/>
    </xf>
    <xf numFmtId="4" fontId="2416" fillId="0" borderId="1" xfId="0" applyNumberFormat="1" applyFont="1" applyBorder="1" applyAlignment="1">
      <alignment horizontal="right" vertical="top"/>
    </xf>
    <xf numFmtId="170" fontId="2417" fillId="2" borderId="1" xfId="0" applyNumberFormat="1" applyFont="1" applyFill="1" applyBorder="1" applyAlignment="1" applyProtection="1">
      <alignment horizontal="right" vertical="top"/>
      <protection locked="0"/>
    </xf>
    <xf numFmtId="169" fontId="2418" fillId="0" borderId="1" xfId="0" applyNumberFormat="1" applyFont="1" applyBorder="1" applyAlignment="1">
      <alignment horizontal="right" vertical="top"/>
    </xf>
    <xf numFmtId="169" fontId="2419" fillId="0" borderId="1" xfId="0" applyNumberFormat="1" applyFont="1" applyBorder="1" applyAlignment="1">
      <alignment horizontal="right" vertical="top"/>
    </xf>
    <xf numFmtId="169" fontId="2420" fillId="0" borderId="1" xfId="0" applyNumberFormat="1" applyFont="1" applyBorder="1" applyAlignment="1">
      <alignment horizontal="right" vertical="top"/>
    </xf>
    <xf numFmtId="4" fontId="2421" fillId="0" borderId="1" xfId="0" applyNumberFormat="1" applyFont="1" applyBorder="1" applyAlignment="1">
      <alignment horizontal="right" vertical="top"/>
    </xf>
    <xf numFmtId="0" fontId="2422" fillId="0" borderId="0" xfId="0" applyFont="1"/>
    <xf numFmtId="0" fontId="2423" fillId="0" borderId="1" xfId="0" applyFont="1" applyBorder="1" applyAlignment="1">
      <alignment horizontal="left" vertical="top"/>
    </xf>
    <xf numFmtId="0" fontId="2424" fillId="0" borderId="1" xfId="0" applyFont="1" applyBorder="1" applyAlignment="1">
      <alignment horizontal="left" vertical="top" wrapText="1"/>
    </xf>
    <xf numFmtId="0" fontId="2425" fillId="0" borderId="1" xfId="0" applyFont="1" applyBorder="1" applyAlignment="1">
      <alignment horizontal="center" vertical="top"/>
    </xf>
    <xf numFmtId="168" fontId="2426" fillId="0" borderId="1" xfId="0" applyNumberFormat="1" applyFont="1" applyBorder="1" applyAlignment="1">
      <alignment horizontal="right" vertical="top"/>
    </xf>
    <xf numFmtId="169" fontId="2427" fillId="0" borderId="1" xfId="0" applyNumberFormat="1" applyFont="1" applyBorder="1" applyAlignment="1">
      <alignment horizontal="right" vertical="top"/>
    </xf>
    <xf numFmtId="169" fontId="2428" fillId="0" borderId="1" xfId="0" applyNumberFormat="1" applyFont="1" applyBorder="1" applyAlignment="1">
      <alignment horizontal="right" vertical="top"/>
    </xf>
    <xf numFmtId="169" fontId="2429" fillId="0" borderId="1" xfId="0" applyNumberFormat="1" applyFont="1" applyBorder="1" applyAlignment="1">
      <alignment horizontal="right" vertical="top"/>
    </xf>
    <xf numFmtId="170" fontId="2430" fillId="2" borderId="1" xfId="0" applyNumberFormat="1" applyFont="1" applyFill="1" applyBorder="1" applyAlignment="1" applyProtection="1">
      <alignment horizontal="right" vertical="top"/>
      <protection locked="0"/>
    </xf>
    <xf numFmtId="171" fontId="2431" fillId="0" borderId="1" xfId="0" applyNumberFormat="1" applyFont="1" applyBorder="1" applyAlignment="1">
      <alignment horizontal="right" vertical="top"/>
    </xf>
    <xf numFmtId="4" fontId="2432" fillId="0" borderId="1" xfId="0" applyNumberFormat="1" applyFont="1" applyBorder="1" applyAlignment="1">
      <alignment horizontal="right" vertical="top"/>
    </xf>
    <xf numFmtId="170" fontId="2433" fillId="2" borderId="1" xfId="0" applyNumberFormat="1" applyFont="1" applyFill="1" applyBorder="1" applyAlignment="1" applyProtection="1">
      <alignment horizontal="right" vertical="top"/>
      <protection locked="0"/>
    </xf>
    <xf numFmtId="169" fontId="2434" fillId="0" borderId="1" xfId="0" applyNumberFormat="1" applyFont="1" applyBorder="1" applyAlignment="1">
      <alignment horizontal="right" vertical="top"/>
    </xf>
    <xf numFmtId="169" fontId="2435" fillId="0" borderId="1" xfId="0" applyNumberFormat="1" applyFont="1" applyBorder="1" applyAlignment="1">
      <alignment horizontal="right" vertical="top"/>
    </xf>
    <xf numFmtId="169" fontId="2436" fillId="0" borderId="1" xfId="0" applyNumberFormat="1" applyFont="1" applyBorder="1" applyAlignment="1">
      <alignment horizontal="right" vertical="top"/>
    </xf>
    <xf numFmtId="4" fontId="2437" fillId="0" borderId="1" xfId="0" applyNumberFormat="1" applyFont="1" applyBorder="1" applyAlignment="1">
      <alignment horizontal="right" vertical="top"/>
    </xf>
    <xf numFmtId="0" fontId="2438" fillId="0" borderId="0" xfId="0" applyFont="1"/>
    <xf numFmtId="0" fontId="2439" fillId="0" borderId="1" xfId="0" applyFont="1" applyBorder="1" applyAlignment="1">
      <alignment horizontal="left" vertical="top"/>
    </xf>
    <xf numFmtId="0" fontId="2440" fillId="0" borderId="1" xfId="0" applyFont="1" applyBorder="1" applyAlignment="1">
      <alignment horizontal="left" vertical="top" wrapText="1"/>
    </xf>
    <xf numFmtId="0" fontId="2441" fillId="0" borderId="1" xfId="0" applyFont="1" applyBorder="1" applyAlignment="1">
      <alignment horizontal="center" vertical="top"/>
    </xf>
    <xf numFmtId="168" fontId="2442" fillId="0" borderId="1" xfId="0" applyNumberFormat="1" applyFont="1" applyBorder="1" applyAlignment="1">
      <alignment horizontal="right" vertical="top"/>
    </xf>
    <xf numFmtId="169" fontId="2443" fillId="0" borderId="1" xfId="0" applyNumberFormat="1" applyFont="1" applyBorder="1" applyAlignment="1">
      <alignment horizontal="right" vertical="top"/>
    </xf>
    <xf numFmtId="169" fontId="2444" fillId="0" borderId="1" xfId="0" applyNumberFormat="1" applyFont="1" applyBorder="1" applyAlignment="1">
      <alignment horizontal="right" vertical="top"/>
    </xf>
    <xf numFmtId="169" fontId="2445" fillId="0" borderId="1" xfId="0" applyNumberFormat="1" applyFont="1" applyBorder="1" applyAlignment="1">
      <alignment horizontal="right" vertical="top"/>
    </xf>
    <xf numFmtId="170" fontId="2446" fillId="2" borderId="1" xfId="0" applyNumberFormat="1" applyFont="1" applyFill="1" applyBorder="1" applyAlignment="1" applyProtection="1">
      <alignment horizontal="right" vertical="top"/>
      <protection locked="0"/>
    </xf>
    <xf numFmtId="171" fontId="2447" fillId="0" borderId="1" xfId="0" applyNumberFormat="1" applyFont="1" applyBorder="1" applyAlignment="1">
      <alignment horizontal="right" vertical="top"/>
    </xf>
    <xf numFmtId="4" fontId="2448" fillId="0" borderId="1" xfId="0" applyNumberFormat="1" applyFont="1" applyBorder="1" applyAlignment="1">
      <alignment horizontal="right" vertical="top"/>
    </xf>
    <xf numFmtId="170" fontId="2449" fillId="2" borderId="1" xfId="0" applyNumberFormat="1" applyFont="1" applyFill="1" applyBorder="1" applyAlignment="1" applyProtection="1">
      <alignment horizontal="right" vertical="top"/>
      <protection locked="0"/>
    </xf>
    <xf numFmtId="169" fontId="2450" fillId="0" borderId="1" xfId="0" applyNumberFormat="1" applyFont="1" applyBorder="1" applyAlignment="1">
      <alignment horizontal="right" vertical="top"/>
    </xf>
    <xf numFmtId="169" fontId="2451" fillId="0" borderId="1" xfId="0" applyNumberFormat="1" applyFont="1" applyBorder="1" applyAlignment="1">
      <alignment horizontal="right" vertical="top"/>
    </xf>
    <xf numFmtId="169" fontId="2452" fillId="0" borderId="1" xfId="0" applyNumberFormat="1" applyFont="1" applyBorder="1" applyAlignment="1">
      <alignment horizontal="right" vertical="top"/>
    </xf>
    <xf numFmtId="4" fontId="2453" fillId="0" borderId="1" xfId="0" applyNumberFormat="1" applyFont="1" applyBorder="1" applyAlignment="1">
      <alignment horizontal="right" vertical="top"/>
    </xf>
    <xf numFmtId="0" fontId="2454" fillId="0" borderId="0" xfId="0" applyFont="1"/>
    <xf numFmtId="0" fontId="2455" fillId="0" borderId="1" xfId="0" applyFont="1" applyBorder="1" applyAlignment="1">
      <alignment horizontal="left" vertical="top"/>
    </xf>
    <xf numFmtId="0" fontId="2456" fillId="0" borderId="1" xfId="0" applyFont="1" applyBorder="1" applyAlignment="1">
      <alignment horizontal="left" vertical="top" wrapText="1"/>
    </xf>
    <xf numFmtId="0" fontId="2457" fillId="0" borderId="1" xfId="0" applyFont="1" applyBorder="1" applyAlignment="1">
      <alignment horizontal="center" vertical="top"/>
    </xf>
    <xf numFmtId="168" fontId="2458" fillId="0" borderId="1" xfId="0" applyNumberFormat="1" applyFont="1" applyBorder="1" applyAlignment="1">
      <alignment horizontal="right" vertical="top"/>
    </xf>
    <xf numFmtId="169" fontId="2459" fillId="0" borderId="1" xfId="0" applyNumberFormat="1" applyFont="1" applyBorder="1" applyAlignment="1">
      <alignment horizontal="right" vertical="top"/>
    </xf>
    <xf numFmtId="169" fontId="2460" fillId="0" borderId="1" xfId="0" applyNumberFormat="1" applyFont="1" applyBorder="1" applyAlignment="1">
      <alignment horizontal="right" vertical="top"/>
    </xf>
    <xf numFmtId="169" fontId="2461" fillId="0" borderId="1" xfId="0" applyNumberFormat="1" applyFont="1" applyBorder="1" applyAlignment="1">
      <alignment horizontal="right" vertical="top"/>
    </xf>
    <xf numFmtId="170" fontId="2462" fillId="2" borderId="1" xfId="0" applyNumberFormat="1" applyFont="1" applyFill="1" applyBorder="1" applyAlignment="1" applyProtection="1">
      <alignment horizontal="right" vertical="top"/>
      <protection locked="0"/>
    </xf>
    <xf numFmtId="171" fontId="2463" fillId="0" borderId="1" xfId="0" applyNumberFormat="1" applyFont="1" applyBorder="1" applyAlignment="1">
      <alignment horizontal="right" vertical="top"/>
    </xf>
    <xf numFmtId="4" fontId="2464" fillId="0" borderId="1" xfId="0" applyNumberFormat="1" applyFont="1" applyBorder="1" applyAlignment="1">
      <alignment horizontal="right" vertical="top"/>
    </xf>
    <xf numFmtId="170" fontId="2465" fillId="2" borderId="1" xfId="0" applyNumberFormat="1" applyFont="1" applyFill="1" applyBorder="1" applyAlignment="1" applyProtection="1">
      <alignment horizontal="right" vertical="top"/>
      <protection locked="0"/>
    </xf>
    <xf numFmtId="169" fontId="2466" fillId="0" borderId="1" xfId="0" applyNumberFormat="1" applyFont="1" applyBorder="1" applyAlignment="1">
      <alignment horizontal="right" vertical="top"/>
    </xf>
    <xf numFmtId="169" fontId="2467" fillId="0" borderId="1" xfId="0" applyNumberFormat="1" applyFont="1" applyBorder="1" applyAlignment="1">
      <alignment horizontal="right" vertical="top"/>
    </xf>
    <xf numFmtId="169" fontId="2468" fillId="0" borderId="1" xfId="0" applyNumberFormat="1" applyFont="1" applyBorder="1" applyAlignment="1">
      <alignment horizontal="right" vertical="top"/>
    </xf>
    <xf numFmtId="4" fontId="2469" fillId="0" borderId="1" xfId="0" applyNumberFormat="1" applyFont="1" applyBorder="1" applyAlignment="1">
      <alignment horizontal="right" vertical="top"/>
    </xf>
    <xf numFmtId="0" fontId="2470" fillId="0" borderId="0" xfId="0" applyFont="1"/>
    <xf numFmtId="0" fontId="2471" fillId="3" borderId="1" xfId="0" applyFont="1" applyFill="1" applyBorder="1" applyAlignment="1">
      <alignment horizontal="left"/>
    </xf>
    <xf numFmtId="4" fontId="2483" fillId="3" borderId="1" xfId="0" applyNumberFormat="1" applyFont="1" applyFill="1" applyBorder="1" applyAlignment="1">
      <alignment horizontal="right"/>
    </xf>
    <xf numFmtId="4" fontId="2484" fillId="3" borderId="1" xfId="0" applyNumberFormat="1" applyFont="1" applyFill="1" applyBorder="1" applyAlignment="1">
      <alignment horizontal="right"/>
    </xf>
    <xf numFmtId="4" fontId="2485" fillId="3" borderId="1" xfId="0" applyNumberFormat="1" applyFont="1" applyFill="1" applyBorder="1" applyAlignment="1">
      <alignment horizontal="right"/>
    </xf>
    <xf numFmtId="0" fontId="2486" fillId="0" borderId="0" xfId="0" applyFont="1"/>
    <xf numFmtId="0" fontId="2487" fillId="0" borderId="1" xfId="0" applyFont="1" applyBorder="1" applyAlignment="1">
      <alignment horizontal="left" vertical="top"/>
    </xf>
    <xf numFmtId="0" fontId="2488" fillId="0" borderId="1" xfId="0" applyFont="1" applyBorder="1" applyAlignment="1">
      <alignment horizontal="left" vertical="top" wrapText="1"/>
    </xf>
    <xf numFmtId="0" fontId="2489" fillId="0" borderId="1" xfId="0" applyFont="1" applyBorder="1" applyAlignment="1">
      <alignment horizontal="center" vertical="top"/>
    </xf>
    <xf numFmtId="168" fontId="2490" fillId="0" borderId="1" xfId="0" applyNumberFormat="1" applyFont="1" applyBorder="1" applyAlignment="1">
      <alignment horizontal="right" vertical="top"/>
    </xf>
    <xf numFmtId="169" fontId="2491" fillId="0" borderId="1" xfId="0" applyNumberFormat="1" applyFont="1" applyBorder="1" applyAlignment="1">
      <alignment horizontal="right" vertical="top"/>
    </xf>
    <xf numFmtId="169" fontId="2492" fillId="0" borderId="1" xfId="0" applyNumberFormat="1" applyFont="1" applyBorder="1" applyAlignment="1">
      <alignment horizontal="right" vertical="top"/>
    </xf>
    <xf numFmtId="169" fontId="2493" fillId="0" borderId="1" xfId="0" applyNumberFormat="1" applyFont="1" applyBorder="1" applyAlignment="1">
      <alignment horizontal="right" vertical="top"/>
    </xf>
    <xf numFmtId="170" fontId="2494" fillId="2" borderId="1" xfId="0" applyNumberFormat="1" applyFont="1" applyFill="1" applyBorder="1" applyAlignment="1" applyProtection="1">
      <alignment horizontal="right" vertical="top"/>
      <protection locked="0"/>
    </xf>
    <xf numFmtId="171" fontId="2495" fillId="0" borderId="1" xfId="0" applyNumberFormat="1" applyFont="1" applyBorder="1" applyAlignment="1">
      <alignment horizontal="right" vertical="top"/>
    </xf>
    <xf numFmtId="4" fontId="2496" fillId="0" borderId="1" xfId="0" applyNumberFormat="1" applyFont="1" applyBorder="1" applyAlignment="1">
      <alignment horizontal="right" vertical="top"/>
    </xf>
    <xf numFmtId="170" fontId="2497" fillId="2" borderId="1" xfId="0" applyNumberFormat="1" applyFont="1" applyFill="1" applyBorder="1" applyAlignment="1" applyProtection="1">
      <alignment horizontal="right" vertical="top"/>
      <protection locked="0"/>
    </xf>
    <xf numFmtId="169" fontId="2498" fillId="0" borderId="1" xfId="0" applyNumberFormat="1" applyFont="1" applyBorder="1" applyAlignment="1">
      <alignment horizontal="right" vertical="top"/>
    </xf>
    <xf numFmtId="169" fontId="2499" fillId="0" borderId="1" xfId="0" applyNumberFormat="1" applyFont="1" applyBorder="1" applyAlignment="1">
      <alignment horizontal="right" vertical="top"/>
    </xf>
    <xf numFmtId="169" fontId="2500" fillId="0" borderId="1" xfId="0" applyNumberFormat="1" applyFont="1" applyBorder="1" applyAlignment="1">
      <alignment horizontal="right" vertical="top"/>
    </xf>
    <xf numFmtId="4" fontId="2501" fillId="0" borderId="1" xfId="0" applyNumberFormat="1" applyFont="1" applyBorder="1" applyAlignment="1">
      <alignment horizontal="right" vertical="top"/>
    </xf>
    <xf numFmtId="0" fontId="2502" fillId="0" borderId="0" xfId="0" applyFont="1"/>
    <xf numFmtId="0" fontId="2503" fillId="0" borderId="1" xfId="0" applyFont="1" applyBorder="1" applyAlignment="1">
      <alignment horizontal="left" vertical="top"/>
    </xf>
    <xf numFmtId="0" fontId="2504" fillId="0" borderId="1" xfId="0" applyFont="1" applyBorder="1" applyAlignment="1">
      <alignment horizontal="left" vertical="top" wrapText="1"/>
    </xf>
    <xf numFmtId="0" fontId="2505" fillId="0" borderId="1" xfId="0" applyFont="1" applyBorder="1" applyAlignment="1">
      <alignment horizontal="center" vertical="top"/>
    </xf>
    <xf numFmtId="168" fontId="2506" fillId="0" borderId="1" xfId="0" applyNumberFormat="1" applyFont="1" applyBorder="1" applyAlignment="1">
      <alignment horizontal="right" vertical="top"/>
    </xf>
    <xf numFmtId="169" fontId="2507" fillId="0" borderId="1" xfId="0" applyNumberFormat="1" applyFont="1" applyBorder="1" applyAlignment="1">
      <alignment horizontal="right" vertical="top"/>
    </xf>
    <xf numFmtId="169" fontId="2508" fillId="0" borderId="1" xfId="0" applyNumberFormat="1" applyFont="1" applyBorder="1" applyAlignment="1">
      <alignment horizontal="right" vertical="top"/>
    </xf>
    <xf numFmtId="169" fontId="2509" fillId="0" borderId="1" xfId="0" applyNumberFormat="1" applyFont="1" applyBorder="1" applyAlignment="1">
      <alignment horizontal="right" vertical="top"/>
    </xf>
    <xf numFmtId="170" fontId="2510" fillId="2" borderId="1" xfId="0" applyNumberFormat="1" applyFont="1" applyFill="1" applyBorder="1" applyAlignment="1" applyProtection="1">
      <alignment horizontal="right" vertical="top"/>
      <protection locked="0"/>
    </xf>
    <xf numFmtId="171" fontId="2511" fillId="0" borderId="1" xfId="0" applyNumberFormat="1" applyFont="1" applyBorder="1" applyAlignment="1">
      <alignment horizontal="right" vertical="top"/>
    </xf>
    <xf numFmtId="4" fontId="2512" fillId="0" borderId="1" xfId="0" applyNumberFormat="1" applyFont="1" applyBorder="1" applyAlignment="1">
      <alignment horizontal="right" vertical="top"/>
    </xf>
    <xf numFmtId="170" fontId="2513" fillId="2" borderId="1" xfId="0" applyNumberFormat="1" applyFont="1" applyFill="1" applyBorder="1" applyAlignment="1" applyProtection="1">
      <alignment horizontal="right" vertical="top"/>
      <protection locked="0"/>
    </xf>
    <xf numFmtId="169" fontId="2514" fillId="0" borderId="1" xfId="0" applyNumberFormat="1" applyFont="1" applyBorder="1" applyAlignment="1">
      <alignment horizontal="right" vertical="top"/>
    </xf>
    <xf numFmtId="169" fontId="2515" fillId="0" borderId="1" xfId="0" applyNumberFormat="1" applyFont="1" applyBorder="1" applyAlignment="1">
      <alignment horizontal="right" vertical="top"/>
    </xf>
    <xf numFmtId="169" fontId="2516" fillId="0" borderId="1" xfId="0" applyNumberFormat="1" applyFont="1" applyBorder="1" applyAlignment="1">
      <alignment horizontal="right" vertical="top"/>
    </xf>
    <xf numFmtId="4" fontId="2517" fillId="0" borderId="1" xfId="0" applyNumberFormat="1" applyFont="1" applyBorder="1" applyAlignment="1">
      <alignment horizontal="right" vertical="top"/>
    </xf>
    <xf numFmtId="0" fontId="2518" fillId="0" borderId="0" xfId="0" applyFont="1"/>
    <xf numFmtId="0" fontId="2519" fillId="0" borderId="1" xfId="0" applyFont="1" applyBorder="1" applyAlignment="1">
      <alignment horizontal="left" vertical="top"/>
    </xf>
    <xf numFmtId="0" fontId="2520" fillId="0" borderId="1" xfId="0" applyFont="1" applyBorder="1" applyAlignment="1">
      <alignment horizontal="left" vertical="top" wrapText="1"/>
    </xf>
    <xf numFmtId="0" fontId="2521" fillId="0" borderId="1" xfId="0" applyFont="1" applyBorder="1" applyAlignment="1">
      <alignment horizontal="center" vertical="top"/>
    </xf>
    <xf numFmtId="168" fontId="2522" fillId="0" borderId="1" xfId="0" applyNumberFormat="1" applyFont="1" applyBorder="1" applyAlignment="1">
      <alignment horizontal="right" vertical="top"/>
    </xf>
    <xf numFmtId="169" fontId="2523" fillId="0" borderId="1" xfId="0" applyNumberFormat="1" applyFont="1" applyBorder="1" applyAlignment="1">
      <alignment horizontal="right" vertical="top"/>
    </xf>
    <xf numFmtId="169" fontId="2524" fillId="0" borderId="1" xfId="0" applyNumberFormat="1" applyFont="1" applyBorder="1" applyAlignment="1">
      <alignment horizontal="right" vertical="top"/>
    </xf>
    <xf numFmtId="169" fontId="2525" fillId="0" borderId="1" xfId="0" applyNumberFormat="1" applyFont="1" applyBorder="1" applyAlignment="1">
      <alignment horizontal="right" vertical="top"/>
    </xf>
    <xf numFmtId="170" fontId="2526" fillId="2" borderId="1" xfId="0" applyNumberFormat="1" applyFont="1" applyFill="1" applyBorder="1" applyAlignment="1" applyProtection="1">
      <alignment horizontal="right" vertical="top"/>
      <protection locked="0"/>
    </xf>
    <xf numFmtId="171" fontId="2527" fillId="0" borderId="1" xfId="0" applyNumberFormat="1" applyFont="1" applyBorder="1" applyAlignment="1">
      <alignment horizontal="right" vertical="top"/>
    </xf>
    <xf numFmtId="4" fontId="2528" fillId="0" borderId="1" xfId="0" applyNumberFormat="1" applyFont="1" applyBorder="1" applyAlignment="1">
      <alignment horizontal="right" vertical="top"/>
    </xf>
    <xf numFmtId="170" fontId="2529" fillId="2" borderId="1" xfId="0" applyNumberFormat="1" applyFont="1" applyFill="1" applyBorder="1" applyAlignment="1" applyProtection="1">
      <alignment horizontal="right" vertical="top"/>
      <protection locked="0"/>
    </xf>
    <xf numFmtId="169" fontId="2530" fillId="0" borderId="1" xfId="0" applyNumberFormat="1" applyFont="1" applyBorder="1" applyAlignment="1">
      <alignment horizontal="right" vertical="top"/>
    </xf>
    <xf numFmtId="169" fontId="2531" fillId="0" borderId="1" xfId="0" applyNumberFormat="1" applyFont="1" applyBorder="1" applyAlignment="1">
      <alignment horizontal="right" vertical="top"/>
    </xf>
    <xf numFmtId="169" fontId="2532" fillId="0" borderId="1" xfId="0" applyNumberFormat="1" applyFont="1" applyBorder="1" applyAlignment="1">
      <alignment horizontal="right" vertical="top"/>
    </xf>
    <xf numFmtId="4" fontId="2533" fillId="0" borderId="1" xfId="0" applyNumberFormat="1" applyFont="1" applyBorder="1" applyAlignment="1">
      <alignment horizontal="right" vertical="top"/>
    </xf>
    <xf numFmtId="0" fontId="2534" fillId="0" borderId="0" xfId="0" applyFont="1"/>
    <xf numFmtId="0" fontId="2535" fillId="0" borderId="1" xfId="0" applyFont="1" applyBorder="1" applyAlignment="1">
      <alignment horizontal="left" vertical="top"/>
    </xf>
    <xf numFmtId="0" fontId="2536" fillId="0" borderId="1" xfId="0" applyFont="1" applyBorder="1" applyAlignment="1">
      <alignment horizontal="left" vertical="top" wrapText="1"/>
    </xf>
    <xf numFmtId="0" fontId="2537" fillId="0" borderId="1" xfId="0" applyFont="1" applyBorder="1" applyAlignment="1">
      <alignment horizontal="center" vertical="top"/>
    </xf>
    <xf numFmtId="168" fontId="2538" fillId="0" borderId="1" xfId="0" applyNumberFormat="1" applyFont="1" applyBorder="1" applyAlignment="1">
      <alignment horizontal="right" vertical="top"/>
    </xf>
    <xf numFmtId="169" fontId="2539" fillId="0" borderId="1" xfId="0" applyNumberFormat="1" applyFont="1" applyBorder="1" applyAlignment="1">
      <alignment horizontal="right" vertical="top"/>
    </xf>
    <xf numFmtId="169" fontId="2540" fillId="0" borderId="1" xfId="0" applyNumberFormat="1" applyFont="1" applyBorder="1" applyAlignment="1">
      <alignment horizontal="right" vertical="top"/>
    </xf>
    <xf numFmtId="169" fontId="2541" fillId="0" borderId="1" xfId="0" applyNumberFormat="1" applyFont="1" applyBorder="1" applyAlignment="1">
      <alignment horizontal="right" vertical="top"/>
    </xf>
    <xf numFmtId="170" fontId="2542" fillId="2" borderId="1" xfId="0" applyNumberFormat="1" applyFont="1" applyFill="1" applyBorder="1" applyAlignment="1" applyProtection="1">
      <alignment horizontal="right" vertical="top"/>
      <protection locked="0"/>
    </xf>
    <xf numFmtId="171" fontId="2543" fillId="0" borderId="1" xfId="0" applyNumberFormat="1" applyFont="1" applyBorder="1" applyAlignment="1">
      <alignment horizontal="right" vertical="top"/>
    </xf>
    <xf numFmtId="4" fontId="2544" fillId="0" borderId="1" xfId="0" applyNumberFormat="1" applyFont="1" applyBorder="1" applyAlignment="1">
      <alignment horizontal="right" vertical="top"/>
    </xf>
    <xf numFmtId="170" fontId="2545" fillId="2" borderId="1" xfId="0" applyNumberFormat="1" applyFont="1" applyFill="1" applyBorder="1" applyAlignment="1" applyProtection="1">
      <alignment horizontal="right" vertical="top"/>
      <protection locked="0"/>
    </xf>
    <xf numFmtId="169" fontId="2546" fillId="0" borderId="1" xfId="0" applyNumberFormat="1" applyFont="1" applyBorder="1" applyAlignment="1">
      <alignment horizontal="right" vertical="top"/>
    </xf>
    <xf numFmtId="169" fontId="2547" fillId="0" borderId="1" xfId="0" applyNumberFormat="1" applyFont="1" applyBorder="1" applyAlignment="1">
      <alignment horizontal="right" vertical="top"/>
    </xf>
    <xf numFmtId="169" fontId="2548" fillId="0" borderId="1" xfId="0" applyNumberFormat="1" applyFont="1" applyBorder="1" applyAlignment="1">
      <alignment horizontal="right" vertical="top"/>
    </xf>
    <xf numFmtId="4" fontId="2549" fillId="0" borderId="1" xfId="0" applyNumberFormat="1" applyFont="1" applyBorder="1" applyAlignment="1">
      <alignment horizontal="right" vertical="top"/>
    </xf>
    <xf numFmtId="0" fontId="2550" fillId="0" borderId="0" xfId="0" applyFont="1"/>
    <xf numFmtId="0" fontId="2551" fillId="0" borderId="1" xfId="0" applyFont="1" applyBorder="1" applyAlignment="1">
      <alignment horizontal="left" vertical="top"/>
    </xf>
    <xf numFmtId="0" fontId="2552" fillId="0" borderId="1" xfId="0" applyFont="1" applyBorder="1" applyAlignment="1">
      <alignment horizontal="left" vertical="top" wrapText="1"/>
    </xf>
    <xf numFmtId="0" fontId="2553" fillId="0" borderId="1" xfId="0" applyFont="1" applyBorder="1" applyAlignment="1">
      <alignment horizontal="center" vertical="top"/>
    </xf>
    <xf numFmtId="168" fontId="2554" fillId="0" borderId="1" xfId="0" applyNumberFormat="1" applyFont="1" applyBorder="1" applyAlignment="1">
      <alignment horizontal="right" vertical="top"/>
    </xf>
    <xf numFmtId="169" fontId="2555" fillId="0" borderId="1" xfId="0" applyNumberFormat="1" applyFont="1" applyBorder="1" applyAlignment="1">
      <alignment horizontal="right" vertical="top"/>
    </xf>
    <xf numFmtId="169" fontId="2556" fillId="0" borderId="1" xfId="0" applyNumberFormat="1" applyFont="1" applyBorder="1" applyAlignment="1">
      <alignment horizontal="right" vertical="top"/>
    </xf>
    <xf numFmtId="169" fontId="2557" fillId="0" borderId="1" xfId="0" applyNumberFormat="1" applyFont="1" applyBorder="1" applyAlignment="1">
      <alignment horizontal="right" vertical="top"/>
    </xf>
    <xf numFmtId="170" fontId="2558" fillId="2" borderId="1" xfId="0" applyNumberFormat="1" applyFont="1" applyFill="1" applyBorder="1" applyAlignment="1" applyProtection="1">
      <alignment horizontal="right" vertical="top"/>
      <protection locked="0"/>
    </xf>
    <xf numFmtId="171" fontId="2559" fillId="0" borderId="1" xfId="0" applyNumberFormat="1" applyFont="1" applyBorder="1" applyAlignment="1">
      <alignment horizontal="right" vertical="top"/>
    </xf>
    <xf numFmtId="4" fontId="2560" fillId="0" borderId="1" xfId="0" applyNumberFormat="1" applyFont="1" applyBorder="1" applyAlignment="1">
      <alignment horizontal="right" vertical="top"/>
    </xf>
    <xf numFmtId="170" fontId="2561" fillId="2" borderId="1" xfId="0" applyNumberFormat="1" applyFont="1" applyFill="1" applyBorder="1" applyAlignment="1" applyProtection="1">
      <alignment horizontal="right" vertical="top"/>
      <protection locked="0"/>
    </xf>
    <xf numFmtId="169" fontId="2562" fillId="0" borderId="1" xfId="0" applyNumberFormat="1" applyFont="1" applyBorder="1" applyAlignment="1">
      <alignment horizontal="right" vertical="top"/>
    </xf>
    <xf numFmtId="169" fontId="2563" fillId="0" borderId="1" xfId="0" applyNumberFormat="1" applyFont="1" applyBorder="1" applyAlignment="1">
      <alignment horizontal="right" vertical="top"/>
    </xf>
    <xf numFmtId="169" fontId="2564" fillId="0" borderId="1" xfId="0" applyNumberFormat="1" applyFont="1" applyBorder="1" applyAlignment="1">
      <alignment horizontal="right" vertical="top"/>
    </xf>
    <xf numFmtId="4" fontId="2565" fillId="0" borderId="1" xfId="0" applyNumberFormat="1" applyFont="1" applyBorder="1" applyAlignment="1">
      <alignment horizontal="right" vertical="top"/>
    </xf>
    <xf numFmtId="0" fontId="2566" fillId="0" borderId="0" xfId="0" applyFont="1"/>
    <xf numFmtId="0" fontId="2567" fillId="0" borderId="1" xfId="0" applyFont="1" applyBorder="1" applyAlignment="1">
      <alignment horizontal="left" vertical="top"/>
    </xf>
    <xf numFmtId="0" fontId="2568" fillId="0" borderId="1" xfId="0" applyFont="1" applyBorder="1" applyAlignment="1">
      <alignment horizontal="left" vertical="top" wrapText="1"/>
    </xf>
    <xf numFmtId="0" fontId="2569" fillId="0" borderId="1" xfId="0" applyFont="1" applyBorder="1" applyAlignment="1">
      <alignment horizontal="center" vertical="top"/>
    </xf>
    <xf numFmtId="168" fontId="2570" fillId="0" borderId="1" xfId="0" applyNumberFormat="1" applyFont="1" applyBorder="1" applyAlignment="1">
      <alignment horizontal="right" vertical="top"/>
    </xf>
    <xf numFmtId="169" fontId="2571" fillId="0" borderId="1" xfId="0" applyNumberFormat="1" applyFont="1" applyBorder="1" applyAlignment="1">
      <alignment horizontal="right" vertical="top"/>
    </xf>
    <xf numFmtId="169" fontId="2572" fillId="0" borderId="1" xfId="0" applyNumberFormat="1" applyFont="1" applyBorder="1" applyAlignment="1">
      <alignment horizontal="right" vertical="top"/>
    </xf>
    <xf numFmtId="169" fontId="2573" fillId="0" borderId="1" xfId="0" applyNumberFormat="1" applyFont="1" applyBorder="1" applyAlignment="1">
      <alignment horizontal="right" vertical="top"/>
    </xf>
    <xf numFmtId="170" fontId="2574" fillId="2" borderId="1" xfId="0" applyNumberFormat="1" applyFont="1" applyFill="1" applyBorder="1" applyAlignment="1" applyProtection="1">
      <alignment horizontal="right" vertical="top"/>
      <protection locked="0"/>
    </xf>
    <xf numFmtId="171" fontId="2575" fillId="0" borderId="1" xfId="0" applyNumberFormat="1" applyFont="1" applyBorder="1" applyAlignment="1">
      <alignment horizontal="right" vertical="top"/>
    </xf>
    <xf numFmtId="4" fontId="2576" fillId="0" borderId="1" xfId="0" applyNumberFormat="1" applyFont="1" applyBorder="1" applyAlignment="1">
      <alignment horizontal="right" vertical="top"/>
    </xf>
    <xf numFmtId="170" fontId="2577" fillId="2" borderId="1" xfId="0" applyNumberFormat="1" applyFont="1" applyFill="1" applyBorder="1" applyAlignment="1" applyProtection="1">
      <alignment horizontal="right" vertical="top"/>
      <protection locked="0"/>
    </xf>
    <xf numFmtId="169" fontId="2578" fillId="0" borderId="1" xfId="0" applyNumberFormat="1" applyFont="1" applyBorder="1" applyAlignment="1">
      <alignment horizontal="right" vertical="top"/>
    </xf>
    <xf numFmtId="169" fontId="2579" fillId="0" borderId="1" xfId="0" applyNumberFormat="1" applyFont="1" applyBorder="1" applyAlignment="1">
      <alignment horizontal="right" vertical="top"/>
    </xf>
    <xf numFmtId="169" fontId="2580" fillId="0" borderId="1" xfId="0" applyNumberFormat="1" applyFont="1" applyBorder="1" applyAlignment="1">
      <alignment horizontal="right" vertical="top"/>
    </xf>
    <xf numFmtId="4" fontId="2581" fillId="0" borderId="1" xfId="0" applyNumberFormat="1" applyFont="1" applyBorder="1" applyAlignment="1">
      <alignment horizontal="right" vertical="top"/>
    </xf>
    <xf numFmtId="0" fontId="2582" fillId="0" borderId="0" xfId="0" applyFont="1"/>
    <xf numFmtId="0" fontId="2583" fillId="0" borderId="1" xfId="0" applyFont="1" applyBorder="1" applyAlignment="1">
      <alignment horizontal="left" vertical="top"/>
    </xf>
    <xf numFmtId="0" fontId="2584" fillId="0" borderId="1" xfId="0" applyFont="1" applyBorder="1" applyAlignment="1">
      <alignment horizontal="left" vertical="top" wrapText="1"/>
    </xf>
    <xf numFmtId="0" fontId="2585" fillId="0" borderId="1" xfId="0" applyFont="1" applyBorder="1" applyAlignment="1">
      <alignment horizontal="center" vertical="top"/>
    </xf>
    <xf numFmtId="168" fontId="2586" fillId="0" borderId="1" xfId="0" applyNumberFormat="1" applyFont="1" applyBorder="1" applyAlignment="1">
      <alignment horizontal="right" vertical="top"/>
    </xf>
    <xf numFmtId="169" fontId="2587" fillId="0" borderId="1" xfId="0" applyNumberFormat="1" applyFont="1" applyBorder="1" applyAlignment="1">
      <alignment horizontal="right" vertical="top"/>
    </xf>
    <xf numFmtId="169" fontId="2588" fillId="0" borderId="1" xfId="0" applyNumberFormat="1" applyFont="1" applyBorder="1" applyAlignment="1">
      <alignment horizontal="right" vertical="top"/>
    </xf>
    <xf numFmtId="169" fontId="2589" fillId="0" borderId="1" xfId="0" applyNumberFormat="1" applyFont="1" applyBorder="1" applyAlignment="1">
      <alignment horizontal="right" vertical="top"/>
    </xf>
    <xf numFmtId="170" fontId="2590" fillId="2" borderId="1" xfId="0" applyNumberFormat="1" applyFont="1" applyFill="1" applyBorder="1" applyAlignment="1" applyProtection="1">
      <alignment horizontal="right" vertical="top"/>
      <protection locked="0"/>
    </xf>
    <xf numFmtId="171" fontId="2591" fillId="0" borderId="1" xfId="0" applyNumberFormat="1" applyFont="1" applyBorder="1" applyAlignment="1">
      <alignment horizontal="right" vertical="top"/>
    </xf>
    <xf numFmtId="4" fontId="2592" fillId="0" borderId="1" xfId="0" applyNumberFormat="1" applyFont="1" applyBorder="1" applyAlignment="1">
      <alignment horizontal="right" vertical="top"/>
    </xf>
    <xf numFmtId="170" fontId="2593" fillId="2" borderId="1" xfId="0" applyNumberFormat="1" applyFont="1" applyFill="1" applyBorder="1" applyAlignment="1" applyProtection="1">
      <alignment horizontal="right" vertical="top"/>
      <protection locked="0"/>
    </xf>
    <xf numFmtId="169" fontId="2594" fillId="0" borderId="1" xfId="0" applyNumberFormat="1" applyFont="1" applyBorder="1" applyAlignment="1">
      <alignment horizontal="right" vertical="top"/>
    </xf>
    <xf numFmtId="169" fontId="2595" fillId="0" borderId="1" xfId="0" applyNumberFormat="1" applyFont="1" applyBorder="1" applyAlignment="1">
      <alignment horizontal="right" vertical="top"/>
    </xf>
    <xf numFmtId="169" fontId="2596" fillId="0" borderId="1" xfId="0" applyNumberFormat="1" applyFont="1" applyBorder="1" applyAlignment="1">
      <alignment horizontal="right" vertical="top"/>
    </xf>
    <xf numFmtId="4" fontId="2597" fillId="0" borderId="1" xfId="0" applyNumberFormat="1" applyFont="1" applyBorder="1" applyAlignment="1">
      <alignment horizontal="right" vertical="top"/>
    </xf>
    <xf numFmtId="0" fontId="2598" fillId="0" borderId="0" xfId="0" applyFont="1"/>
    <xf numFmtId="0" fontId="2599" fillId="0" borderId="1" xfId="0" applyFont="1" applyBorder="1" applyAlignment="1">
      <alignment horizontal="left" vertical="top"/>
    </xf>
    <xf numFmtId="0" fontId="2600" fillId="0" borderId="1" xfId="0" applyFont="1" applyBorder="1" applyAlignment="1">
      <alignment horizontal="left" vertical="top" wrapText="1"/>
    </xf>
    <xf numFmtId="0" fontId="2601" fillId="0" borderId="1" xfId="0" applyFont="1" applyBorder="1" applyAlignment="1">
      <alignment horizontal="center" vertical="top"/>
    </xf>
    <xf numFmtId="168" fontId="2602" fillId="0" borderId="1" xfId="0" applyNumberFormat="1" applyFont="1" applyBorder="1" applyAlignment="1">
      <alignment horizontal="right" vertical="top"/>
    </xf>
    <xf numFmtId="169" fontId="2603" fillId="0" borderId="1" xfId="0" applyNumberFormat="1" applyFont="1" applyBorder="1" applyAlignment="1">
      <alignment horizontal="right" vertical="top"/>
    </xf>
    <xf numFmtId="169" fontId="2604" fillId="0" borderId="1" xfId="0" applyNumberFormat="1" applyFont="1" applyBorder="1" applyAlignment="1">
      <alignment horizontal="right" vertical="top"/>
    </xf>
    <xf numFmtId="169" fontId="2605" fillId="0" borderId="1" xfId="0" applyNumberFormat="1" applyFont="1" applyBorder="1" applyAlignment="1">
      <alignment horizontal="right" vertical="top"/>
    </xf>
    <xf numFmtId="170" fontId="2606" fillId="2" borderId="1" xfId="0" applyNumberFormat="1" applyFont="1" applyFill="1" applyBorder="1" applyAlignment="1" applyProtection="1">
      <alignment horizontal="right" vertical="top"/>
      <protection locked="0"/>
    </xf>
    <xf numFmtId="171" fontId="2607" fillId="0" borderId="1" xfId="0" applyNumberFormat="1" applyFont="1" applyBorder="1" applyAlignment="1">
      <alignment horizontal="right" vertical="top"/>
    </xf>
    <xf numFmtId="4" fontId="2608" fillId="0" borderId="1" xfId="0" applyNumberFormat="1" applyFont="1" applyBorder="1" applyAlignment="1">
      <alignment horizontal="right" vertical="top"/>
    </xf>
    <xf numFmtId="170" fontId="2609" fillId="2" borderId="1" xfId="0" applyNumberFormat="1" applyFont="1" applyFill="1" applyBorder="1" applyAlignment="1" applyProtection="1">
      <alignment horizontal="right" vertical="top"/>
      <protection locked="0"/>
    </xf>
    <xf numFmtId="169" fontId="2610" fillId="0" borderId="1" xfId="0" applyNumberFormat="1" applyFont="1" applyBorder="1" applyAlignment="1">
      <alignment horizontal="right" vertical="top"/>
    </xf>
    <xf numFmtId="169" fontId="2611" fillId="0" borderId="1" xfId="0" applyNumberFormat="1" applyFont="1" applyBorder="1" applyAlignment="1">
      <alignment horizontal="right" vertical="top"/>
    </xf>
    <xf numFmtId="169" fontId="2612" fillId="0" borderId="1" xfId="0" applyNumberFormat="1" applyFont="1" applyBorder="1" applyAlignment="1">
      <alignment horizontal="right" vertical="top"/>
    </xf>
    <xf numFmtId="4" fontId="2613" fillId="0" borderId="1" xfId="0" applyNumberFormat="1" applyFont="1" applyBorder="1" applyAlignment="1">
      <alignment horizontal="right" vertical="top"/>
    </xf>
    <xf numFmtId="0" fontId="2614" fillId="0" borderId="0" xfId="0" applyFont="1"/>
    <xf numFmtId="0" fontId="2615" fillId="0" borderId="1" xfId="0" applyFont="1" applyBorder="1" applyAlignment="1">
      <alignment horizontal="left" vertical="top"/>
    </xf>
    <xf numFmtId="0" fontId="2616" fillId="0" borderId="1" xfId="0" applyFont="1" applyBorder="1" applyAlignment="1">
      <alignment horizontal="left" vertical="top" wrapText="1"/>
    </xf>
    <xf numFmtId="0" fontId="2617" fillId="0" borderId="1" xfId="0" applyFont="1" applyBorder="1" applyAlignment="1">
      <alignment horizontal="center" vertical="top"/>
    </xf>
    <xf numFmtId="168" fontId="2618" fillId="0" borderId="1" xfId="0" applyNumberFormat="1" applyFont="1" applyBorder="1" applyAlignment="1">
      <alignment horizontal="right" vertical="top"/>
    </xf>
    <xf numFmtId="169" fontId="2619" fillId="0" borderId="1" xfId="0" applyNumberFormat="1" applyFont="1" applyBorder="1" applyAlignment="1">
      <alignment horizontal="right" vertical="top"/>
    </xf>
    <xf numFmtId="169" fontId="2620" fillId="0" borderId="1" xfId="0" applyNumberFormat="1" applyFont="1" applyBorder="1" applyAlignment="1">
      <alignment horizontal="right" vertical="top"/>
    </xf>
    <xf numFmtId="169" fontId="2621" fillId="0" borderId="1" xfId="0" applyNumberFormat="1" applyFont="1" applyBorder="1" applyAlignment="1">
      <alignment horizontal="right" vertical="top"/>
    </xf>
    <xf numFmtId="170" fontId="2622" fillId="2" borderId="1" xfId="0" applyNumberFormat="1" applyFont="1" applyFill="1" applyBorder="1" applyAlignment="1" applyProtection="1">
      <alignment horizontal="right" vertical="top"/>
      <protection locked="0"/>
    </xf>
    <xf numFmtId="171" fontId="2623" fillId="0" borderId="1" xfId="0" applyNumberFormat="1" applyFont="1" applyBorder="1" applyAlignment="1">
      <alignment horizontal="right" vertical="top"/>
    </xf>
    <xf numFmtId="4" fontId="2624" fillId="0" borderId="1" xfId="0" applyNumberFormat="1" applyFont="1" applyBorder="1" applyAlignment="1">
      <alignment horizontal="right" vertical="top"/>
    </xf>
    <xf numFmtId="170" fontId="2625" fillId="2" borderId="1" xfId="0" applyNumberFormat="1" applyFont="1" applyFill="1" applyBorder="1" applyAlignment="1" applyProtection="1">
      <alignment horizontal="right" vertical="top"/>
      <protection locked="0"/>
    </xf>
    <xf numFmtId="169" fontId="2626" fillId="0" borderId="1" xfId="0" applyNumberFormat="1" applyFont="1" applyBorder="1" applyAlignment="1">
      <alignment horizontal="right" vertical="top"/>
    </xf>
    <xf numFmtId="169" fontId="2627" fillId="0" borderId="1" xfId="0" applyNumberFormat="1" applyFont="1" applyBorder="1" applyAlignment="1">
      <alignment horizontal="right" vertical="top"/>
    </xf>
    <xf numFmtId="169" fontId="2628" fillId="0" borderId="1" xfId="0" applyNumberFormat="1" applyFont="1" applyBorder="1" applyAlignment="1">
      <alignment horizontal="right" vertical="top"/>
    </xf>
    <xf numFmtId="4" fontId="2629" fillId="0" borderId="1" xfId="0" applyNumberFormat="1" applyFont="1" applyBorder="1" applyAlignment="1">
      <alignment horizontal="right" vertical="top"/>
    </xf>
    <xf numFmtId="0" fontId="2630" fillId="0" borderId="0" xfId="0" applyFont="1"/>
    <xf numFmtId="0" fontId="2631" fillId="0" borderId="1" xfId="0" applyFont="1" applyBorder="1" applyAlignment="1">
      <alignment horizontal="left" vertical="top"/>
    </xf>
    <xf numFmtId="0" fontId="2632" fillId="0" borderId="1" xfId="0" applyFont="1" applyBorder="1" applyAlignment="1">
      <alignment horizontal="left" vertical="top" wrapText="1"/>
    </xf>
    <xf numFmtId="0" fontId="2633" fillId="0" borderId="1" xfId="0" applyFont="1" applyBorder="1" applyAlignment="1">
      <alignment horizontal="center" vertical="top"/>
    </xf>
    <xf numFmtId="168" fontId="2634" fillId="0" borderId="1" xfId="0" applyNumberFormat="1" applyFont="1" applyBorder="1" applyAlignment="1">
      <alignment horizontal="right" vertical="top"/>
    </xf>
    <xf numFmtId="169" fontId="2635" fillId="0" borderId="1" xfId="0" applyNumberFormat="1" applyFont="1" applyBorder="1" applyAlignment="1">
      <alignment horizontal="right" vertical="top"/>
    </xf>
    <xf numFmtId="169" fontId="2636" fillId="0" borderId="1" xfId="0" applyNumberFormat="1" applyFont="1" applyBorder="1" applyAlignment="1">
      <alignment horizontal="right" vertical="top"/>
    </xf>
    <xf numFmtId="169" fontId="2637" fillId="0" borderId="1" xfId="0" applyNumberFormat="1" applyFont="1" applyBorder="1" applyAlignment="1">
      <alignment horizontal="right" vertical="top"/>
    </xf>
    <xf numFmtId="170" fontId="2638" fillId="2" borderId="1" xfId="0" applyNumberFormat="1" applyFont="1" applyFill="1" applyBorder="1" applyAlignment="1" applyProtection="1">
      <alignment horizontal="right" vertical="top"/>
      <protection locked="0"/>
    </xf>
    <xf numFmtId="171" fontId="2639" fillId="0" borderId="1" xfId="0" applyNumberFormat="1" applyFont="1" applyBorder="1" applyAlignment="1">
      <alignment horizontal="right" vertical="top"/>
    </xf>
    <xf numFmtId="4" fontId="2640" fillId="0" borderId="1" xfId="0" applyNumberFormat="1" applyFont="1" applyBorder="1" applyAlignment="1">
      <alignment horizontal="right" vertical="top"/>
    </xf>
    <xf numFmtId="170" fontId="2641" fillId="2" borderId="1" xfId="0" applyNumberFormat="1" applyFont="1" applyFill="1" applyBorder="1" applyAlignment="1" applyProtection="1">
      <alignment horizontal="right" vertical="top"/>
      <protection locked="0"/>
    </xf>
    <xf numFmtId="169" fontId="2642" fillId="0" borderId="1" xfId="0" applyNumberFormat="1" applyFont="1" applyBorder="1" applyAlignment="1">
      <alignment horizontal="right" vertical="top"/>
    </xf>
    <xf numFmtId="169" fontId="2643" fillId="0" borderId="1" xfId="0" applyNumberFormat="1" applyFont="1" applyBorder="1" applyAlignment="1">
      <alignment horizontal="right" vertical="top"/>
    </xf>
    <xf numFmtId="169" fontId="2644" fillId="0" borderId="1" xfId="0" applyNumberFormat="1" applyFont="1" applyBorder="1" applyAlignment="1">
      <alignment horizontal="right" vertical="top"/>
    </xf>
    <xf numFmtId="4" fontId="2645" fillId="0" borderId="1" xfId="0" applyNumberFormat="1" applyFont="1" applyBorder="1" applyAlignment="1">
      <alignment horizontal="right" vertical="top"/>
    </xf>
    <xf numFmtId="0" fontId="2646" fillId="0" borderId="0" xfId="0" applyFont="1"/>
    <xf numFmtId="0" fontId="2647" fillId="0" borderId="1" xfId="0" applyFont="1" applyBorder="1" applyAlignment="1">
      <alignment horizontal="left" vertical="top"/>
    </xf>
    <xf numFmtId="0" fontId="2648" fillId="0" borderId="1" xfId="0" applyFont="1" applyBorder="1" applyAlignment="1">
      <alignment horizontal="left" vertical="top" wrapText="1"/>
    </xf>
    <xf numFmtId="0" fontId="2649" fillId="0" borderId="1" xfId="0" applyFont="1" applyBorder="1" applyAlignment="1">
      <alignment horizontal="center" vertical="top"/>
    </xf>
    <xf numFmtId="168" fontId="2650" fillId="0" borderId="1" xfId="0" applyNumberFormat="1" applyFont="1" applyBorder="1" applyAlignment="1">
      <alignment horizontal="right" vertical="top"/>
    </xf>
    <xf numFmtId="169" fontId="2651" fillId="0" borderId="1" xfId="0" applyNumberFormat="1" applyFont="1" applyBorder="1" applyAlignment="1">
      <alignment horizontal="right" vertical="top"/>
    </xf>
    <xf numFmtId="169" fontId="2652" fillId="0" borderId="1" xfId="0" applyNumberFormat="1" applyFont="1" applyBorder="1" applyAlignment="1">
      <alignment horizontal="right" vertical="top"/>
    </xf>
    <xf numFmtId="169" fontId="2653" fillId="0" borderId="1" xfId="0" applyNumberFormat="1" applyFont="1" applyBorder="1" applyAlignment="1">
      <alignment horizontal="right" vertical="top"/>
    </xf>
    <xf numFmtId="170" fontId="2654" fillId="2" borderId="1" xfId="0" applyNumberFormat="1" applyFont="1" applyFill="1" applyBorder="1" applyAlignment="1" applyProtection="1">
      <alignment horizontal="right" vertical="top"/>
      <protection locked="0"/>
    </xf>
    <xf numFmtId="171" fontId="2655" fillId="0" borderId="1" xfId="0" applyNumberFormat="1" applyFont="1" applyBorder="1" applyAlignment="1">
      <alignment horizontal="right" vertical="top"/>
    </xf>
    <xf numFmtId="4" fontId="2656" fillId="0" borderId="1" xfId="0" applyNumberFormat="1" applyFont="1" applyBorder="1" applyAlignment="1">
      <alignment horizontal="right" vertical="top"/>
    </xf>
    <xf numFmtId="170" fontId="2657" fillId="2" borderId="1" xfId="0" applyNumberFormat="1" applyFont="1" applyFill="1" applyBorder="1" applyAlignment="1" applyProtection="1">
      <alignment horizontal="right" vertical="top"/>
      <protection locked="0"/>
    </xf>
    <xf numFmtId="169" fontId="2658" fillId="0" borderId="1" xfId="0" applyNumberFormat="1" applyFont="1" applyBorder="1" applyAlignment="1">
      <alignment horizontal="right" vertical="top"/>
    </xf>
    <xf numFmtId="169" fontId="2659" fillId="0" borderId="1" xfId="0" applyNumberFormat="1" applyFont="1" applyBorder="1" applyAlignment="1">
      <alignment horizontal="right" vertical="top"/>
    </xf>
    <xf numFmtId="169" fontId="2660" fillId="0" borderId="1" xfId="0" applyNumberFormat="1" applyFont="1" applyBorder="1" applyAlignment="1">
      <alignment horizontal="right" vertical="top"/>
    </xf>
    <xf numFmtId="4" fontId="2661" fillId="0" borderId="1" xfId="0" applyNumberFormat="1" applyFont="1" applyBorder="1" applyAlignment="1">
      <alignment horizontal="right" vertical="top"/>
    </xf>
    <xf numFmtId="0" fontId="2662" fillId="0" borderId="0" xfId="0" applyFont="1"/>
    <xf numFmtId="0" fontId="2663" fillId="3" borderId="1" xfId="0" applyFont="1" applyFill="1" applyBorder="1" applyAlignment="1">
      <alignment horizontal="left"/>
    </xf>
    <xf numFmtId="4" fontId="2675" fillId="3" borderId="1" xfId="0" applyNumberFormat="1" applyFont="1" applyFill="1" applyBorder="1" applyAlignment="1">
      <alignment horizontal="right"/>
    </xf>
    <xf numFmtId="4" fontId="2676" fillId="3" borderId="1" xfId="0" applyNumberFormat="1" applyFont="1" applyFill="1" applyBorder="1" applyAlignment="1">
      <alignment horizontal="right"/>
    </xf>
    <xf numFmtId="4" fontId="2677" fillId="3" borderId="1" xfId="0" applyNumberFormat="1" applyFont="1" applyFill="1" applyBorder="1" applyAlignment="1">
      <alignment horizontal="right"/>
    </xf>
    <xf numFmtId="0" fontId="2678" fillId="0" borderId="0" xfId="0" applyFont="1"/>
    <xf numFmtId="0" fontId="2679" fillId="0" borderId="1" xfId="0" applyFont="1" applyBorder="1" applyAlignment="1">
      <alignment horizontal="left" vertical="top"/>
    </xf>
    <xf numFmtId="0" fontId="2680" fillId="0" borderId="1" xfId="0" applyFont="1" applyBorder="1" applyAlignment="1">
      <alignment horizontal="left" vertical="top" wrapText="1"/>
    </xf>
    <xf numFmtId="0" fontId="2681" fillId="0" borderId="1" xfId="0" applyFont="1" applyBorder="1" applyAlignment="1">
      <alignment horizontal="center" vertical="top"/>
    </xf>
    <xf numFmtId="168" fontId="2682" fillId="0" borderId="1" xfId="0" applyNumberFormat="1" applyFont="1" applyBorder="1" applyAlignment="1">
      <alignment horizontal="right" vertical="top"/>
    </xf>
    <xf numFmtId="169" fontId="2683" fillId="0" borderId="1" xfId="0" applyNumberFormat="1" applyFont="1" applyBorder="1" applyAlignment="1">
      <alignment horizontal="right" vertical="top"/>
    </xf>
    <xf numFmtId="169" fontId="2684" fillId="0" borderId="1" xfId="0" applyNumberFormat="1" applyFont="1" applyBorder="1" applyAlignment="1">
      <alignment horizontal="right" vertical="top"/>
    </xf>
    <xf numFmtId="169" fontId="2685" fillId="0" borderId="1" xfId="0" applyNumberFormat="1" applyFont="1" applyBorder="1" applyAlignment="1">
      <alignment horizontal="right" vertical="top"/>
    </xf>
    <xf numFmtId="170" fontId="2686" fillId="2" borderId="1" xfId="0" applyNumberFormat="1" applyFont="1" applyFill="1" applyBorder="1" applyAlignment="1" applyProtection="1">
      <alignment horizontal="right" vertical="top"/>
      <protection locked="0"/>
    </xf>
    <xf numFmtId="171" fontId="2687" fillId="0" borderId="1" xfId="0" applyNumberFormat="1" applyFont="1" applyBorder="1" applyAlignment="1">
      <alignment horizontal="right" vertical="top"/>
    </xf>
    <xf numFmtId="4" fontId="2688" fillId="0" borderId="1" xfId="0" applyNumberFormat="1" applyFont="1" applyBorder="1" applyAlignment="1">
      <alignment horizontal="right" vertical="top"/>
    </xf>
    <xf numFmtId="170" fontId="2689" fillId="2" borderId="1" xfId="0" applyNumberFormat="1" applyFont="1" applyFill="1" applyBorder="1" applyAlignment="1" applyProtection="1">
      <alignment horizontal="right" vertical="top"/>
      <protection locked="0"/>
    </xf>
    <xf numFmtId="169" fontId="2690" fillId="0" borderId="1" xfId="0" applyNumberFormat="1" applyFont="1" applyBorder="1" applyAlignment="1">
      <alignment horizontal="right" vertical="top"/>
    </xf>
    <xf numFmtId="169" fontId="2691" fillId="0" borderId="1" xfId="0" applyNumberFormat="1" applyFont="1" applyBorder="1" applyAlignment="1">
      <alignment horizontal="right" vertical="top"/>
    </xf>
    <xf numFmtId="169" fontId="2692" fillId="0" borderId="1" xfId="0" applyNumberFormat="1" applyFont="1" applyBorder="1" applyAlignment="1">
      <alignment horizontal="right" vertical="top"/>
    </xf>
    <xf numFmtId="4" fontId="2693" fillId="0" borderId="1" xfId="0" applyNumberFormat="1" applyFont="1" applyBorder="1" applyAlignment="1">
      <alignment horizontal="right" vertical="top"/>
    </xf>
    <xf numFmtId="0" fontId="2694" fillId="0" borderId="0" xfId="0" applyFont="1"/>
    <xf numFmtId="0" fontId="2695" fillId="0" borderId="1" xfId="0" applyFont="1" applyBorder="1" applyAlignment="1">
      <alignment horizontal="left" vertical="top"/>
    </xf>
    <xf numFmtId="0" fontId="2696" fillId="0" borderId="1" xfId="0" applyFont="1" applyBorder="1" applyAlignment="1">
      <alignment horizontal="left" vertical="top" wrapText="1"/>
    </xf>
    <xf numFmtId="0" fontId="2697" fillId="0" borderId="1" xfId="0" applyFont="1" applyBorder="1" applyAlignment="1">
      <alignment horizontal="center" vertical="top"/>
    </xf>
    <xf numFmtId="168" fontId="2698" fillId="0" borderId="1" xfId="0" applyNumberFormat="1" applyFont="1" applyBorder="1" applyAlignment="1">
      <alignment horizontal="right" vertical="top"/>
    </xf>
    <xf numFmtId="169" fontId="2699" fillId="0" borderId="1" xfId="0" applyNumberFormat="1" applyFont="1" applyBorder="1" applyAlignment="1">
      <alignment horizontal="right" vertical="top"/>
    </xf>
    <xf numFmtId="169" fontId="2700" fillId="0" borderId="1" xfId="0" applyNumberFormat="1" applyFont="1" applyBorder="1" applyAlignment="1">
      <alignment horizontal="right" vertical="top"/>
    </xf>
    <xf numFmtId="169" fontId="2701" fillId="0" borderId="1" xfId="0" applyNumberFormat="1" applyFont="1" applyBorder="1" applyAlignment="1">
      <alignment horizontal="right" vertical="top"/>
    </xf>
    <xf numFmtId="170" fontId="2702" fillId="2" borderId="1" xfId="0" applyNumberFormat="1" applyFont="1" applyFill="1" applyBorder="1" applyAlignment="1" applyProtection="1">
      <alignment horizontal="right" vertical="top"/>
      <protection locked="0"/>
    </xf>
    <xf numFmtId="171" fontId="2703" fillId="0" borderId="1" xfId="0" applyNumberFormat="1" applyFont="1" applyBorder="1" applyAlignment="1">
      <alignment horizontal="right" vertical="top"/>
    </xf>
    <xf numFmtId="4" fontId="2704" fillId="0" borderId="1" xfId="0" applyNumberFormat="1" applyFont="1" applyBorder="1" applyAlignment="1">
      <alignment horizontal="right" vertical="top"/>
    </xf>
    <xf numFmtId="170" fontId="2705" fillId="2" borderId="1" xfId="0" applyNumberFormat="1" applyFont="1" applyFill="1" applyBorder="1" applyAlignment="1" applyProtection="1">
      <alignment horizontal="right" vertical="top"/>
      <protection locked="0"/>
    </xf>
    <xf numFmtId="169" fontId="2706" fillId="0" borderId="1" xfId="0" applyNumberFormat="1" applyFont="1" applyBorder="1" applyAlignment="1">
      <alignment horizontal="right" vertical="top"/>
    </xf>
    <xf numFmtId="169" fontId="2707" fillId="0" borderId="1" xfId="0" applyNumberFormat="1" applyFont="1" applyBorder="1" applyAlignment="1">
      <alignment horizontal="right" vertical="top"/>
    </xf>
    <xf numFmtId="169" fontId="2708" fillId="0" borderId="1" xfId="0" applyNumberFormat="1" applyFont="1" applyBorder="1" applyAlignment="1">
      <alignment horizontal="right" vertical="top"/>
    </xf>
    <xf numFmtId="4" fontId="2709" fillId="0" borderId="1" xfId="0" applyNumberFormat="1" applyFont="1" applyBorder="1" applyAlignment="1">
      <alignment horizontal="right" vertical="top"/>
    </xf>
    <xf numFmtId="0" fontId="2710" fillId="0" borderId="0" xfId="0" applyFont="1"/>
    <xf numFmtId="0" fontId="2711" fillId="0" borderId="1" xfId="0" applyFont="1" applyBorder="1" applyAlignment="1">
      <alignment horizontal="left" vertical="top"/>
    </xf>
    <xf numFmtId="0" fontId="2712" fillId="0" borderId="1" xfId="0" applyFont="1" applyBorder="1" applyAlignment="1">
      <alignment horizontal="left" vertical="top" wrapText="1"/>
    </xf>
    <xf numFmtId="0" fontId="2713" fillId="0" borderId="1" xfId="0" applyFont="1" applyBorder="1" applyAlignment="1">
      <alignment horizontal="center" vertical="top"/>
    </xf>
    <xf numFmtId="168" fontId="2714" fillId="0" borderId="1" xfId="0" applyNumberFormat="1" applyFont="1" applyBorder="1" applyAlignment="1">
      <alignment horizontal="right" vertical="top"/>
    </xf>
    <xf numFmtId="169" fontId="2715" fillId="0" borderId="1" xfId="0" applyNumberFormat="1" applyFont="1" applyBorder="1" applyAlignment="1">
      <alignment horizontal="right" vertical="top"/>
    </xf>
    <xf numFmtId="169" fontId="2716" fillId="0" borderId="1" xfId="0" applyNumberFormat="1" applyFont="1" applyBorder="1" applyAlignment="1">
      <alignment horizontal="right" vertical="top"/>
    </xf>
    <xf numFmtId="169" fontId="2717" fillId="0" borderId="1" xfId="0" applyNumberFormat="1" applyFont="1" applyBorder="1" applyAlignment="1">
      <alignment horizontal="right" vertical="top"/>
    </xf>
    <xf numFmtId="170" fontId="2718" fillId="2" borderId="1" xfId="0" applyNumberFormat="1" applyFont="1" applyFill="1" applyBorder="1" applyAlignment="1" applyProtection="1">
      <alignment horizontal="right" vertical="top"/>
      <protection locked="0"/>
    </xf>
    <xf numFmtId="171" fontId="2719" fillId="0" borderId="1" xfId="0" applyNumberFormat="1" applyFont="1" applyBorder="1" applyAlignment="1">
      <alignment horizontal="right" vertical="top"/>
    </xf>
    <xf numFmtId="4" fontId="2720" fillId="0" borderId="1" xfId="0" applyNumberFormat="1" applyFont="1" applyBorder="1" applyAlignment="1">
      <alignment horizontal="right" vertical="top"/>
    </xf>
    <xf numFmtId="170" fontId="2721" fillId="2" borderId="1" xfId="0" applyNumberFormat="1" applyFont="1" applyFill="1" applyBorder="1" applyAlignment="1" applyProtection="1">
      <alignment horizontal="right" vertical="top"/>
      <protection locked="0"/>
    </xf>
    <xf numFmtId="169" fontId="2722" fillId="0" borderId="1" xfId="0" applyNumberFormat="1" applyFont="1" applyBorder="1" applyAlignment="1">
      <alignment horizontal="right" vertical="top"/>
    </xf>
    <xf numFmtId="169" fontId="2723" fillId="0" borderId="1" xfId="0" applyNumberFormat="1" applyFont="1" applyBorder="1" applyAlignment="1">
      <alignment horizontal="right" vertical="top"/>
    </xf>
    <xf numFmtId="169" fontId="2724" fillId="0" borderId="1" xfId="0" applyNumberFormat="1" applyFont="1" applyBorder="1" applyAlignment="1">
      <alignment horizontal="right" vertical="top"/>
    </xf>
    <xf numFmtId="4" fontId="2725" fillId="0" borderId="1" xfId="0" applyNumberFormat="1" applyFont="1" applyBorder="1" applyAlignment="1">
      <alignment horizontal="right" vertical="top"/>
    </xf>
    <xf numFmtId="0" fontId="2726" fillId="0" borderId="0" xfId="0" applyFont="1"/>
    <xf numFmtId="0" fontId="2727" fillId="3" borderId="1" xfId="0" applyFont="1" applyFill="1" applyBorder="1" applyAlignment="1">
      <alignment horizontal="left"/>
    </xf>
    <xf numFmtId="4" fontId="2739" fillId="3" borderId="1" xfId="0" applyNumberFormat="1" applyFont="1" applyFill="1" applyBorder="1" applyAlignment="1">
      <alignment horizontal="right"/>
    </xf>
    <xf numFmtId="4" fontId="2740" fillId="3" borderId="1" xfId="0" applyNumberFormat="1" applyFont="1" applyFill="1" applyBorder="1" applyAlignment="1">
      <alignment horizontal="right"/>
    </xf>
    <xf numFmtId="4" fontId="2741" fillId="3" borderId="1" xfId="0" applyNumberFormat="1" applyFont="1" applyFill="1" applyBorder="1" applyAlignment="1">
      <alignment horizontal="right"/>
    </xf>
    <xf numFmtId="0" fontId="2742" fillId="0" borderId="0" xfId="0" applyFont="1"/>
    <xf numFmtId="0" fontId="2743" fillId="0" borderId="1" xfId="0" applyFont="1" applyBorder="1" applyAlignment="1">
      <alignment horizontal="left" vertical="top"/>
    </xf>
    <xf numFmtId="0" fontId="2744" fillId="0" borderId="1" xfId="0" applyFont="1" applyBorder="1" applyAlignment="1">
      <alignment horizontal="left" vertical="top" wrapText="1"/>
    </xf>
    <xf numFmtId="0" fontId="2745" fillId="0" borderId="1" xfId="0" applyFont="1" applyBorder="1" applyAlignment="1">
      <alignment horizontal="center" vertical="top"/>
    </xf>
    <xf numFmtId="168" fontId="2746" fillId="0" borderId="1" xfId="0" applyNumberFormat="1" applyFont="1" applyBorder="1" applyAlignment="1">
      <alignment horizontal="right" vertical="top"/>
    </xf>
    <xf numFmtId="169" fontId="2747" fillId="0" borderId="1" xfId="0" applyNumberFormat="1" applyFont="1" applyBorder="1" applyAlignment="1">
      <alignment horizontal="right" vertical="top"/>
    </xf>
    <xf numFmtId="169" fontId="2748" fillId="0" borderId="1" xfId="0" applyNumberFormat="1" applyFont="1" applyBorder="1" applyAlignment="1">
      <alignment horizontal="right" vertical="top"/>
    </xf>
    <xf numFmtId="169" fontId="2749" fillId="0" borderId="1" xfId="0" applyNumberFormat="1" applyFont="1" applyBorder="1" applyAlignment="1">
      <alignment horizontal="right" vertical="top"/>
    </xf>
    <xf numFmtId="170" fontId="2750" fillId="2" borderId="1" xfId="0" applyNumberFormat="1" applyFont="1" applyFill="1" applyBorder="1" applyAlignment="1" applyProtection="1">
      <alignment horizontal="right" vertical="top"/>
      <protection locked="0"/>
    </xf>
    <xf numFmtId="171" fontId="2751" fillId="0" borderId="1" xfId="0" applyNumberFormat="1" applyFont="1" applyBorder="1" applyAlignment="1">
      <alignment horizontal="right" vertical="top"/>
    </xf>
    <xf numFmtId="4" fontId="2752" fillId="0" borderId="1" xfId="0" applyNumberFormat="1" applyFont="1" applyBorder="1" applyAlignment="1">
      <alignment horizontal="right" vertical="top"/>
    </xf>
    <xf numFmtId="170" fontId="2753" fillId="2" borderId="1" xfId="0" applyNumberFormat="1" applyFont="1" applyFill="1" applyBorder="1" applyAlignment="1" applyProtection="1">
      <alignment horizontal="right" vertical="top"/>
      <protection locked="0"/>
    </xf>
    <xf numFmtId="169" fontId="2754" fillId="0" borderId="1" xfId="0" applyNumberFormat="1" applyFont="1" applyBorder="1" applyAlignment="1">
      <alignment horizontal="right" vertical="top"/>
    </xf>
    <xf numFmtId="169" fontId="2755" fillId="0" borderId="1" xfId="0" applyNumberFormat="1" applyFont="1" applyBorder="1" applyAlignment="1">
      <alignment horizontal="right" vertical="top"/>
    </xf>
    <xf numFmtId="169" fontId="2756" fillId="0" borderId="1" xfId="0" applyNumberFormat="1" applyFont="1" applyBorder="1" applyAlignment="1">
      <alignment horizontal="right" vertical="top"/>
    </xf>
    <xf numFmtId="4" fontId="2757" fillId="0" borderId="1" xfId="0" applyNumberFormat="1" applyFont="1" applyBorder="1" applyAlignment="1">
      <alignment horizontal="right" vertical="top"/>
    </xf>
    <xf numFmtId="0" fontId="2758" fillId="0" borderId="0" xfId="0" applyFont="1"/>
    <xf numFmtId="0" fontId="2759" fillId="0" borderId="1" xfId="0" applyFont="1" applyBorder="1" applyAlignment="1">
      <alignment horizontal="left" vertical="top"/>
    </xf>
    <xf numFmtId="0" fontId="2760" fillId="0" borderId="1" xfId="0" applyFont="1" applyBorder="1" applyAlignment="1">
      <alignment horizontal="left" vertical="top" wrapText="1"/>
    </xf>
    <xf numFmtId="0" fontId="2761" fillId="0" borderId="1" xfId="0" applyFont="1" applyBorder="1" applyAlignment="1">
      <alignment horizontal="center" vertical="top"/>
    </xf>
    <xf numFmtId="168" fontId="2762" fillId="0" borderId="1" xfId="0" applyNumberFormat="1" applyFont="1" applyBorder="1" applyAlignment="1">
      <alignment horizontal="right" vertical="top"/>
    </xf>
    <xf numFmtId="169" fontId="2763" fillId="0" borderId="1" xfId="0" applyNumberFormat="1" applyFont="1" applyBorder="1" applyAlignment="1">
      <alignment horizontal="right" vertical="top"/>
    </xf>
    <xf numFmtId="169" fontId="2764" fillId="0" borderId="1" xfId="0" applyNumberFormat="1" applyFont="1" applyBorder="1" applyAlignment="1">
      <alignment horizontal="right" vertical="top"/>
    </xf>
    <xf numFmtId="169" fontId="2765" fillId="0" borderId="1" xfId="0" applyNumberFormat="1" applyFont="1" applyBorder="1" applyAlignment="1">
      <alignment horizontal="right" vertical="top"/>
    </xf>
    <xf numFmtId="170" fontId="2766" fillId="2" borderId="1" xfId="0" applyNumberFormat="1" applyFont="1" applyFill="1" applyBorder="1" applyAlignment="1" applyProtection="1">
      <alignment horizontal="right" vertical="top"/>
      <protection locked="0"/>
    </xf>
    <xf numFmtId="171" fontId="2767" fillId="0" borderId="1" xfId="0" applyNumberFormat="1" applyFont="1" applyBorder="1" applyAlignment="1">
      <alignment horizontal="right" vertical="top"/>
    </xf>
    <xf numFmtId="4" fontId="2768" fillId="0" borderId="1" xfId="0" applyNumberFormat="1" applyFont="1" applyBorder="1" applyAlignment="1">
      <alignment horizontal="right" vertical="top"/>
    </xf>
    <xf numFmtId="170" fontId="2769" fillId="2" borderId="1" xfId="0" applyNumberFormat="1" applyFont="1" applyFill="1" applyBorder="1" applyAlignment="1" applyProtection="1">
      <alignment horizontal="right" vertical="top"/>
      <protection locked="0"/>
    </xf>
    <xf numFmtId="169" fontId="2770" fillId="0" borderId="1" xfId="0" applyNumberFormat="1" applyFont="1" applyBorder="1" applyAlignment="1">
      <alignment horizontal="right" vertical="top"/>
    </xf>
    <xf numFmtId="169" fontId="2771" fillId="0" borderId="1" xfId="0" applyNumberFormat="1" applyFont="1" applyBorder="1" applyAlignment="1">
      <alignment horizontal="right" vertical="top"/>
    </xf>
    <xf numFmtId="169" fontId="2772" fillId="0" borderId="1" xfId="0" applyNumberFormat="1" applyFont="1" applyBorder="1" applyAlignment="1">
      <alignment horizontal="right" vertical="top"/>
    </xf>
    <xf numFmtId="4" fontId="2773" fillId="0" borderId="1" xfId="0" applyNumberFormat="1" applyFont="1" applyBorder="1" applyAlignment="1">
      <alignment horizontal="right" vertical="top"/>
    </xf>
    <xf numFmtId="0" fontId="2774" fillId="0" borderId="0" xfId="0" applyFont="1"/>
    <xf numFmtId="0" fontId="2775" fillId="0" borderId="1" xfId="0" applyFont="1" applyBorder="1" applyAlignment="1">
      <alignment horizontal="left" vertical="top"/>
    </xf>
    <xf numFmtId="0" fontId="2776" fillId="0" borderId="1" xfId="0" applyFont="1" applyBorder="1" applyAlignment="1">
      <alignment horizontal="left" vertical="top" wrapText="1"/>
    </xf>
    <xf numFmtId="0" fontId="2777" fillId="0" borderId="1" xfId="0" applyFont="1" applyBorder="1" applyAlignment="1">
      <alignment horizontal="center" vertical="top"/>
    </xf>
    <xf numFmtId="168" fontId="2778" fillId="0" borderId="1" xfId="0" applyNumberFormat="1" applyFont="1" applyBorder="1" applyAlignment="1">
      <alignment horizontal="right" vertical="top"/>
    </xf>
    <xf numFmtId="169" fontId="2779" fillId="0" borderId="1" xfId="0" applyNumberFormat="1" applyFont="1" applyBorder="1" applyAlignment="1">
      <alignment horizontal="right" vertical="top"/>
    </xf>
    <xf numFmtId="169" fontId="2780" fillId="0" borderId="1" xfId="0" applyNumberFormat="1" applyFont="1" applyBorder="1" applyAlignment="1">
      <alignment horizontal="right" vertical="top"/>
    </xf>
    <xf numFmtId="169" fontId="2781" fillId="0" borderId="1" xfId="0" applyNumberFormat="1" applyFont="1" applyBorder="1" applyAlignment="1">
      <alignment horizontal="right" vertical="top"/>
    </xf>
    <xf numFmtId="170" fontId="2782" fillId="2" borderId="1" xfId="0" applyNumberFormat="1" applyFont="1" applyFill="1" applyBorder="1" applyAlignment="1" applyProtection="1">
      <alignment horizontal="right" vertical="top"/>
      <protection locked="0"/>
    </xf>
    <xf numFmtId="171" fontId="2783" fillId="0" borderId="1" xfId="0" applyNumberFormat="1" applyFont="1" applyBorder="1" applyAlignment="1">
      <alignment horizontal="right" vertical="top"/>
    </xf>
    <xf numFmtId="4" fontId="2784" fillId="0" borderId="1" xfId="0" applyNumberFormat="1" applyFont="1" applyBorder="1" applyAlignment="1">
      <alignment horizontal="right" vertical="top"/>
    </xf>
    <xf numFmtId="170" fontId="2785" fillId="2" borderId="1" xfId="0" applyNumberFormat="1" applyFont="1" applyFill="1" applyBorder="1" applyAlignment="1" applyProtection="1">
      <alignment horizontal="right" vertical="top"/>
      <protection locked="0"/>
    </xf>
    <xf numFmtId="169" fontId="2786" fillId="0" borderId="1" xfId="0" applyNumberFormat="1" applyFont="1" applyBorder="1" applyAlignment="1">
      <alignment horizontal="right" vertical="top"/>
    </xf>
    <xf numFmtId="169" fontId="2787" fillId="0" borderId="1" xfId="0" applyNumberFormat="1" applyFont="1" applyBorder="1" applyAlignment="1">
      <alignment horizontal="right" vertical="top"/>
    </xf>
    <xf numFmtId="169" fontId="2788" fillId="0" borderId="1" xfId="0" applyNumberFormat="1" applyFont="1" applyBorder="1" applyAlignment="1">
      <alignment horizontal="right" vertical="top"/>
    </xf>
    <xf numFmtId="4" fontId="2789" fillId="0" borderId="1" xfId="0" applyNumberFormat="1" applyFont="1" applyBorder="1" applyAlignment="1">
      <alignment horizontal="right" vertical="top"/>
    </xf>
    <xf numFmtId="0" fontId="2790" fillId="0" borderId="0" xfId="0" applyFont="1"/>
    <xf numFmtId="0" fontId="2791" fillId="0" borderId="1" xfId="0" applyFont="1" applyBorder="1" applyAlignment="1">
      <alignment horizontal="left" vertical="top"/>
    </xf>
    <xf numFmtId="0" fontId="2792" fillId="0" borderId="1" xfId="0" applyFont="1" applyBorder="1" applyAlignment="1">
      <alignment horizontal="left" vertical="top" wrapText="1"/>
    </xf>
    <xf numFmtId="0" fontId="2793" fillId="0" borderId="1" xfId="0" applyFont="1" applyBorder="1" applyAlignment="1">
      <alignment horizontal="center" vertical="top"/>
    </xf>
    <xf numFmtId="168" fontId="2794" fillId="0" borderId="1" xfId="0" applyNumberFormat="1" applyFont="1" applyBorder="1" applyAlignment="1">
      <alignment horizontal="right" vertical="top"/>
    </xf>
    <xf numFmtId="169" fontId="2795" fillId="0" borderId="1" xfId="0" applyNumberFormat="1" applyFont="1" applyBorder="1" applyAlignment="1">
      <alignment horizontal="right" vertical="top"/>
    </xf>
    <xf numFmtId="169" fontId="2796" fillId="0" borderId="1" xfId="0" applyNumberFormat="1" applyFont="1" applyBorder="1" applyAlignment="1">
      <alignment horizontal="right" vertical="top"/>
    </xf>
    <xf numFmtId="169" fontId="2797" fillId="0" borderId="1" xfId="0" applyNumberFormat="1" applyFont="1" applyBorder="1" applyAlignment="1">
      <alignment horizontal="right" vertical="top"/>
    </xf>
    <xf numFmtId="170" fontId="2798" fillId="2" borderId="1" xfId="0" applyNumberFormat="1" applyFont="1" applyFill="1" applyBorder="1" applyAlignment="1" applyProtection="1">
      <alignment horizontal="right" vertical="top"/>
      <protection locked="0"/>
    </xf>
    <xf numFmtId="171" fontId="2799" fillId="0" borderId="1" xfId="0" applyNumberFormat="1" applyFont="1" applyBorder="1" applyAlignment="1">
      <alignment horizontal="right" vertical="top"/>
    </xf>
    <xf numFmtId="4" fontId="2800" fillId="0" borderId="1" xfId="0" applyNumberFormat="1" applyFont="1" applyBorder="1" applyAlignment="1">
      <alignment horizontal="right" vertical="top"/>
    </xf>
    <xf numFmtId="170" fontId="2801" fillId="2" borderId="1" xfId="0" applyNumberFormat="1" applyFont="1" applyFill="1" applyBorder="1" applyAlignment="1" applyProtection="1">
      <alignment horizontal="right" vertical="top"/>
      <protection locked="0"/>
    </xf>
    <xf numFmtId="169" fontId="2802" fillId="0" borderId="1" xfId="0" applyNumberFormat="1" applyFont="1" applyBorder="1" applyAlignment="1">
      <alignment horizontal="right" vertical="top"/>
    </xf>
    <xf numFmtId="169" fontId="2803" fillId="0" borderId="1" xfId="0" applyNumberFormat="1" applyFont="1" applyBorder="1" applyAlignment="1">
      <alignment horizontal="right" vertical="top"/>
    </xf>
    <xf numFmtId="169" fontId="2804" fillId="0" borderId="1" xfId="0" applyNumberFormat="1" applyFont="1" applyBorder="1" applyAlignment="1">
      <alignment horizontal="right" vertical="top"/>
    </xf>
    <xf numFmtId="4" fontId="2805" fillId="0" borderId="1" xfId="0" applyNumberFormat="1" applyFont="1" applyBorder="1" applyAlignment="1">
      <alignment horizontal="right" vertical="top"/>
    </xf>
    <xf numFmtId="0" fontId="2806" fillId="0" borderId="0" xfId="0" applyFont="1"/>
    <xf numFmtId="0" fontId="2807" fillId="0" borderId="1" xfId="0" applyFont="1" applyBorder="1" applyAlignment="1">
      <alignment horizontal="left" vertical="top"/>
    </xf>
    <xf numFmtId="0" fontId="2808" fillId="0" borderId="1" xfId="0" applyFont="1" applyBorder="1" applyAlignment="1">
      <alignment horizontal="left" vertical="top" wrapText="1"/>
    </xf>
    <xf numFmtId="0" fontId="2809" fillId="0" borderId="1" xfId="0" applyFont="1" applyBorder="1" applyAlignment="1">
      <alignment horizontal="center" vertical="top"/>
    </xf>
    <xf numFmtId="168" fontId="2810" fillId="0" borderId="1" xfId="0" applyNumberFormat="1" applyFont="1" applyBorder="1" applyAlignment="1">
      <alignment horizontal="right" vertical="top"/>
    </xf>
    <xf numFmtId="169" fontId="2811" fillId="0" borderId="1" xfId="0" applyNumberFormat="1" applyFont="1" applyBorder="1" applyAlignment="1">
      <alignment horizontal="right" vertical="top"/>
    </xf>
    <xf numFmtId="169" fontId="2812" fillId="0" borderId="1" xfId="0" applyNumberFormat="1" applyFont="1" applyBorder="1" applyAlignment="1">
      <alignment horizontal="right" vertical="top"/>
    </xf>
    <xf numFmtId="169" fontId="2813" fillId="0" borderId="1" xfId="0" applyNumberFormat="1" applyFont="1" applyBorder="1" applyAlignment="1">
      <alignment horizontal="right" vertical="top"/>
    </xf>
    <xf numFmtId="170" fontId="2814" fillId="2" borderId="1" xfId="0" applyNumberFormat="1" applyFont="1" applyFill="1" applyBorder="1" applyAlignment="1" applyProtection="1">
      <alignment horizontal="right" vertical="top"/>
      <protection locked="0"/>
    </xf>
    <xf numFmtId="171" fontId="2815" fillId="0" borderId="1" xfId="0" applyNumberFormat="1" applyFont="1" applyBorder="1" applyAlignment="1">
      <alignment horizontal="right" vertical="top"/>
    </xf>
    <xf numFmtId="4" fontId="2816" fillId="0" borderId="1" xfId="0" applyNumberFormat="1" applyFont="1" applyBorder="1" applyAlignment="1">
      <alignment horizontal="right" vertical="top"/>
    </xf>
    <xf numFmtId="170" fontId="2817" fillId="2" borderId="1" xfId="0" applyNumberFormat="1" applyFont="1" applyFill="1" applyBorder="1" applyAlignment="1" applyProtection="1">
      <alignment horizontal="right" vertical="top"/>
      <protection locked="0"/>
    </xf>
    <xf numFmtId="169" fontId="2818" fillId="0" borderId="1" xfId="0" applyNumberFormat="1" applyFont="1" applyBorder="1" applyAlignment="1">
      <alignment horizontal="right" vertical="top"/>
    </xf>
    <xf numFmtId="169" fontId="2819" fillId="0" borderId="1" xfId="0" applyNumberFormat="1" applyFont="1" applyBorder="1" applyAlignment="1">
      <alignment horizontal="right" vertical="top"/>
    </xf>
    <xf numFmtId="169" fontId="2820" fillId="0" borderId="1" xfId="0" applyNumberFormat="1" applyFont="1" applyBorder="1" applyAlignment="1">
      <alignment horizontal="right" vertical="top"/>
    </xf>
    <xf numFmtId="4" fontId="2821" fillId="0" borderId="1" xfId="0" applyNumberFormat="1" applyFont="1" applyBorder="1" applyAlignment="1">
      <alignment horizontal="right" vertical="top"/>
    </xf>
    <xf numFmtId="0" fontId="2822" fillId="0" borderId="0" xfId="0" applyFont="1"/>
    <xf numFmtId="0" fontId="2823" fillId="0" borderId="1" xfId="0" applyFont="1" applyBorder="1" applyAlignment="1">
      <alignment horizontal="left" vertical="top"/>
    </xf>
    <xf numFmtId="0" fontId="2824" fillId="0" borderId="1" xfId="0" applyFont="1" applyBorder="1" applyAlignment="1">
      <alignment horizontal="left" vertical="top" wrapText="1"/>
    </xf>
    <xf numFmtId="0" fontId="2825" fillId="0" borderId="1" xfId="0" applyFont="1" applyBorder="1" applyAlignment="1">
      <alignment horizontal="center" vertical="top"/>
    </xf>
    <xf numFmtId="168" fontId="2826" fillId="0" borderId="1" xfId="0" applyNumberFormat="1" applyFont="1" applyBorder="1" applyAlignment="1">
      <alignment horizontal="right" vertical="top"/>
    </xf>
    <xf numFmtId="169" fontId="2827" fillId="0" borderId="1" xfId="0" applyNumberFormat="1" applyFont="1" applyBorder="1" applyAlignment="1">
      <alignment horizontal="right" vertical="top"/>
    </xf>
    <xf numFmtId="169" fontId="2828" fillId="0" borderId="1" xfId="0" applyNumberFormat="1" applyFont="1" applyBorder="1" applyAlignment="1">
      <alignment horizontal="right" vertical="top"/>
    </xf>
    <xf numFmtId="169" fontId="2829" fillId="0" borderId="1" xfId="0" applyNumberFormat="1" applyFont="1" applyBorder="1" applyAlignment="1">
      <alignment horizontal="right" vertical="top"/>
    </xf>
    <xf numFmtId="170" fontId="2830" fillId="2" borderId="1" xfId="0" applyNumberFormat="1" applyFont="1" applyFill="1" applyBorder="1" applyAlignment="1" applyProtection="1">
      <alignment horizontal="right" vertical="top"/>
      <protection locked="0"/>
    </xf>
    <xf numFmtId="171" fontId="2831" fillId="0" borderId="1" xfId="0" applyNumberFormat="1" applyFont="1" applyBorder="1" applyAlignment="1">
      <alignment horizontal="right" vertical="top"/>
    </xf>
    <xf numFmtId="4" fontId="2832" fillId="0" borderId="1" xfId="0" applyNumberFormat="1" applyFont="1" applyBorder="1" applyAlignment="1">
      <alignment horizontal="right" vertical="top"/>
    </xf>
    <xf numFmtId="170" fontId="2833" fillId="2" borderId="1" xfId="0" applyNumberFormat="1" applyFont="1" applyFill="1" applyBorder="1" applyAlignment="1" applyProtection="1">
      <alignment horizontal="right" vertical="top"/>
      <protection locked="0"/>
    </xf>
    <xf numFmtId="169" fontId="2834" fillId="0" borderId="1" xfId="0" applyNumberFormat="1" applyFont="1" applyBorder="1" applyAlignment="1">
      <alignment horizontal="right" vertical="top"/>
    </xf>
    <xf numFmtId="169" fontId="2835" fillId="0" borderId="1" xfId="0" applyNumberFormat="1" applyFont="1" applyBorder="1" applyAlignment="1">
      <alignment horizontal="right" vertical="top"/>
    </xf>
    <xf numFmtId="169" fontId="2836" fillId="0" borderId="1" xfId="0" applyNumberFormat="1" applyFont="1" applyBorder="1" applyAlignment="1">
      <alignment horizontal="right" vertical="top"/>
    </xf>
    <xf numFmtId="4" fontId="2837" fillId="0" borderId="1" xfId="0" applyNumberFormat="1" applyFont="1" applyBorder="1" applyAlignment="1">
      <alignment horizontal="right" vertical="top"/>
    </xf>
    <xf numFmtId="0" fontId="2838" fillId="0" borderId="0" xfId="0" applyFont="1"/>
    <xf numFmtId="0" fontId="2839" fillId="0" borderId="1" xfId="0" applyFont="1" applyBorder="1" applyAlignment="1">
      <alignment horizontal="left" vertical="top"/>
    </xf>
    <xf numFmtId="0" fontId="2840" fillId="0" borderId="1" xfId="0" applyFont="1" applyBorder="1" applyAlignment="1">
      <alignment horizontal="left" vertical="top" wrapText="1"/>
    </xf>
    <xf numFmtId="0" fontId="2841" fillId="0" borderId="1" xfId="0" applyFont="1" applyBorder="1" applyAlignment="1">
      <alignment horizontal="center" vertical="top"/>
    </xf>
    <xf numFmtId="168" fontId="2842" fillId="0" borderId="1" xfId="0" applyNumberFormat="1" applyFont="1" applyBorder="1" applyAlignment="1">
      <alignment horizontal="right" vertical="top"/>
    </xf>
    <xf numFmtId="169" fontId="2843" fillId="0" borderId="1" xfId="0" applyNumberFormat="1" applyFont="1" applyBorder="1" applyAlignment="1">
      <alignment horizontal="right" vertical="top"/>
    </xf>
    <xf numFmtId="169" fontId="2844" fillId="0" borderId="1" xfId="0" applyNumberFormat="1" applyFont="1" applyBorder="1" applyAlignment="1">
      <alignment horizontal="right" vertical="top"/>
    </xf>
    <xf numFmtId="169" fontId="2845" fillId="0" borderId="1" xfId="0" applyNumberFormat="1" applyFont="1" applyBorder="1" applyAlignment="1">
      <alignment horizontal="right" vertical="top"/>
    </xf>
    <xf numFmtId="170" fontId="2846" fillId="2" borderId="1" xfId="0" applyNumberFormat="1" applyFont="1" applyFill="1" applyBorder="1" applyAlignment="1" applyProtection="1">
      <alignment horizontal="right" vertical="top"/>
      <protection locked="0"/>
    </xf>
    <xf numFmtId="171" fontId="2847" fillId="0" borderId="1" xfId="0" applyNumberFormat="1" applyFont="1" applyBorder="1" applyAlignment="1">
      <alignment horizontal="right" vertical="top"/>
    </xf>
    <xf numFmtId="4" fontId="2848" fillId="0" borderId="1" xfId="0" applyNumberFormat="1" applyFont="1" applyBorder="1" applyAlignment="1">
      <alignment horizontal="right" vertical="top"/>
    </xf>
    <xf numFmtId="170" fontId="2849" fillId="2" borderId="1" xfId="0" applyNumberFormat="1" applyFont="1" applyFill="1" applyBorder="1" applyAlignment="1" applyProtection="1">
      <alignment horizontal="right" vertical="top"/>
      <protection locked="0"/>
    </xf>
    <xf numFmtId="169" fontId="2850" fillId="0" borderId="1" xfId="0" applyNumberFormat="1" applyFont="1" applyBorder="1" applyAlignment="1">
      <alignment horizontal="right" vertical="top"/>
    </xf>
    <xf numFmtId="169" fontId="2851" fillId="0" borderId="1" xfId="0" applyNumberFormat="1" applyFont="1" applyBorder="1" applyAlignment="1">
      <alignment horizontal="right" vertical="top"/>
    </xf>
    <xf numFmtId="169" fontId="2852" fillId="0" borderId="1" xfId="0" applyNumberFormat="1" applyFont="1" applyBorder="1" applyAlignment="1">
      <alignment horizontal="right" vertical="top"/>
    </xf>
    <xf numFmtId="4" fontId="2853" fillId="0" borderId="1" xfId="0" applyNumberFormat="1" applyFont="1" applyBorder="1" applyAlignment="1">
      <alignment horizontal="right" vertical="top"/>
    </xf>
    <xf numFmtId="0" fontId="2854" fillId="0" borderId="0" xfId="0" applyFont="1"/>
    <xf numFmtId="0" fontId="2855" fillId="0" borderId="1" xfId="0" applyFont="1" applyBorder="1" applyAlignment="1">
      <alignment horizontal="left" vertical="top"/>
    </xf>
    <xf numFmtId="0" fontId="2856" fillId="0" borderId="1" xfId="0" applyFont="1" applyBorder="1" applyAlignment="1">
      <alignment horizontal="left" vertical="top" wrapText="1"/>
    </xf>
    <xf numFmtId="0" fontId="2857" fillId="0" borderId="1" xfId="0" applyFont="1" applyBorder="1" applyAlignment="1">
      <alignment horizontal="center" vertical="top"/>
    </xf>
    <xf numFmtId="168" fontId="2858" fillId="0" borderId="1" xfId="0" applyNumberFormat="1" applyFont="1" applyBorder="1" applyAlignment="1">
      <alignment horizontal="right" vertical="top"/>
    </xf>
    <xf numFmtId="169" fontId="2859" fillId="0" borderId="1" xfId="0" applyNumberFormat="1" applyFont="1" applyBorder="1" applyAlignment="1">
      <alignment horizontal="right" vertical="top"/>
    </xf>
    <xf numFmtId="169" fontId="2860" fillId="0" borderId="1" xfId="0" applyNumberFormat="1" applyFont="1" applyBorder="1" applyAlignment="1">
      <alignment horizontal="right" vertical="top"/>
    </xf>
    <xf numFmtId="169" fontId="2861" fillId="0" borderId="1" xfId="0" applyNumberFormat="1" applyFont="1" applyBorder="1" applyAlignment="1">
      <alignment horizontal="right" vertical="top"/>
    </xf>
    <xf numFmtId="170" fontId="2862" fillId="2" borderId="1" xfId="0" applyNumberFormat="1" applyFont="1" applyFill="1" applyBorder="1" applyAlignment="1" applyProtection="1">
      <alignment horizontal="right" vertical="top"/>
      <protection locked="0"/>
    </xf>
    <xf numFmtId="171" fontId="2863" fillId="0" borderId="1" xfId="0" applyNumberFormat="1" applyFont="1" applyBorder="1" applyAlignment="1">
      <alignment horizontal="right" vertical="top"/>
    </xf>
    <xf numFmtId="4" fontId="2864" fillId="0" borderId="1" xfId="0" applyNumberFormat="1" applyFont="1" applyBorder="1" applyAlignment="1">
      <alignment horizontal="right" vertical="top"/>
    </xf>
    <xf numFmtId="170" fontId="2865" fillId="2" borderId="1" xfId="0" applyNumberFormat="1" applyFont="1" applyFill="1" applyBorder="1" applyAlignment="1" applyProtection="1">
      <alignment horizontal="right" vertical="top"/>
      <protection locked="0"/>
    </xf>
    <xf numFmtId="169" fontId="2866" fillId="0" borderId="1" xfId="0" applyNumberFormat="1" applyFont="1" applyBorder="1" applyAlignment="1">
      <alignment horizontal="right" vertical="top"/>
    </xf>
    <xf numFmtId="169" fontId="2867" fillId="0" borderId="1" xfId="0" applyNumberFormat="1" applyFont="1" applyBorder="1" applyAlignment="1">
      <alignment horizontal="right" vertical="top"/>
    </xf>
    <xf numFmtId="169" fontId="2868" fillId="0" borderId="1" xfId="0" applyNumberFormat="1" applyFont="1" applyBorder="1" applyAlignment="1">
      <alignment horizontal="right" vertical="top"/>
    </xf>
    <xf numFmtId="4" fontId="2869" fillId="0" borderId="1" xfId="0" applyNumberFormat="1" applyFont="1" applyBorder="1" applyAlignment="1">
      <alignment horizontal="right" vertical="top"/>
    </xf>
    <xf numFmtId="0" fontId="2870" fillId="0" borderId="0" xfId="0" applyFont="1"/>
    <xf numFmtId="0" fontId="2871" fillId="0" borderId="1" xfId="0" applyFont="1" applyBorder="1" applyAlignment="1">
      <alignment horizontal="left" vertical="top"/>
    </xf>
    <xf numFmtId="0" fontId="2872" fillId="0" borderId="1" xfId="0" applyFont="1" applyBorder="1" applyAlignment="1">
      <alignment horizontal="left" vertical="top" wrapText="1"/>
    </xf>
    <xf numFmtId="0" fontId="2873" fillId="0" borderId="1" xfId="0" applyFont="1" applyBorder="1" applyAlignment="1">
      <alignment horizontal="center" vertical="top"/>
    </xf>
    <xf numFmtId="168" fontId="2874" fillId="0" borderId="1" xfId="0" applyNumberFormat="1" applyFont="1" applyBorder="1" applyAlignment="1">
      <alignment horizontal="right" vertical="top"/>
    </xf>
    <xf numFmtId="169" fontId="2875" fillId="0" borderId="1" xfId="0" applyNumberFormat="1" applyFont="1" applyBorder="1" applyAlignment="1">
      <alignment horizontal="right" vertical="top"/>
    </xf>
    <xf numFmtId="169" fontId="2876" fillId="0" borderId="1" xfId="0" applyNumberFormat="1" applyFont="1" applyBorder="1" applyAlignment="1">
      <alignment horizontal="right" vertical="top"/>
    </xf>
    <xf numFmtId="169" fontId="2877" fillId="0" borderId="1" xfId="0" applyNumberFormat="1" applyFont="1" applyBorder="1" applyAlignment="1">
      <alignment horizontal="right" vertical="top"/>
    </xf>
    <xf numFmtId="170" fontId="2878" fillId="2" borderId="1" xfId="0" applyNumberFormat="1" applyFont="1" applyFill="1" applyBorder="1" applyAlignment="1" applyProtection="1">
      <alignment horizontal="right" vertical="top"/>
      <protection locked="0"/>
    </xf>
    <xf numFmtId="171" fontId="2879" fillId="0" borderId="1" xfId="0" applyNumberFormat="1" applyFont="1" applyBorder="1" applyAlignment="1">
      <alignment horizontal="right" vertical="top"/>
    </xf>
    <xf numFmtId="4" fontId="2880" fillId="0" borderId="1" xfId="0" applyNumberFormat="1" applyFont="1" applyBorder="1" applyAlignment="1">
      <alignment horizontal="right" vertical="top"/>
    </xf>
    <xf numFmtId="170" fontId="2881" fillId="2" borderId="1" xfId="0" applyNumberFormat="1" applyFont="1" applyFill="1" applyBorder="1" applyAlignment="1" applyProtection="1">
      <alignment horizontal="right" vertical="top"/>
      <protection locked="0"/>
    </xf>
    <xf numFmtId="169" fontId="2882" fillId="0" borderId="1" xfId="0" applyNumberFormat="1" applyFont="1" applyBorder="1" applyAlignment="1">
      <alignment horizontal="right" vertical="top"/>
    </xf>
    <xf numFmtId="169" fontId="2883" fillId="0" borderId="1" xfId="0" applyNumberFormat="1" applyFont="1" applyBorder="1" applyAlignment="1">
      <alignment horizontal="right" vertical="top"/>
    </xf>
    <xf numFmtId="169" fontId="2884" fillId="0" borderId="1" xfId="0" applyNumberFormat="1" applyFont="1" applyBorder="1" applyAlignment="1">
      <alignment horizontal="right" vertical="top"/>
    </xf>
    <xf numFmtId="4" fontId="2885" fillId="0" borderId="1" xfId="0" applyNumberFormat="1" applyFont="1" applyBorder="1" applyAlignment="1">
      <alignment horizontal="right" vertical="top"/>
    </xf>
    <xf numFmtId="0" fontId="2886" fillId="0" borderId="0" xfId="0" applyFont="1"/>
    <xf numFmtId="0" fontId="2887" fillId="0" borderId="1" xfId="0" applyFont="1" applyBorder="1" applyAlignment="1">
      <alignment horizontal="left" vertical="top"/>
    </xf>
    <xf numFmtId="0" fontId="2888" fillId="0" borderId="1" xfId="0" applyFont="1" applyBorder="1" applyAlignment="1">
      <alignment horizontal="left" vertical="top" wrapText="1"/>
    </xf>
    <xf numFmtId="0" fontId="2889" fillId="0" borderId="1" xfId="0" applyFont="1" applyBorder="1" applyAlignment="1">
      <alignment horizontal="center" vertical="top"/>
    </xf>
    <xf numFmtId="168" fontId="2890" fillId="0" borderId="1" xfId="0" applyNumberFormat="1" applyFont="1" applyBorder="1" applyAlignment="1">
      <alignment horizontal="right" vertical="top"/>
    </xf>
    <xf numFmtId="169" fontId="2891" fillId="0" borderId="1" xfId="0" applyNumberFormat="1" applyFont="1" applyBorder="1" applyAlignment="1">
      <alignment horizontal="right" vertical="top"/>
    </xf>
    <xf numFmtId="169" fontId="2892" fillId="0" borderId="1" xfId="0" applyNumberFormat="1" applyFont="1" applyBorder="1" applyAlignment="1">
      <alignment horizontal="right" vertical="top"/>
    </xf>
    <xf numFmtId="169" fontId="2893" fillId="0" borderId="1" xfId="0" applyNumberFormat="1" applyFont="1" applyBorder="1" applyAlignment="1">
      <alignment horizontal="right" vertical="top"/>
    </xf>
    <xf numFmtId="170" fontId="2894" fillId="2" borderId="1" xfId="0" applyNumberFormat="1" applyFont="1" applyFill="1" applyBorder="1" applyAlignment="1" applyProtection="1">
      <alignment horizontal="right" vertical="top"/>
      <protection locked="0"/>
    </xf>
    <xf numFmtId="171" fontId="2895" fillId="0" borderId="1" xfId="0" applyNumberFormat="1" applyFont="1" applyBorder="1" applyAlignment="1">
      <alignment horizontal="right" vertical="top"/>
    </xf>
    <xf numFmtId="4" fontId="2896" fillId="0" borderId="1" xfId="0" applyNumberFormat="1" applyFont="1" applyBorder="1" applyAlignment="1">
      <alignment horizontal="right" vertical="top"/>
    </xf>
    <xf numFmtId="170" fontId="2897" fillId="2" borderId="1" xfId="0" applyNumberFormat="1" applyFont="1" applyFill="1" applyBorder="1" applyAlignment="1" applyProtection="1">
      <alignment horizontal="right" vertical="top"/>
      <protection locked="0"/>
    </xf>
    <xf numFmtId="169" fontId="2898" fillId="0" borderId="1" xfId="0" applyNumberFormat="1" applyFont="1" applyBorder="1" applyAlignment="1">
      <alignment horizontal="right" vertical="top"/>
    </xf>
    <xf numFmtId="169" fontId="2899" fillId="0" borderId="1" xfId="0" applyNumberFormat="1" applyFont="1" applyBorder="1" applyAlignment="1">
      <alignment horizontal="right" vertical="top"/>
    </xf>
    <xf numFmtId="169" fontId="2900" fillId="0" borderId="1" xfId="0" applyNumberFormat="1" applyFont="1" applyBorder="1" applyAlignment="1">
      <alignment horizontal="right" vertical="top"/>
    </xf>
    <xf numFmtId="4" fontId="2901" fillId="0" borderId="1" xfId="0" applyNumberFormat="1" applyFont="1" applyBorder="1" applyAlignment="1">
      <alignment horizontal="right" vertical="top"/>
    </xf>
    <xf numFmtId="0" fontId="2902" fillId="0" borderId="0" xfId="0" applyFont="1"/>
    <xf numFmtId="0" fontId="2903" fillId="0" borderId="1" xfId="0" applyFont="1" applyBorder="1" applyAlignment="1">
      <alignment horizontal="left" vertical="top"/>
    </xf>
    <xf numFmtId="0" fontId="2904" fillId="0" borderId="1" xfId="0" applyFont="1" applyBorder="1" applyAlignment="1">
      <alignment horizontal="left" vertical="top" wrapText="1"/>
    </xf>
    <xf numFmtId="0" fontId="2905" fillId="0" borderId="1" xfId="0" applyFont="1" applyBorder="1" applyAlignment="1">
      <alignment horizontal="center" vertical="top"/>
    </xf>
    <xf numFmtId="168" fontId="2906" fillId="0" borderId="1" xfId="0" applyNumberFormat="1" applyFont="1" applyBorder="1" applyAlignment="1">
      <alignment horizontal="right" vertical="top"/>
    </xf>
    <xf numFmtId="169" fontId="2907" fillId="0" borderId="1" xfId="0" applyNumberFormat="1" applyFont="1" applyBorder="1" applyAlignment="1">
      <alignment horizontal="right" vertical="top"/>
    </xf>
    <xf numFmtId="169" fontId="2908" fillId="0" borderId="1" xfId="0" applyNumberFormat="1" applyFont="1" applyBorder="1" applyAlignment="1">
      <alignment horizontal="right" vertical="top"/>
    </xf>
    <xf numFmtId="169" fontId="2909" fillId="0" borderId="1" xfId="0" applyNumberFormat="1" applyFont="1" applyBorder="1" applyAlignment="1">
      <alignment horizontal="right" vertical="top"/>
    </xf>
    <xf numFmtId="170" fontId="2910" fillId="2" borderId="1" xfId="0" applyNumberFormat="1" applyFont="1" applyFill="1" applyBorder="1" applyAlignment="1" applyProtection="1">
      <alignment horizontal="right" vertical="top"/>
      <protection locked="0"/>
    </xf>
    <xf numFmtId="171" fontId="2911" fillId="0" borderId="1" xfId="0" applyNumberFormat="1" applyFont="1" applyBorder="1" applyAlignment="1">
      <alignment horizontal="right" vertical="top"/>
    </xf>
    <xf numFmtId="4" fontId="2912" fillId="0" borderId="1" xfId="0" applyNumberFormat="1" applyFont="1" applyBorder="1" applyAlignment="1">
      <alignment horizontal="right" vertical="top"/>
    </xf>
    <xf numFmtId="170" fontId="2913" fillId="2" borderId="1" xfId="0" applyNumberFormat="1" applyFont="1" applyFill="1" applyBorder="1" applyAlignment="1" applyProtection="1">
      <alignment horizontal="right" vertical="top"/>
      <protection locked="0"/>
    </xf>
    <xf numFmtId="169" fontId="2914" fillId="0" borderId="1" xfId="0" applyNumberFormat="1" applyFont="1" applyBorder="1" applyAlignment="1">
      <alignment horizontal="right" vertical="top"/>
    </xf>
    <xf numFmtId="169" fontId="2915" fillId="0" borderId="1" xfId="0" applyNumberFormat="1" applyFont="1" applyBorder="1" applyAlignment="1">
      <alignment horizontal="right" vertical="top"/>
    </xf>
    <xf numFmtId="169" fontId="2916" fillId="0" borderId="1" xfId="0" applyNumberFormat="1" applyFont="1" applyBorder="1" applyAlignment="1">
      <alignment horizontal="right" vertical="top"/>
    </xf>
    <xf numFmtId="4" fontId="2917" fillId="0" borderId="1" xfId="0" applyNumberFormat="1" applyFont="1" applyBorder="1" applyAlignment="1">
      <alignment horizontal="right" vertical="top"/>
    </xf>
    <xf numFmtId="0" fontId="2918" fillId="0" borderId="0" xfId="0" applyFont="1"/>
    <xf numFmtId="0" fontId="2919" fillId="0" borderId="1" xfId="0" applyFont="1" applyBorder="1" applyAlignment="1">
      <alignment horizontal="left" vertical="top"/>
    </xf>
    <xf numFmtId="0" fontId="2920" fillId="0" borderId="1" xfId="0" applyFont="1" applyBorder="1" applyAlignment="1">
      <alignment horizontal="left" vertical="top" wrapText="1"/>
    </xf>
    <xf numFmtId="0" fontId="2921" fillId="0" borderId="1" xfId="0" applyFont="1" applyBorder="1" applyAlignment="1">
      <alignment horizontal="center" vertical="top"/>
    </xf>
    <xf numFmtId="168" fontId="2922" fillId="0" borderId="1" xfId="0" applyNumberFormat="1" applyFont="1" applyBorder="1" applyAlignment="1">
      <alignment horizontal="right" vertical="top"/>
    </xf>
    <xf numFmtId="169" fontId="2923" fillId="0" borderId="1" xfId="0" applyNumberFormat="1" applyFont="1" applyBorder="1" applyAlignment="1">
      <alignment horizontal="right" vertical="top"/>
    </xf>
    <xf numFmtId="169" fontId="2924" fillId="0" borderId="1" xfId="0" applyNumberFormat="1" applyFont="1" applyBorder="1" applyAlignment="1">
      <alignment horizontal="right" vertical="top"/>
    </xf>
    <xf numFmtId="169" fontId="2925" fillId="0" borderId="1" xfId="0" applyNumberFormat="1" applyFont="1" applyBorder="1" applyAlignment="1">
      <alignment horizontal="right" vertical="top"/>
    </xf>
    <xf numFmtId="170" fontId="2926" fillId="2" borderId="1" xfId="0" applyNumberFormat="1" applyFont="1" applyFill="1" applyBorder="1" applyAlignment="1" applyProtection="1">
      <alignment horizontal="right" vertical="top"/>
      <protection locked="0"/>
    </xf>
    <xf numFmtId="171" fontId="2927" fillId="0" borderId="1" xfId="0" applyNumberFormat="1" applyFont="1" applyBorder="1" applyAlignment="1">
      <alignment horizontal="right" vertical="top"/>
    </xf>
    <xf numFmtId="4" fontId="2928" fillId="0" borderId="1" xfId="0" applyNumberFormat="1" applyFont="1" applyBorder="1" applyAlignment="1">
      <alignment horizontal="right" vertical="top"/>
    </xf>
    <xf numFmtId="170" fontId="2929" fillId="2" borderId="1" xfId="0" applyNumberFormat="1" applyFont="1" applyFill="1" applyBorder="1" applyAlignment="1" applyProtection="1">
      <alignment horizontal="right" vertical="top"/>
      <protection locked="0"/>
    </xf>
    <xf numFmtId="169" fontId="2930" fillId="0" borderId="1" xfId="0" applyNumberFormat="1" applyFont="1" applyBorder="1" applyAlignment="1">
      <alignment horizontal="right" vertical="top"/>
    </xf>
    <xf numFmtId="169" fontId="2931" fillId="0" borderId="1" xfId="0" applyNumberFormat="1" applyFont="1" applyBorder="1" applyAlignment="1">
      <alignment horizontal="right" vertical="top"/>
    </xf>
    <xf numFmtId="169" fontId="2932" fillId="0" borderId="1" xfId="0" applyNumberFormat="1" applyFont="1" applyBorder="1" applyAlignment="1">
      <alignment horizontal="right" vertical="top"/>
    </xf>
    <xf numFmtId="4" fontId="2933" fillId="0" borderId="1" xfId="0" applyNumberFormat="1" applyFont="1" applyBorder="1" applyAlignment="1">
      <alignment horizontal="right" vertical="top"/>
    </xf>
    <xf numFmtId="0" fontId="2934" fillId="0" borderId="0" xfId="0" applyFont="1"/>
    <xf numFmtId="0" fontId="2935" fillId="0" borderId="1" xfId="0" applyFont="1" applyBorder="1" applyAlignment="1">
      <alignment horizontal="left" vertical="top"/>
    </xf>
    <xf numFmtId="0" fontId="2936" fillId="0" borderId="1" xfId="0" applyFont="1" applyBorder="1" applyAlignment="1">
      <alignment horizontal="left" vertical="top" wrapText="1"/>
    </xf>
    <xf numFmtId="0" fontId="2937" fillId="0" borderId="1" xfId="0" applyFont="1" applyBorder="1" applyAlignment="1">
      <alignment horizontal="center" vertical="top"/>
    </xf>
    <xf numFmtId="168" fontId="2938" fillId="0" borderId="1" xfId="0" applyNumberFormat="1" applyFont="1" applyBorder="1" applyAlignment="1">
      <alignment horizontal="right" vertical="top"/>
    </xf>
    <xf numFmtId="169" fontId="2939" fillId="0" borderId="1" xfId="0" applyNumberFormat="1" applyFont="1" applyBorder="1" applyAlignment="1">
      <alignment horizontal="right" vertical="top"/>
    </xf>
    <xf numFmtId="169" fontId="2940" fillId="0" borderId="1" xfId="0" applyNumberFormat="1" applyFont="1" applyBorder="1" applyAlignment="1">
      <alignment horizontal="right" vertical="top"/>
    </xf>
    <xf numFmtId="169" fontId="2941" fillId="0" borderId="1" xfId="0" applyNumberFormat="1" applyFont="1" applyBorder="1" applyAlignment="1">
      <alignment horizontal="right" vertical="top"/>
    </xf>
    <xf numFmtId="170" fontId="2942" fillId="2" borderId="1" xfId="0" applyNumberFormat="1" applyFont="1" applyFill="1" applyBorder="1" applyAlignment="1" applyProtection="1">
      <alignment horizontal="right" vertical="top"/>
      <protection locked="0"/>
    </xf>
    <xf numFmtId="171" fontId="2943" fillId="0" borderId="1" xfId="0" applyNumberFormat="1" applyFont="1" applyBorder="1" applyAlignment="1">
      <alignment horizontal="right" vertical="top"/>
    </xf>
    <xf numFmtId="4" fontId="2944" fillId="0" borderId="1" xfId="0" applyNumberFormat="1" applyFont="1" applyBorder="1" applyAlignment="1">
      <alignment horizontal="right" vertical="top"/>
    </xf>
    <xf numFmtId="170" fontId="2945" fillId="2" borderId="1" xfId="0" applyNumberFormat="1" applyFont="1" applyFill="1" applyBorder="1" applyAlignment="1" applyProtection="1">
      <alignment horizontal="right" vertical="top"/>
      <protection locked="0"/>
    </xf>
    <xf numFmtId="169" fontId="2946" fillId="0" borderId="1" xfId="0" applyNumberFormat="1" applyFont="1" applyBorder="1" applyAlignment="1">
      <alignment horizontal="right" vertical="top"/>
    </xf>
    <xf numFmtId="169" fontId="2947" fillId="0" borderId="1" xfId="0" applyNumberFormat="1" applyFont="1" applyBorder="1" applyAlignment="1">
      <alignment horizontal="right" vertical="top"/>
    </xf>
    <xf numFmtId="169" fontId="2948" fillId="0" borderId="1" xfId="0" applyNumberFormat="1" applyFont="1" applyBorder="1" applyAlignment="1">
      <alignment horizontal="right" vertical="top"/>
    </xf>
    <xf numFmtId="4" fontId="2949" fillId="0" borderId="1" xfId="0" applyNumberFormat="1" applyFont="1" applyBorder="1" applyAlignment="1">
      <alignment horizontal="right" vertical="top"/>
    </xf>
    <xf numFmtId="0" fontId="2950" fillId="0" borderId="0" xfId="0" applyFont="1"/>
    <xf numFmtId="0" fontId="2951" fillId="0" borderId="1" xfId="0" applyFont="1" applyBorder="1" applyAlignment="1">
      <alignment horizontal="left" vertical="top"/>
    </xf>
    <xf numFmtId="0" fontId="2952" fillId="0" borderId="1" xfId="0" applyFont="1" applyBorder="1" applyAlignment="1">
      <alignment horizontal="left" vertical="top" wrapText="1"/>
    </xf>
    <xf numFmtId="0" fontId="2953" fillId="0" borderId="1" xfId="0" applyFont="1" applyBorder="1" applyAlignment="1">
      <alignment horizontal="center" vertical="top"/>
    </xf>
    <xf numFmtId="168" fontId="2954" fillId="0" borderId="1" xfId="0" applyNumberFormat="1" applyFont="1" applyBorder="1" applyAlignment="1">
      <alignment horizontal="right" vertical="top"/>
    </xf>
    <xf numFmtId="169" fontId="2955" fillId="0" borderId="1" xfId="0" applyNumberFormat="1" applyFont="1" applyBorder="1" applyAlignment="1">
      <alignment horizontal="right" vertical="top"/>
    </xf>
    <xf numFmtId="169" fontId="2956" fillId="0" borderId="1" xfId="0" applyNumberFormat="1" applyFont="1" applyBorder="1" applyAlignment="1">
      <alignment horizontal="right" vertical="top"/>
    </xf>
    <xf numFmtId="169" fontId="2957" fillId="0" borderId="1" xfId="0" applyNumberFormat="1" applyFont="1" applyBorder="1" applyAlignment="1">
      <alignment horizontal="right" vertical="top"/>
    </xf>
    <xf numFmtId="170" fontId="2958" fillId="2" borderId="1" xfId="0" applyNumberFormat="1" applyFont="1" applyFill="1" applyBorder="1" applyAlignment="1" applyProtection="1">
      <alignment horizontal="right" vertical="top"/>
      <protection locked="0"/>
    </xf>
    <xf numFmtId="171" fontId="2959" fillId="0" borderId="1" xfId="0" applyNumberFormat="1" applyFont="1" applyBorder="1" applyAlignment="1">
      <alignment horizontal="right" vertical="top"/>
    </xf>
    <xf numFmtId="4" fontId="2960" fillId="0" borderId="1" xfId="0" applyNumberFormat="1" applyFont="1" applyBorder="1" applyAlignment="1">
      <alignment horizontal="right" vertical="top"/>
    </xf>
    <xf numFmtId="170" fontId="2961" fillId="2" borderId="1" xfId="0" applyNumberFormat="1" applyFont="1" applyFill="1" applyBorder="1" applyAlignment="1" applyProtection="1">
      <alignment horizontal="right" vertical="top"/>
      <protection locked="0"/>
    </xf>
    <xf numFmtId="169" fontId="2962" fillId="0" borderId="1" xfId="0" applyNumberFormat="1" applyFont="1" applyBorder="1" applyAlignment="1">
      <alignment horizontal="right" vertical="top"/>
    </xf>
    <xf numFmtId="169" fontId="2963" fillId="0" borderId="1" xfId="0" applyNumberFormat="1" applyFont="1" applyBorder="1" applyAlignment="1">
      <alignment horizontal="right" vertical="top"/>
    </xf>
    <xf numFmtId="169" fontId="2964" fillId="0" borderId="1" xfId="0" applyNumberFormat="1" applyFont="1" applyBorder="1" applyAlignment="1">
      <alignment horizontal="right" vertical="top"/>
    </xf>
    <xf numFmtId="4" fontId="2965" fillId="0" borderId="1" xfId="0" applyNumberFormat="1" applyFont="1" applyBorder="1" applyAlignment="1">
      <alignment horizontal="right" vertical="top"/>
    </xf>
    <xf numFmtId="0" fontId="2966" fillId="0" borderId="0" xfId="0" applyFont="1"/>
    <xf numFmtId="0" fontId="2967" fillId="0" borderId="1" xfId="0" applyFont="1" applyBorder="1" applyAlignment="1">
      <alignment horizontal="left" vertical="top"/>
    </xf>
    <xf numFmtId="0" fontId="2968" fillId="0" borderId="1" xfId="0" applyFont="1" applyBorder="1" applyAlignment="1">
      <alignment horizontal="left" vertical="top" wrapText="1"/>
    </xf>
    <xf numFmtId="0" fontId="2969" fillId="0" borderId="1" xfId="0" applyFont="1" applyBorder="1" applyAlignment="1">
      <alignment horizontal="center" vertical="top"/>
    </xf>
    <xf numFmtId="168" fontId="2970" fillId="0" borderId="1" xfId="0" applyNumberFormat="1" applyFont="1" applyBorder="1" applyAlignment="1">
      <alignment horizontal="right" vertical="top"/>
    </xf>
    <xf numFmtId="169" fontId="2971" fillId="0" borderId="1" xfId="0" applyNumberFormat="1" applyFont="1" applyBorder="1" applyAlignment="1">
      <alignment horizontal="right" vertical="top"/>
    </xf>
    <xf numFmtId="169" fontId="2972" fillId="0" borderId="1" xfId="0" applyNumberFormat="1" applyFont="1" applyBorder="1" applyAlignment="1">
      <alignment horizontal="right" vertical="top"/>
    </xf>
    <xf numFmtId="169" fontId="2973" fillId="0" borderId="1" xfId="0" applyNumberFormat="1" applyFont="1" applyBorder="1" applyAlignment="1">
      <alignment horizontal="right" vertical="top"/>
    </xf>
    <xf numFmtId="170" fontId="2974" fillId="2" borderId="1" xfId="0" applyNumberFormat="1" applyFont="1" applyFill="1" applyBorder="1" applyAlignment="1" applyProtection="1">
      <alignment horizontal="right" vertical="top"/>
      <protection locked="0"/>
    </xf>
    <xf numFmtId="171" fontId="2975" fillId="0" borderId="1" xfId="0" applyNumberFormat="1" applyFont="1" applyBorder="1" applyAlignment="1">
      <alignment horizontal="right" vertical="top"/>
    </xf>
    <xf numFmtId="4" fontId="2976" fillId="0" borderId="1" xfId="0" applyNumberFormat="1" applyFont="1" applyBorder="1" applyAlignment="1">
      <alignment horizontal="right" vertical="top"/>
    </xf>
    <xf numFmtId="170" fontId="2977" fillId="2" borderId="1" xfId="0" applyNumberFormat="1" applyFont="1" applyFill="1" applyBorder="1" applyAlignment="1" applyProtection="1">
      <alignment horizontal="right" vertical="top"/>
      <protection locked="0"/>
    </xf>
    <xf numFmtId="169" fontId="2978" fillId="0" borderId="1" xfId="0" applyNumberFormat="1" applyFont="1" applyBorder="1" applyAlignment="1">
      <alignment horizontal="right" vertical="top"/>
    </xf>
    <xf numFmtId="169" fontId="2979" fillId="0" borderId="1" xfId="0" applyNumberFormat="1" applyFont="1" applyBorder="1" applyAlignment="1">
      <alignment horizontal="right" vertical="top"/>
    </xf>
    <xf numFmtId="169" fontId="2980" fillId="0" borderId="1" xfId="0" applyNumberFormat="1" applyFont="1" applyBorder="1" applyAlignment="1">
      <alignment horizontal="right" vertical="top"/>
    </xf>
    <xf numFmtId="4" fontId="2981" fillId="0" borderId="1" xfId="0" applyNumberFormat="1" applyFont="1" applyBorder="1" applyAlignment="1">
      <alignment horizontal="right" vertical="top"/>
    </xf>
    <xf numFmtId="0" fontId="2982" fillId="0" borderId="0" xfId="0" applyFont="1"/>
    <xf numFmtId="0" fontId="2983" fillId="0" borderId="1" xfId="0" applyFont="1" applyBorder="1" applyAlignment="1">
      <alignment horizontal="left" vertical="top"/>
    </xf>
    <xf numFmtId="0" fontId="2984" fillId="0" borderId="1" xfId="0" applyFont="1" applyBorder="1" applyAlignment="1">
      <alignment horizontal="left" vertical="top" wrapText="1"/>
    </xf>
    <xf numFmtId="0" fontId="2985" fillId="0" borderId="1" xfId="0" applyFont="1" applyBorder="1" applyAlignment="1">
      <alignment horizontal="center" vertical="top"/>
    </xf>
    <xf numFmtId="168" fontId="2986" fillId="0" borderId="1" xfId="0" applyNumberFormat="1" applyFont="1" applyBorder="1" applyAlignment="1">
      <alignment horizontal="right" vertical="top"/>
    </xf>
    <xf numFmtId="169" fontId="2987" fillId="0" borderId="1" xfId="0" applyNumberFormat="1" applyFont="1" applyBorder="1" applyAlignment="1">
      <alignment horizontal="right" vertical="top"/>
    </xf>
    <xf numFmtId="169" fontId="2988" fillId="0" borderId="1" xfId="0" applyNumberFormat="1" applyFont="1" applyBorder="1" applyAlignment="1">
      <alignment horizontal="right" vertical="top"/>
    </xf>
    <xf numFmtId="169" fontId="2989" fillId="0" borderId="1" xfId="0" applyNumberFormat="1" applyFont="1" applyBorder="1" applyAlignment="1">
      <alignment horizontal="right" vertical="top"/>
    </xf>
    <xf numFmtId="170" fontId="2990" fillId="2" borderId="1" xfId="0" applyNumberFormat="1" applyFont="1" applyFill="1" applyBorder="1" applyAlignment="1" applyProtection="1">
      <alignment horizontal="right" vertical="top"/>
      <protection locked="0"/>
    </xf>
    <xf numFmtId="171" fontId="2991" fillId="0" borderId="1" xfId="0" applyNumberFormat="1" applyFont="1" applyBorder="1" applyAlignment="1">
      <alignment horizontal="right" vertical="top"/>
    </xf>
    <xf numFmtId="4" fontId="2992" fillId="0" borderId="1" xfId="0" applyNumberFormat="1" applyFont="1" applyBorder="1" applyAlignment="1">
      <alignment horizontal="right" vertical="top"/>
    </xf>
    <xf numFmtId="170" fontId="2993" fillId="2" borderId="1" xfId="0" applyNumberFormat="1" applyFont="1" applyFill="1" applyBorder="1" applyAlignment="1" applyProtection="1">
      <alignment horizontal="right" vertical="top"/>
      <protection locked="0"/>
    </xf>
    <xf numFmtId="169" fontId="2994" fillId="0" borderId="1" xfId="0" applyNumberFormat="1" applyFont="1" applyBorder="1" applyAlignment="1">
      <alignment horizontal="right" vertical="top"/>
    </xf>
    <xf numFmtId="169" fontId="2995" fillId="0" borderId="1" xfId="0" applyNumberFormat="1" applyFont="1" applyBorder="1" applyAlignment="1">
      <alignment horizontal="right" vertical="top"/>
    </xf>
    <xf numFmtId="169" fontId="2996" fillId="0" borderId="1" xfId="0" applyNumberFormat="1" applyFont="1" applyBorder="1" applyAlignment="1">
      <alignment horizontal="right" vertical="top"/>
    </xf>
    <xf numFmtId="4" fontId="2997" fillId="0" borderId="1" xfId="0" applyNumberFormat="1" applyFont="1" applyBorder="1" applyAlignment="1">
      <alignment horizontal="right" vertical="top"/>
    </xf>
    <xf numFmtId="0" fontId="2998" fillId="0" borderId="0" xfId="0" applyFont="1"/>
    <xf numFmtId="0" fontId="2999" fillId="0" borderId="1" xfId="0" applyFont="1" applyBorder="1" applyAlignment="1">
      <alignment horizontal="left" vertical="top"/>
    </xf>
    <xf numFmtId="0" fontId="3000" fillId="0" borderId="1" xfId="0" applyFont="1" applyBorder="1" applyAlignment="1">
      <alignment horizontal="left" vertical="top" wrapText="1"/>
    </xf>
    <xf numFmtId="0" fontId="3001" fillId="0" borderId="1" xfId="0" applyFont="1" applyBorder="1" applyAlignment="1">
      <alignment horizontal="center" vertical="top"/>
    </xf>
    <xf numFmtId="168" fontId="3002" fillId="0" borderId="1" xfId="0" applyNumberFormat="1" applyFont="1" applyBorder="1" applyAlignment="1">
      <alignment horizontal="right" vertical="top"/>
    </xf>
    <xf numFmtId="169" fontId="3003" fillId="0" borderId="1" xfId="0" applyNumberFormat="1" applyFont="1" applyBorder="1" applyAlignment="1">
      <alignment horizontal="right" vertical="top"/>
    </xf>
    <xf numFmtId="169" fontId="3004" fillId="0" borderId="1" xfId="0" applyNumberFormat="1" applyFont="1" applyBorder="1" applyAlignment="1">
      <alignment horizontal="right" vertical="top"/>
    </xf>
    <xf numFmtId="169" fontId="3005" fillId="0" borderId="1" xfId="0" applyNumberFormat="1" applyFont="1" applyBorder="1" applyAlignment="1">
      <alignment horizontal="right" vertical="top"/>
    </xf>
    <xf numFmtId="170" fontId="3006" fillId="2" borderId="1" xfId="0" applyNumberFormat="1" applyFont="1" applyFill="1" applyBorder="1" applyAlignment="1" applyProtection="1">
      <alignment horizontal="right" vertical="top"/>
      <protection locked="0"/>
    </xf>
    <xf numFmtId="171" fontId="3007" fillId="0" borderId="1" xfId="0" applyNumberFormat="1" applyFont="1" applyBorder="1" applyAlignment="1">
      <alignment horizontal="right" vertical="top"/>
    </xf>
    <xf numFmtId="4" fontId="3008" fillId="0" borderId="1" xfId="0" applyNumberFormat="1" applyFont="1" applyBorder="1" applyAlignment="1">
      <alignment horizontal="right" vertical="top"/>
    </xf>
    <xf numFmtId="170" fontId="3009" fillId="2" borderId="1" xfId="0" applyNumberFormat="1" applyFont="1" applyFill="1" applyBorder="1" applyAlignment="1" applyProtection="1">
      <alignment horizontal="right" vertical="top"/>
      <protection locked="0"/>
    </xf>
    <xf numFmtId="169" fontId="3010" fillId="0" borderId="1" xfId="0" applyNumberFormat="1" applyFont="1" applyBorder="1" applyAlignment="1">
      <alignment horizontal="right" vertical="top"/>
    </xf>
    <xf numFmtId="169" fontId="3011" fillId="0" borderId="1" xfId="0" applyNumberFormat="1" applyFont="1" applyBorder="1" applyAlignment="1">
      <alignment horizontal="right" vertical="top"/>
    </xf>
    <xf numFmtId="169" fontId="3012" fillId="0" borderId="1" xfId="0" applyNumberFormat="1" applyFont="1" applyBorder="1" applyAlignment="1">
      <alignment horizontal="right" vertical="top"/>
    </xf>
    <xf numFmtId="4" fontId="3013" fillId="0" borderId="1" xfId="0" applyNumberFormat="1" applyFont="1" applyBorder="1" applyAlignment="1">
      <alignment horizontal="right" vertical="top"/>
    </xf>
    <xf numFmtId="0" fontId="3014" fillId="0" borderId="0" xfId="0" applyFont="1"/>
    <xf numFmtId="0" fontId="3015" fillId="0" borderId="1" xfId="0" applyFont="1" applyBorder="1" applyAlignment="1">
      <alignment horizontal="left" vertical="top"/>
    </xf>
    <xf numFmtId="0" fontId="3016" fillId="0" borderId="1" xfId="0" applyFont="1" applyBorder="1" applyAlignment="1">
      <alignment horizontal="left" vertical="top" wrapText="1"/>
    </xf>
    <xf numFmtId="0" fontId="3017" fillId="0" borderId="1" xfId="0" applyFont="1" applyBorder="1" applyAlignment="1">
      <alignment horizontal="center" vertical="top"/>
    </xf>
    <xf numFmtId="168" fontId="3018" fillId="0" borderId="1" xfId="0" applyNumberFormat="1" applyFont="1" applyBorder="1" applyAlignment="1">
      <alignment horizontal="right" vertical="top"/>
    </xf>
    <xf numFmtId="169" fontId="3019" fillId="0" borderId="1" xfId="0" applyNumberFormat="1" applyFont="1" applyBorder="1" applyAlignment="1">
      <alignment horizontal="right" vertical="top"/>
    </xf>
    <xf numFmtId="169" fontId="3020" fillId="0" borderId="1" xfId="0" applyNumberFormat="1" applyFont="1" applyBorder="1" applyAlignment="1">
      <alignment horizontal="right" vertical="top"/>
    </xf>
    <xf numFmtId="169" fontId="3021" fillId="0" borderId="1" xfId="0" applyNumberFormat="1" applyFont="1" applyBorder="1" applyAlignment="1">
      <alignment horizontal="right" vertical="top"/>
    </xf>
    <xf numFmtId="170" fontId="3022" fillId="2" borderId="1" xfId="0" applyNumberFormat="1" applyFont="1" applyFill="1" applyBorder="1" applyAlignment="1" applyProtection="1">
      <alignment horizontal="right" vertical="top"/>
      <protection locked="0"/>
    </xf>
    <xf numFmtId="171" fontId="3023" fillId="0" borderId="1" xfId="0" applyNumberFormat="1" applyFont="1" applyBorder="1" applyAlignment="1">
      <alignment horizontal="right" vertical="top"/>
    </xf>
    <xf numFmtId="4" fontId="3024" fillId="0" borderId="1" xfId="0" applyNumberFormat="1" applyFont="1" applyBorder="1" applyAlignment="1">
      <alignment horizontal="right" vertical="top"/>
    </xf>
    <xf numFmtId="170" fontId="3025" fillId="2" borderId="1" xfId="0" applyNumberFormat="1" applyFont="1" applyFill="1" applyBorder="1" applyAlignment="1" applyProtection="1">
      <alignment horizontal="right" vertical="top"/>
      <protection locked="0"/>
    </xf>
    <xf numFmtId="169" fontId="3026" fillId="0" borderId="1" xfId="0" applyNumberFormat="1" applyFont="1" applyBorder="1" applyAlignment="1">
      <alignment horizontal="right" vertical="top"/>
    </xf>
    <xf numFmtId="169" fontId="3027" fillId="0" borderId="1" xfId="0" applyNumberFormat="1" applyFont="1" applyBorder="1" applyAlignment="1">
      <alignment horizontal="right" vertical="top"/>
    </xf>
    <xf numFmtId="169" fontId="3028" fillId="0" borderId="1" xfId="0" applyNumberFormat="1" applyFont="1" applyBorder="1" applyAlignment="1">
      <alignment horizontal="right" vertical="top"/>
    </xf>
    <xf numFmtId="4" fontId="3029" fillId="0" borderId="1" xfId="0" applyNumberFormat="1" applyFont="1" applyBorder="1" applyAlignment="1">
      <alignment horizontal="right" vertical="top"/>
    </xf>
    <xf numFmtId="0" fontId="3030" fillId="0" borderId="0" xfId="0" applyFont="1"/>
    <xf numFmtId="0" fontId="3031" fillId="3" borderId="1" xfId="0" applyFont="1" applyFill="1" applyBorder="1" applyAlignment="1">
      <alignment horizontal="left"/>
    </xf>
    <xf numFmtId="4" fontId="3043" fillId="3" borderId="1" xfId="0" applyNumberFormat="1" applyFont="1" applyFill="1" applyBorder="1" applyAlignment="1">
      <alignment horizontal="right"/>
    </xf>
    <xf numFmtId="4" fontId="3044" fillId="3" borderId="1" xfId="0" applyNumberFormat="1" applyFont="1" applyFill="1" applyBorder="1" applyAlignment="1">
      <alignment horizontal="right"/>
    </xf>
    <xf numFmtId="4" fontId="3045" fillId="3" borderId="1" xfId="0" applyNumberFormat="1" applyFont="1" applyFill="1" applyBorder="1" applyAlignment="1">
      <alignment horizontal="right"/>
    </xf>
    <xf numFmtId="0" fontId="3046" fillId="0" borderId="0" xfId="0" applyFont="1"/>
    <xf numFmtId="0" fontId="3047" fillId="0" borderId="1" xfId="0" applyFont="1" applyBorder="1" applyAlignment="1">
      <alignment horizontal="left" vertical="top"/>
    </xf>
    <xf numFmtId="0" fontId="3048" fillId="0" borderId="1" xfId="0" applyFont="1" applyBorder="1" applyAlignment="1">
      <alignment horizontal="left" vertical="top" wrapText="1"/>
    </xf>
    <xf numFmtId="0" fontId="3049" fillId="0" borderId="1" xfId="0" applyFont="1" applyBorder="1" applyAlignment="1">
      <alignment horizontal="center" vertical="top"/>
    </xf>
    <xf numFmtId="168" fontId="3050" fillId="0" borderId="1" xfId="0" applyNumberFormat="1" applyFont="1" applyBorder="1" applyAlignment="1">
      <alignment horizontal="right" vertical="top"/>
    </xf>
    <xf numFmtId="169" fontId="3051" fillId="0" borderId="1" xfId="0" applyNumberFormat="1" applyFont="1" applyBorder="1" applyAlignment="1">
      <alignment horizontal="right" vertical="top"/>
    </xf>
    <xf numFmtId="169" fontId="3052" fillId="0" borderId="1" xfId="0" applyNumberFormat="1" applyFont="1" applyBorder="1" applyAlignment="1">
      <alignment horizontal="right" vertical="top"/>
    </xf>
    <xf numFmtId="169" fontId="3053" fillId="0" borderId="1" xfId="0" applyNumberFormat="1" applyFont="1" applyBorder="1" applyAlignment="1">
      <alignment horizontal="right" vertical="top"/>
    </xf>
    <xf numFmtId="170" fontId="3054" fillId="2" borderId="1" xfId="0" applyNumberFormat="1" applyFont="1" applyFill="1" applyBorder="1" applyAlignment="1" applyProtection="1">
      <alignment horizontal="right" vertical="top"/>
      <protection locked="0"/>
    </xf>
    <xf numFmtId="171" fontId="3055" fillId="0" borderId="1" xfId="0" applyNumberFormat="1" applyFont="1" applyBorder="1" applyAlignment="1">
      <alignment horizontal="right" vertical="top"/>
    </xf>
    <xf numFmtId="4" fontId="3056" fillId="0" borderId="1" xfId="0" applyNumberFormat="1" applyFont="1" applyBorder="1" applyAlignment="1">
      <alignment horizontal="right" vertical="top"/>
    </xf>
    <xf numFmtId="170" fontId="3057" fillId="2" borderId="1" xfId="0" applyNumberFormat="1" applyFont="1" applyFill="1" applyBorder="1" applyAlignment="1" applyProtection="1">
      <alignment horizontal="right" vertical="top"/>
      <protection locked="0"/>
    </xf>
    <xf numFmtId="169" fontId="3058" fillId="0" borderId="1" xfId="0" applyNumberFormat="1" applyFont="1" applyBorder="1" applyAlignment="1">
      <alignment horizontal="right" vertical="top"/>
    </xf>
    <xf numFmtId="169" fontId="3059" fillId="0" borderId="1" xfId="0" applyNumberFormat="1" applyFont="1" applyBorder="1" applyAlignment="1">
      <alignment horizontal="right" vertical="top"/>
    </xf>
    <xf numFmtId="169" fontId="3060" fillId="0" borderId="1" xfId="0" applyNumberFormat="1" applyFont="1" applyBorder="1" applyAlignment="1">
      <alignment horizontal="right" vertical="top"/>
    </xf>
    <xf numFmtId="4" fontId="3061" fillId="0" borderId="1" xfId="0" applyNumberFormat="1" applyFont="1" applyBorder="1" applyAlignment="1">
      <alignment horizontal="right" vertical="top"/>
    </xf>
    <xf numFmtId="0" fontId="3062" fillId="0" borderId="0" xfId="0" applyFont="1"/>
    <xf numFmtId="0" fontId="3063" fillId="0" borderId="1" xfId="0" applyFont="1" applyBorder="1" applyAlignment="1">
      <alignment horizontal="left" vertical="top"/>
    </xf>
    <xf numFmtId="0" fontId="3064" fillId="0" borderId="1" xfId="0" applyFont="1" applyBorder="1" applyAlignment="1">
      <alignment horizontal="left" vertical="top" wrapText="1"/>
    </xf>
    <xf numFmtId="0" fontId="3065" fillId="0" borderId="1" xfId="0" applyFont="1" applyBorder="1" applyAlignment="1">
      <alignment horizontal="center" vertical="top"/>
    </xf>
    <xf numFmtId="168" fontId="3066" fillId="0" borderId="1" xfId="0" applyNumberFormat="1" applyFont="1" applyBorder="1" applyAlignment="1">
      <alignment horizontal="right" vertical="top"/>
    </xf>
    <xf numFmtId="169" fontId="3067" fillId="0" borderId="1" xfId="0" applyNumberFormat="1" applyFont="1" applyBorder="1" applyAlignment="1">
      <alignment horizontal="right" vertical="top"/>
    </xf>
    <xf numFmtId="169" fontId="3068" fillId="0" borderId="1" xfId="0" applyNumberFormat="1" applyFont="1" applyBorder="1" applyAlignment="1">
      <alignment horizontal="right" vertical="top"/>
    </xf>
    <xf numFmtId="169" fontId="3069" fillId="0" borderId="1" xfId="0" applyNumberFormat="1" applyFont="1" applyBorder="1" applyAlignment="1">
      <alignment horizontal="right" vertical="top"/>
    </xf>
    <xf numFmtId="170" fontId="3070" fillId="2" borderId="1" xfId="0" applyNumberFormat="1" applyFont="1" applyFill="1" applyBorder="1" applyAlignment="1" applyProtection="1">
      <alignment horizontal="right" vertical="top"/>
      <protection locked="0"/>
    </xf>
    <xf numFmtId="171" fontId="3071" fillId="0" borderId="1" xfId="0" applyNumberFormat="1" applyFont="1" applyBorder="1" applyAlignment="1">
      <alignment horizontal="right" vertical="top"/>
    </xf>
    <xf numFmtId="4" fontId="3072" fillId="0" borderId="1" xfId="0" applyNumberFormat="1" applyFont="1" applyBorder="1" applyAlignment="1">
      <alignment horizontal="right" vertical="top"/>
    </xf>
    <xf numFmtId="170" fontId="3073" fillId="2" borderId="1" xfId="0" applyNumberFormat="1" applyFont="1" applyFill="1" applyBorder="1" applyAlignment="1" applyProtection="1">
      <alignment horizontal="right" vertical="top"/>
      <protection locked="0"/>
    </xf>
    <xf numFmtId="169" fontId="3074" fillId="0" borderId="1" xfId="0" applyNumberFormat="1" applyFont="1" applyBorder="1" applyAlignment="1">
      <alignment horizontal="right" vertical="top"/>
    </xf>
    <xf numFmtId="169" fontId="3075" fillId="0" borderId="1" xfId="0" applyNumberFormat="1" applyFont="1" applyBorder="1" applyAlignment="1">
      <alignment horizontal="right" vertical="top"/>
    </xf>
    <xf numFmtId="169" fontId="3076" fillId="0" borderId="1" xfId="0" applyNumberFormat="1" applyFont="1" applyBorder="1" applyAlignment="1">
      <alignment horizontal="right" vertical="top"/>
    </xf>
    <xf numFmtId="4" fontId="3077" fillId="0" borderId="1" xfId="0" applyNumberFormat="1" applyFont="1" applyBorder="1" applyAlignment="1">
      <alignment horizontal="right" vertical="top"/>
    </xf>
    <xf numFmtId="0" fontId="3078" fillId="0" borderId="0" xfId="0" applyFont="1"/>
    <xf numFmtId="0" fontId="3079" fillId="0" borderId="1" xfId="0" applyFont="1" applyBorder="1" applyAlignment="1">
      <alignment horizontal="left" vertical="top"/>
    </xf>
    <xf numFmtId="0" fontId="3080" fillId="0" borderId="1" xfId="0" applyFont="1" applyBorder="1" applyAlignment="1">
      <alignment horizontal="left" vertical="top" wrapText="1"/>
    </xf>
    <xf numFmtId="0" fontId="3081" fillId="0" borderId="1" xfId="0" applyFont="1" applyBorder="1" applyAlignment="1">
      <alignment horizontal="center" vertical="top"/>
    </xf>
    <xf numFmtId="168" fontId="3082" fillId="0" borderId="1" xfId="0" applyNumberFormat="1" applyFont="1" applyBorder="1" applyAlignment="1">
      <alignment horizontal="right" vertical="top"/>
    </xf>
    <xf numFmtId="169" fontId="3083" fillId="0" borderId="1" xfId="0" applyNumberFormat="1" applyFont="1" applyBorder="1" applyAlignment="1">
      <alignment horizontal="right" vertical="top"/>
    </xf>
    <xf numFmtId="169" fontId="3084" fillId="0" borderId="1" xfId="0" applyNumberFormat="1" applyFont="1" applyBorder="1" applyAlignment="1">
      <alignment horizontal="right" vertical="top"/>
    </xf>
    <xf numFmtId="169" fontId="3085" fillId="0" borderId="1" xfId="0" applyNumberFormat="1" applyFont="1" applyBorder="1" applyAlignment="1">
      <alignment horizontal="right" vertical="top"/>
    </xf>
    <xf numFmtId="170" fontId="3086" fillId="2" borderId="1" xfId="0" applyNumberFormat="1" applyFont="1" applyFill="1" applyBorder="1" applyAlignment="1" applyProtection="1">
      <alignment horizontal="right" vertical="top"/>
      <protection locked="0"/>
    </xf>
    <xf numFmtId="171" fontId="3087" fillId="0" borderId="1" xfId="0" applyNumberFormat="1" applyFont="1" applyBorder="1" applyAlignment="1">
      <alignment horizontal="right" vertical="top"/>
    </xf>
    <xf numFmtId="4" fontId="3088" fillId="0" borderId="1" xfId="0" applyNumberFormat="1" applyFont="1" applyBorder="1" applyAlignment="1">
      <alignment horizontal="right" vertical="top"/>
    </xf>
    <xf numFmtId="170" fontId="3089" fillId="2" borderId="1" xfId="0" applyNumberFormat="1" applyFont="1" applyFill="1" applyBorder="1" applyAlignment="1" applyProtection="1">
      <alignment horizontal="right" vertical="top"/>
      <protection locked="0"/>
    </xf>
    <xf numFmtId="169" fontId="3090" fillId="0" borderId="1" xfId="0" applyNumberFormat="1" applyFont="1" applyBorder="1" applyAlignment="1">
      <alignment horizontal="right" vertical="top"/>
    </xf>
    <xf numFmtId="169" fontId="3091" fillId="0" borderId="1" xfId="0" applyNumberFormat="1" applyFont="1" applyBorder="1" applyAlignment="1">
      <alignment horizontal="right" vertical="top"/>
    </xf>
    <xf numFmtId="169" fontId="3092" fillId="0" borderId="1" xfId="0" applyNumberFormat="1" applyFont="1" applyBorder="1" applyAlignment="1">
      <alignment horizontal="right" vertical="top"/>
    </xf>
    <xf numFmtId="4" fontId="3093" fillId="0" borderId="1" xfId="0" applyNumberFormat="1" applyFont="1" applyBorder="1" applyAlignment="1">
      <alignment horizontal="right" vertical="top"/>
    </xf>
    <xf numFmtId="0" fontId="3094" fillId="0" borderId="0" xfId="0" applyFont="1"/>
    <xf numFmtId="0" fontId="3095" fillId="0" borderId="1" xfId="0" applyFont="1" applyBorder="1" applyAlignment="1">
      <alignment horizontal="left" vertical="top"/>
    </xf>
    <xf numFmtId="0" fontId="3096" fillId="0" borderId="1" xfId="0" applyFont="1" applyBorder="1" applyAlignment="1">
      <alignment horizontal="left" vertical="top" wrapText="1"/>
    </xf>
    <xf numFmtId="0" fontId="3097" fillId="0" borderId="1" xfId="0" applyFont="1" applyBorder="1" applyAlignment="1">
      <alignment horizontal="center" vertical="top"/>
    </xf>
    <xf numFmtId="168" fontId="3098" fillId="0" borderId="1" xfId="0" applyNumberFormat="1" applyFont="1" applyBorder="1" applyAlignment="1">
      <alignment horizontal="right" vertical="top"/>
    </xf>
    <xf numFmtId="169" fontId="3099" fillId="0" borderId="1" xfId="0" applyNumberFormat="1" applyFont="1" applyBorder="1" applyAlignment="1">
      <alignment horizontal="right" vertical="top"/>
    </xf>
    <xf numFmtId="169" fontId="3100" fillId="0" borderId="1" xfId="0" applyNumberFormat="1" applyFont="1" applyBorder="1" applyAlignment="1">
      <alignment horizontal="right" vertical="top"/>
    </xf>
    <xf numFmtId="169" fontId="3101" fillId="0" borderId="1" xfId="0" applyNumberFormat="1" applyFont="1" applyBorder="1" applyAlignment="1">
      <alignment horizontal="right" vertical="top"/>
    </xf>
    <xf numFmtId="170" fontId="3102" fillId="2" borderId="1" xfId="0" applyNumberFormat="1" applyFont="1" applyFill="1" applyBorder="1" applyAlignment="1" applyProtection="1">
      <alignment horizontal="right" vertical="top"/>
      <protection locked="0"/>
    </xf>
    <xf numFmtId="171" fontId="3103" fillId="0" borderId="1" xfId="0" applyNumberFormat="1" applyFont="1" applyBorder="1" applyAlignment="1">
      <alignment horizontal="right" vertical="top"/>
    </xf>
    <xf numFmtId="4" fontId="3104" fillId="0" borderId="1" xfId="0" applyNumberFormat="1" applyFont="1" applyBorder="1" applyAlignment="1">
      <alignment horizontal="right" vertical="top"/>
    </xf>
    <xf numFmtId="170" fontId="3105" fillId="2" borderId="1" xfId="0" applyNumberFormat="1" applyFont="1" applyFill="1" applyBorder="1" applyAlignment="1" applyProtection="1">
      <alignment horizontal="right" vertical="top"/>
      <protection locked="0"/>
    </xf>
    <xf numFmtId="169" fontId="3106" fillId="0" borderId="1" xfId="0" applyNumberFormat="1" applyFont="1" applyBorder="1" applyAlignment="1">
      <alignment horizontal="right" vertical="top"/>
    </xf>
    <xf numFmtId="169" fontId="3107" fillId="0" borderId="1" xfId="0" applyNumberFormat="1" applyFont="1" applyBorder="1" applyAlignment="1">
      <alignment horizontal="right" vertical="top"/>
    </xf>
    <xf numFmtId="169" fontId="3108" fillId="0" borderId="1" xfId="0" applyNumberFormat="1" applyFont="1" applyBorder="1" applyAlignment="1">
      <alignment horizontal="right" vertical="top"/>
    </xf>
    <xf numFmtId="4" fontId="3109" fillId="0" borderId="1" xfId="0" applyNumberFormat="1" applyFont="1" applyBorder="1" applyAlignment="1">
      <alignment horizontal="right" vertical="top"/>
    </xf>
    <xf numFmtId="0" fontId="3110" fillId="0" borderId="0" xfId="0" applyFont="1"/>
    <xf numFmtId="0" fontId="3111" fillId="0" borderId="1" xfId="0" applyFont="1" applyBorder="1" applyAlignment="1">
      <alignment horizontal="left" vertical="top"/>
    </xf>
    <xf numFmtId="0" fontId="3112" fillId="0" borderId="1" xfId="0" applyFont="1" applyBorder="1" applyAlignment="1">
      <alignment horizontal="left" vertical="top" wrapText="1"/>
    </xf>
    <xf numFmtId="0" fontId="3113" fillId="0" borderId="1" xfId="0" applyFont="1" applyBorder="1" applyAlignment="1">
      <alignment horizontal="center" vertical="top"/>
    </xf>
    <xf numFmtId="168" fontId="3114" fillId="0" borderId="1" xfId="0" applyNumberFormat="1" applyFont="1" applyBorder="1" applyAlignment="1">
      <alignment horizontal="right" vertical="top"/>
    </xf>
    <xf numFmtId="169" fontId="3115" fillId="0" borderId="1" xfId="0" applyNumberFormat="1" applyFont="1" applyBorder="1" applyAlignment="1">
      <alignment horizontal="right" vertical="top"/>
    </xf>
    <xf numFmtId="169" fontId="3116" fillId="0" borderId="1" xfId="0" applyNumberFormat="1" applyFont="1" applyBorder="1" applyAlignment="1">
      <alignment horizontal="right" vertical="top"/>
    </xf>
    <xf numFmtId="169" fontId="3117" fillId="0" borderId="1" xfId="0" applyNumberFormat="1" applyFont="1" applyBorder="1" applyAlignment="1">
      <alignment horizontal="right" vertical="top"/>
    </xf>
    <xf numFmtId="170" fontId="3118" fillId="2" borderId="1" xfId="0" applyNumberFormat="1" applyFont="1" applyFill="1" applyBorder="1" applyAlignment="1" applyProtection="1">
      <alignment horizontal="right" vertical="top"/>
      <protection locked="0"/>
    </xf>
    <xf numFmtId="171" fontId="3119" fillId="0" borderId="1" xfId="0" applyNumberFormat="1" applyFont="1" applyBorder="1" applyAlignment="1">
      <alignment horizontal="right" vertical="top"/>
    </xf>
    <xf numFmtId="4" fontId="3120" fillId="0" borderId="1" xfId="0" applyNumberFormat="1" applyFont="1" applyBorder="1" applyAlignment="1">
      <alignment horizontal="right" vertical="top"/>
    </xf>
    <xf numFmtId="170" fontId="3121" fillId="2" borderId="1" xfId="0" applyNumberFormat="1" applyFont="1" applyFill="1" applyBorder="1" applyAlignment="1" applyProtection="1">
      <alignment horizontal="right" vertical="top"/>
      <protection locked="0"/>
    </xf>
    <xf numFmtId="169" fontId="3122" fillId="0" borderId="1" xfId="0" applyNumberFormat="1" applyFont="1" applyBorder="1" applyAlignment="1">
      <alignment horizontal="right" vertical="top"/>
    </xf>
    <xf numFmtId="169" fontId="3123" fillId="0" borderId="1" xfId="0" applyNumberFormat="1" applyFont="1" applyBorder="1" applyAlignment="1">
      <alignment horizontal="right" vertical="top"/>
    </xf>
    <xf numFmtId="169" fontId="3124" fillId="0" borderId="1" xfId="0" applyNumberFormat="1" applyFont="1" applyBorder="1" applyAlignment="1">
      <alignment horizontal="right" vertical="top"/>
    </xf>
    <xf numFmtId="4" fontId="3125" fillId="0" borderId="1" xfId="0" applyNumberFormat="1" applyFont="1" applyBorder="1" applyAlignment="1">
      <alignment horizontal="right" vertical="top"/>
    </xf>
    <xf numFmtId="0" fontId="3126" fillId="0" borderId="0" xfId="0" applyFont="1"/>
    <xf numFmtId="0" fontId="3127" fillId="0" borderId="1" xfId="0" applyFont="1" applyBorder="1" applyAlignment="1">
      <alignment horizontal="left" vertical="top"/>
    </xf>
    <xf numFmtId="0" fontId="3128" fillId="0" borderId="1" xfId="0" applyFont="1" applyBorder="1" applyAlignment="1">
      <alignment horizontal="left" vertical="top" wrapText="1"/>
    </xf>
    <xf numFmtId="0" fontId="3129" fillId="0" borderId="1" xfId="0" applyFont="1" applyBorder="1" applyAlignment="1">
      <alignment horizontal="center" vertical="top"/>
    </xf>
    <xf numFmtId="168" fontId="3130" fillId="0" borderId="1" xfId="0" applyNumberFormat="1" applyFont="1" applyBorder="1" applyAlignment="1">
      <alignment horizontal="right" vertical="top"/>
    </xf>
    <xf numFmtId="169" fontId="3131" fillId="0" borderId="1" xfId="0" applyNumberFormat="1" applyFont="1" applyBorder="1" applyAlignment="1">
      <alignment horizontal="right" vertical="top"/>
    </xf>
    <xf numFmtId="169" fontId="3132" fillId="0" borderId="1" xfId="0" applyNumberFormat="1" applyFont="1" applyBorder="1" applyAlignment="1">
      <alignment horizontal="right" vertical="top"/>
    </xf>
    <xf numFmtId="169" fontId="3133" fillId="0" borderId="1" xfId="0" applyNumberFormat="1" applyFont="1" applyBorder="1" applyAlignment="1">
      <alignment horizontal="right" vertical="top"/>
    </xf>
    <xf numFmtId="170" fontId="3134" fillId="2" borderId="1" xfId="0" applyNumberFormat="1" applyFont="1" applyFill="1" applyBorder="1" applyAlignment="1" applyProtection="1">
      <alignment horizontal="right" vertical="top"/>
      <protection locked="0"/>
    </xf>
    <xf numFmtId="171" fontId="3135" fillId="0" borderId="1" xfId="0" applyNumberFormat="1" applyFont="1" applyBorder="1" applyAlignment="1">
      <alignment horizontal="right" vertical="top"/>
    </xf>
    <xf numFmtId="4" fontId="3136" fillId="0" borderId="1" xfId="0" applyNumberFormat="1" applyFont="1" applyBorder="1" applyAlignment="1">
      <alignment horizontal="right" vertical="top"/>
    </xf>
    <xf numFmtId="170" fontId="3137" fillId="2" borderId="1" xfId="0" applyNumberFormat="1" applyFont="1" applyFill="1" applyBorder="1" applyAlignment="1" applyProtection="1">
      <alignment horizontal="right" vertical="top"/>
      <protection locked="0"/>
    </xf>
    <xf numFmtId="169" fontId="3138" fillId="0" borderId="1" xfId="0" applyNumberFormat="1" applyFont="1" applyBorder="1" applyAlignment="1">
      <alignment horizontal="right" vertical="top"/>
    </xf>
    <xf numFmtId="169" fontId="3139" fillId="0" borderId="1" xfId="0" applyNumberFormat="1" applyFont="1" applyBorder="1" applyAlignment="1">
      <alignment horizontal="right" vertical="top"/>
    </xf>
    <xf numFmtId="169" fontId="3140" fillId="0" borderId="1" xfId="0" applyNumberFormat="1" applyFont="1" applyBorder="1" applyAlignment="1">
      <alignment horizontal="right" vertical="top"/>
    </xf>
    <xf numFmtId="4" fontId="3141" fillId="0" borderId="1" xfId="0" applyNumberFormat="1" applyFont="1" applyBorder="1" applyAlignment="1">
      <alignment horizontal="right" vertical="top"/>
    </xf>
    <xf numFmtId="0" fontId="3142" fillId="0" borderId="0" xfId="0" applyFont="1"/>
    <xf numFmtId="0" fontId="3143" fillId="0" borderId="1" xfId="0" applyFont="1" applyBorder="1" applyAlignment="1">
      <alignment horizontal="left" vertical="top"/>
    </xf>
    <xf numFmtId="0" fontId="3144" fillId="0" borderId="1" xfId="0" applyFont="1" applyBorder="1" applyAlignment="1">
      <alignment horizontal="left" vertical="top" wrapText="1"/>
    </xf>
    <xf numFmtId="0" fontId="3145" fillId="0" borderId="1" xfId="0" applyFont="1" applyBorder="1" applyAlignment="1">
      <alignment horizontal="center" vertical="top"/>
    </xf>
    <xf numFmtId="168" fontId="3146" fillId="0" borderId="1" xfId="0" applyNumberFormat="1" applyFont="1" applyBorder="1" applyAlignment="1">
      <alignment horizontal="right" vertical="top"/>
    </xf>
    <xf numFmtId="169" fontId="3147" fillId="0" borderId="1" xfId="0" applyNumberFormat="1" applyFont="1" applyBorder="1" applyAlignment="1">
      <alignment horizontal="right" vertical="top"/>
    </xf>
    <xf numFmtId="169" fontId="3148" fillId="0" borderId="1" xfId="0" applyNumberFormat="1" applyFont="1" applyBorder="1" applyAlignment="1">
      <alignment horizontal="right" vertical="top"/>
    </xf>
    <xf numFmtId="169" fontId="3149" fillId="0" borderId="1" xfId="0" applyNumberFormat="1" applyFont="1" applyBorder="1" applyAlignment="1">
      <alignment horizontal="right" vertical="top"/>
    </xf>
    <xf numFmtId="170" fontId="3150" fillId="2" borderId="1" xfId="0" applyNumberFormat="1" applyFont="1" applyFill="1" applyBorder="1" applyAlignment="1" applyProtection="1">
      <alignment horizontal="right" vertical="top"/>
      <protection locked="0"/>
    </xf>
    <xf numFmtId="171" fontId="3151" fillId="0" borderId="1" xfId="0" applyNumberFormat="1" applyFont="1" applyBorder="1" applyAlignment="1">
      <alignment horizontal="right" vertical="top"/>
    </xf>
    <xf numFmtId="4" fontId="3152" fillId="0" borderId="1" xfId="0" applyNumberFormat="1" applyFont="1" applyBorder="1" applyAlignment="1">
      <alignment horizontal="right" vertical="top"/>
    </xf>
    <xf numFmtId="170" fontId="3153" fillId="2" borderId="1" xfId="0" applyNumberFormat="1" applyFont="1" applyFill="1" applyBorder="1" applyAlignment="1" applyProtection="1">
      <alignment horizontal="right" vertical="top"/>
      <protection locked="0"/>
    </xf>
    <xf numFmtId="169" fontId="3154" fillId="0" borderId="1" xfId="0" applyNumberFormat="1" applyFont="1" applyBorder="1" applyAlignment="1">
      <alignment horizontal="right" vertical="top"/>
    </xf>
    <xf numFmtId="169" fontId="3155" fillId="0" borderId="1" xfId="0" applyNumberFormat="1" applyFont="1" applyBorder="1" applyAlignment="1">
      <alignment horizontal="right" vertical="top"/>
    </xf>
    <xf numFmtId="169" fontId="3156" fillId="0" borderId="1" xfId="0" applyNumberFormat="1" applyFont="1" applyBorder="1" applyAlignment="1">
      <alignment horizontal="right" vertical="top"/>
    </xf>
    <xf numFmtId="4" fontId="3157" fillId="0" borderId="1" xfId="0" applyNumberFormat="1" applyFont="1" applyBorder="1" applyAlignment="1">
      <alignment horizontal="right" vertical="top"/>
    </xf>
    <xf numFmtId="0" fontId="3158" fillId="0" borderId="0" xfId="0" applyFont="1"/>
    <xf numFmtId="0" fontId="3159" fillId="0" borderId="1" xfId="0" applyFont="1" applyBorder="1" applyAlignment="1">
      <alignment horizontal="left" vertical="top"/>
    </xf>
    <xf numFmtId="0" fontId="3160" fillId="0" borderId="1" xfId="0" applyFont="1" applyBorder="1" applyAlignment="1">
      <alignment horizontal="left" vertical="top" wrapText="1"/>
    </xf>
    <xf numFmtId="0" fontId="3161" fillId="0" borderId="1" xfId="0" applyFont="1" applyBorder="1" applyAlignment="1">
      <alignment horizontal="center" vertical="top"/>
    </xf>
    <xf numFmtId="168" fontId="3162" fillId="0" borderId="1" xfId="0" applyNumberFormat="1" applyFont="1" applyBorder="1" applyAlignment="1">
      <alignment horizontal="right" vertical="top"/>
    </xf>
    <xf numFmtId="169" fontId="3163" fillId="0" borderId="1" xfId="0" applyNumberFormat="1" applyFont="1" applyBorder="1" applyAlignment="1">
      <alignment horizontal="right" vertical="top"/>
    </xf>
    <xf numFmtId="169" fontId="3164" fillId="0" borderId="1" xfId="0" applyNumberFormat="1" applyFont="1" applyBorder="1" applyAlignment="1">
      <alignment horizontal="right" vertical="top"/>
    </xf>
    <xf numFmtId="169" fontId="3165" fillId="0" borderId="1" xfId="0" applyNumberFormat="1" applyFont="1" applyBorder="1" applyAlignment="1">
      <alignment horizontal="right" vertical="top"/>
    </xf>
    <xf numFmtId="170" fontId="3166" fillId="2" borderId="1" xfId="0" applyNumberFormat="1" applyFont="1" applyFill="1" applyBorder="1" applyAlignment="1" applyProtection="1">
      <alignment horizontal="right" vertical="top"/>
      <protection locked="0"/>
    </xf>
    <xf numFmtId="171" fontId="3167" fillId="0" borderId="1" xfId="0" applyNumberFormat="1" applyFont="1" applyBorder="1" applyAlignment="1">
      <alignment horizontal="right" vertical="top"/>
    </xf>
    <xf numFmtId="4" fontId="3168" fillId="0" borderId="1" xfId="0" applyNumberFormat="1" applyFont="1" applyBorder="1" applyAlignment="1">
      <alignment horizontal="right" vertical="top"/>
    </xf>
    <xf numFmtId="170" fontId="3169" fillId="2" borderId="1" xfId="0" applyNumberFormat="1" applyFont="1" applyFill="1" applyBorder="1" applyAlignment="1" applyProtection="1">
      <alignment horizontal="right" vertical="top"/>
      <protection locked="0"/>
    </xf>
    <xf numFmtId="169" fontId="3170" fillId="0" borderId="1" xfId="0" applyNumberFormat="1" applyFont="1" applyBorder="1" applyAlignment="1">
      <alignment horizontal="right" vertical="top"/>
    </xf>
    <xf numFmtId="169" fontId="3171" fillId="0" borderId="1" xfId="0" applyNumberFormat="1" applyFont="1" applyBorder="1" applyAlignment="1">
      <alignment horizontal="right" vertical="top"/>
    </xf>
    <xf numFmtId="169" fontId="3172" fillId="0" borderId="1" xfId="0" applyNumberFormat="1" applyFont="1" applyBorder="1" applyAlignment="1">
      <alignment horizontal="right" vertical="top"/>
    </xf>
    <xf numFmtId="4" fontId="3173" fillId="0" borderId="1" xfId="0" applyNumberFormat="1" applyFont="1" applyBorder="1" applyAlignment="1">
      <alignment horizontal="right" vertical="top"/>
    </xf>
    <xf numFmtId="0" fontId="3174" fillId="0" borderId="0" xfId="0" applyFont="1"/>
    <xf numFmtId="0" fontId="3175" fillId="0" borderId="1" xfId="0" applyFont="1" applyBorder="1" applyAlignment="1">
      <alignment horizontal="left" vertical="top"/>
    </xf>
    <xf numFmtId="0" fontId="3176" fillId="0" borderId="1" xfId="0" applyFont="1" applyBorder="1" applyAlignment="1">
      <alignment horizontal="left" vertical="top" wrapText="1"/>
    </xf>
    <xf numFmtId="0" fontId="3177" fillId="0" borderId="1" xfId="0" applyFont="1" applyBorder="1" applyAlignment="1">
      <alignment horizontal="center" vertical="top"/>
    </xf>
    <xf numFmtId="168" fontId="3178" fillId="0" borderId="1" xfId="0" applyNumberFormat="1" applyFont="1" applyBorder="1" applyAlignment="1">
      <alignment horizontal="right" vertical="top"/>
    </xf>
    <xf numFmtId="169" fontId="3179" fillId="0" borderId="1" xfId="0" applyNumberFormat="1" applyFont="1" applyBorder="1" applyAlignment="1">
      <alignment horizontal="right" vertical="top"/>
    </xf>
    <xf numFmtId="169" fontId="3180" fillId="0" borderId="1" xfId="0" applyNumberFormat="1" applyFont="1" applyBorder="1" applyAlignment="1">
      <alignment horizontal="right" vertical="top"/>
    </xf>
    <xf numFmtId="169" fontId="3181" fillId="0" borderId="1" xfId="0" applyNumberFormat="1" applyFont="1" applyBorder="1" applyAlignment="1">
      <alignment horizontal="right" vertical="top"/>
    </xf>
    <xf numFmtId="170" fontId="3182" fillId="2" borderId="1" xfId="0" applyNumberFormat="1" applyFont="1" applyFill="1" applyBorder="1" applyAlignment="1" applyProtection="1">
      <alignment horizontal="right" vertical="top"/>
      <protection locked="0"/>
    </xf>
    <xf numFmtId="171" fontId="3183" fillId="0" borderId="1" xfId="0" applyNumberFormat="1" applyFont="1" applyBorder="1" applyAlignment="1">
      <alignment horizontal="right" vertical="top"/>
    </xf>
    <xf numFmtId="4" fontId="3184" fillId="0" borderId="1" xfId="0" applyNumberFormat="1" applyFont="1" applyBorder="1" applyAlignment="1">
      <alignment horizontal="right" vertical="top"/>
    </xf>
    <xf numFmtId="170" fontId="3185" fillId="2" borderId="1" xfId="0" applyNumberFormat="1" applyFont="1" applyFill="1" applyBorder="1" applyAlignment="1" applyProtection="1">
      <alignment horizontal="right" vertical="top"/>
      <protection locked="0"/>
    </xf>
    <xf numFmtId="169" fontId="3186" fillId="0" borderId="1" xfId="0" applyNumberFormat="1" applyFont="1" applyBorder="1" applyAlignment="1">
      <alignment horizontal="right" vertical="top"/>
    </xf>
    <xf numFmtId="169" fontId="3187" fillId="0" borderId="1" xfId="0" applyNumberFormat="1" applyFont="1" applyBorder="1" applyAlignment="1">
      <alignment horizontal="right" vertical="top"/>
    </xf>
    <xf numFmtId="169" fontId="3188" fillId="0" borderId="1" xfId="0" applyNumberFormat="1" applyFont="1" applyBorder="1" applyAlignment="1">
      <alignment horizontal="right" vertical="top"/>
    </xf>
    <xf numFmtId="4" fontId="3189" fillId="0" borderId="1" xfId="0" applyNumberFormat="1" applyFont="1" applyBorder="1" applyAlignment="1">
      <alignment horizontal="right" vertical="top"/>
    </xf>
    <xf numFmtId="0" fontId="3190" fillId="0" borderId="0" xfId="0" applyFont="1"/>
    <xf numFmtId="0" fontId="3191" fillId="0" borderId="1" xfId="0" applyFont="1" applyBorder="1" applyAlignment="1">
      <alignment horizontal="left" vertical="top"/>
    </xf>
    <xf numFmtId="0" fontId="3192" fillId="0" borderId="1" xfId="0" applyFont="1" applyBorder="1" applyAlignment="1">
      <alignment horizontal="left" vertical="top" wrapText="1"/>
    </xf>
    <xf numFmtId="0" fontId="3193" fillId="0" borderId="1" xfId="0" applyFont="1" applyBorder="1" applyAlignment="1">
      <alignment horizontal="center" vertical="top"/>
    </xf>
    <xf numFmtId="168" fontId="3194" fillId="0" borderId="1" xfId="0" applyNumberFormat="1" applyFont="1" applyBorder="1" applyAlignment="1">
      <alignment horizontal="right" vertical="top"/>
    </xf>
    <xf numFmtId="169" fontId="3195" fillId="0" borderId="1" xfId="0" applyNumberFormat="1" applyFont="1" applyBorder="1" applyAlignment="1">
      <alignment horizontal="right" vertical="top"/>
    </xf>
    <xf numFmtId="169" fontId="3196" fillId="0" borderId="1" xfId="0" applyNumberFormat="1" applyFont="1" applyBorder="1" applyAlignment="1">
      <alignment horizontal="right" vertical="top"/>
    </xf>
    <xf numFmtId="169" fontId="3197" fillId="0" borderId="1" xfId="0" applyNumberFormat="1" applyFont="1" applyBorder="1" applyAlignment="1">
      <alignment horizontal="right" vertical="top"/>
    </xf>
    <xf numFmtId="170" fontId="3198" fillId="2" borderId="1" xfId="0" applyNumberFormat="1" applyFont="1" applyFill="1" applyBorder="1" applyAlignment="1" applyProtection="1">
      <alignment horizontal="right" vertical="top"/>
      <protection locked="0"/>
    </xf>
    <xf numFmtId="171" fontId="3199" fillId="0" borderId="1" xfId="0" applyNumberFormat="1" applyFont="1" applyBorder="1" applyAlignment="1">
      <alignment horizontal="right" vertical="top"/>
    </xf>
    <xf numFmtId="4" fontId="3200" fillId="0" borderId="1" xfId="0" applyNumberFormat="1" applyFont="1" applyBorder="1" applyAlignment="1">
      <alignment horizontal="right" vertical="top"/>
    </xf>
    <xf numFmtId="170" fontId="3201" fillId="2" borderId="1" xfId="0" applyNumberFormat="1" applyFont="1" applyFill="1" applyBorder="1" applyAlignment="1" applyProtection="1">
      <alignment horizontal="right" vertical="top"/>
      <protection locked="0"/>
    </xf>
    <xf numFmtId="169" fontId="3202" fillId="0" borderId="1" xfId="0" applyNumberFormat="1" applyFont="1" applyBorder="1" applyAlignment="1">
      <alignment horizontal="right" vertical="top"/>
    </xf>
    <xf numFmtId="169" fontId="3203" fillId="0" borderId="1" xfId="0" applyNumberFormat="1" applyFont="1" applyBorder="1" applyAlignment="1">
      <alignment horizontal="right" vertical="top"/>
    </xf>
    <xf numFmtId="169" fontId="3204" fillId="0" borderId="1" xfId="0" applyNumberFormat="1" applyFont="1" applyBorder="1" applyAlignment="1">
      <alignment horizontal="right" vertical="top"/>
    </xf>
    <xf numFmtId="4" fontId="3205" fillId="0" borderId="1" xfId="0" applyNumberFormat="1" applyFont="1" applyBorder="1" applyAlignment="1">
      <alignment horizontal="right" vertical="top"/>
    </xf>
    <xf numFmtId="0" fontId="3206" fillId="0" borderId="0" xfId="0" applyFont="1"/>
    <xf numFmtId="0" fontId="3207" fillId="0" borderId="1" xfId="0" applyFont="1" applyBorder="1" applyAlignment="1">
      <alignment horizontal="left" vertical="top"/>
    </xf>
    <xf numFmtId="0" fontId="3208" fillId="0" borderId="1" xfId="0" applyFont="1" applyBorder="1" applyAlignment="1">
      <alignment horizontal="left" vertical="top" wrapText="1"/>
    </xf>
    <xf numFmtId="0" fontId="3209" fillId="0" borderId="1" xfId="0" applyFont="1" applyBorder="1" applyAlignment="1">
      <alignment horizontal="center" vertical="top"/>
    </xf>
    <xf numFmtId="168" fontId="3210" fillId="0" borderId="1" xfId="0" applyNumberFormat="1" applyFont="1" applyBorder="1" applyAlignment="1">
      <alignment horizontal="right" vertical="top"/>
    </xf>
    <xf numFmtId="169" fontId="3211" fillId="0" borderId="1" xfId="0" applyNumberFormat="1" applyFont="1" applyBorder="1" applyAlignment="1">
      <alignment horizontal="right" vertical="top"/>
    </xf>
    <xf numFmtId="169" fontId="3212" fillId="0" borderId="1" xfId="0" applyNumberFormat="1" applyFont="1" applyBorder="1" applyAlignment="1">
      <alignment horizontal="right" vertical="top"/>
    </xf>
    <xf numFmtId="169" fontId="3213" fillId="0" borderId="1" xfId="0" applyNumberFormat="1" applyFont="1" applyBorder="1" applyAlignment="1">
      <alignment horizontal="right" vertical="top"/>
    </xf>
    <xf numFmtId="170" fontId="3214" fillId="2" borderId="1" xfId="0" applyNumberFormat="1" applyFont="1" applyFill="1" applyBorder="1" applyAlignment="1" applyProtection="1">
      <alignment horizontal="right" vertical="top"/>
      <protection locked="0"/>
    </xf>
    <xf numFmtId="171" fontId="3215" fillId="0" borderId="1" xfId="0" applyNumberFormat="1" applyFont="1" applyBorder="1" applyAlignment="1">
      <alignment horizontal="right" vertical="top"/>
    </xf>
    <xf numFmtId="4" fontId="3216" fillId="0" borderId="1" xfId="0" applyNumberFormat="1" applyFont="1" applyBorder="1" applyAlignment="1">
      <alignment horizontal="right" vertical="top"/>
    </xf>
    <xf numFmtId="170" fontId="3217" fillId="2" borderId="1" xfId="0" applyNumberFormat="1" applyFont="1" applyFill="1" applyBorder="1" applyAlignment="1" applyProtection="1">
      <alignment horizontal="right" vertical="top"/>
      <protection locked="0"/>
    </xf>
    <xf numFmtId="169" fontId="3218" fillId="0" borderId="1" xfId="0" applyNumberFormat="1" applyFont="1" applyBorder="1" applyAlignment="1">
      <alignment horizontal="right" vertical="top"/>
    </xf>
    <xf numFmtId="169" fontId="3219" fillId="0" borderId="1" xfId="0" applyNumberFormat="1" applyFont="1" applyBorder="1" applyAlignment="1">
      <alignment horizontal="right" vertical="top"/>
    </xf>
    <xf numFmtId="169" fontId="3220" fillId="0" borderId="1" xfId="0" applyNumberFormat="1" applyFont="1" applyBorder="1" applyAlignment="1">
      <alignment horizontal="right" vertical="top"/>
    </xf>
    <xf numFmtId="4" fontId="3221" fillId="0" borderId="1" xfId="0" applyNumberFormat="1" applyFont="1" applyBorder="1" applyAlignment="1">
      <alignment horizontal="right" vertical="top"/>
    </xf>
    <xf numFmtId="0" fontId="3222" fillId="0" borderId="0" xfId="0" applyFont="1"/>
    <xf numFmtId="0" fontId="3223" fillId="0" borderId="1" xfId="0" applyFont="1" applyBorder="1" applyAlignment="1">
      <alignment horizontal="left" vertical="top"/>
    </xf>
    <xf numFmtId="0" fontId="3224" fillId="0" borderId="1" xfId="0" applyFont="1" applyBorder="1" applyAlignment="1">
      <alignment horizontal="left" vertical="top" wrapText="1"/>
    </xf>
    <xf numFmtId="0" fontId="3225" fillId="0" borderId="1" xfId="0" applyFont="1" applyBorder="1" applyAlignment="1">
      <alignment horizontal="center" vertical="top"/>
    </xf>
    <xf numFmtId="168" fontId="3226" fillId="0" borderId="1" xfId="0" applyNumberFormat="1" applyFont="1" applyBorder="1" applyAlignment="1">
      <alignment horizontal="right" vertical="top"/>
    </xf>
    <xf numFmtId="169" fontId="3227" fillId="0" borderId="1" xfId="0" applyNumberFormat="1" applyFont="1" applyBorder="1" applyAlignment="1">
      <alignment horizontal="right" vertical="top"/>
    </xf>
    <xf numFmtId="169" fontId="3228" fillId="0" borderId="1" xfId="0" applyNumberFormat="1" applyFont="1" applyBorder="1" applyAlignment="1">
      <alignment horizontal="right" vertical="top"/>
    </xf>
    <xf numFmtId="169" fontId="3229" fillId="0" borderId="1" xfId="0" applyNumberFormat="1" applyFont="1" applyBorder="1" applyAlignment="1">
      <alignment horizontal="right" vertical="top"/>
    </xf>
    <xf numFmtId="170" fontId="3230" fillId="2" borderId="1" xfId="0" applyNumberFormat="1" applyFont="1" applyFill="1" applyBorder="1" applyAlignment="1" applyProtection="1">
      <alignment horizontal="right" vertical="top"/>
      <protection locked="0"/>
    </xf>
    <xf numFmtId="171" fontId="3231" fillId="0" borderId="1" xfId="0" applyNumberFormat="1" applyFont="1" applyBorder="1" applyAlignment="1">
      <alignment horizontal="right" vertical="top"/>
    </xf>
    <xf numFmtId="4" fontId="3232" fillId="0" borderId="1" xfId="0" applyNumberFormat="1" applyFont="1" applyBorder="1" applyAlignment="1">
      <alignment horizontal="right" vertical="top"/>
    </xf>
    <xf numFmtId="170" fontId="3233" fillId="2" borderId="1" xfId="0" applyNumberFormat="1" applyFont="1" applyFill="1" applyBorder="1" applyAlignment="1" applyProtection="1">
      <alignment horizontal="right" vertical="top"/>
      <protection locked="0"/>
    </xf>
    <xf numFmtId="169" fontId="3234" fillId="0" borderId="1" xfId="0" applyNumberFormat="1" applyFont="1" applyBorder="1" applyAlignment="1">
      <alignment horizontal="right" vertical="top"/>
    </xf>
    <xf numFmtId="169" fontId="3235" fillId="0" borderId="1" xfId="0" applyNumberFormat="1" applyFont="1" applyBorder="1" applyAlignment="1">
      <alignment horizontal="right" vertical="top"/>
    </xf>
    <xf numFmtId="169" fontId="3236" fillId="0" borderId="1" xfId="0" applyNumberFormat="1" applyFont="1" applyBorder="1" applyAlignment="1">
      <alignment horizontal="right" vertical="top"/>
    </xf>
    <xf numFmtId="4" fontId="3237" fillId="0" borderId="1" xfId="0" applyNumberFormat="1" applyFont="1" applyBorder="1" applyAlignment="1">
      <alignment horizontal="right" vertical="top"/>
    </xf>
    <xf numFmtId="0" fontId="3238" fillId="0" borderId="0" xfId="0" applyFont="1"/>
    <xf numFmtId="0" fontId="3239" fillId="0" borderId="1" xfId="0" applyFont="1" applyBorder="1" applyAlignment="1">
      <alignment horizontal="left" vertical="top"/>
    </xf>
    <xf numFmtId="0" fontId="3240" fillId="0" borderId="1" xfId="0" applyFont="1" applyBorder="1" applyAlignment="1">
      <alignment horizontal="left" vertical="top" wrapText="1"/>
    </xf>
    <xf numFmtId="0" fontId="3241" fillId="0" borderId="1" xfId="0" applyFont="1" applyBorder="1" applyAlignment="1">
      <alignment horizontal="center" vertical="top"/>
    </xf>
    <xf numFmtId="168" fontId="3242" fillId="0" borderId="1" xfId="0" applyNumberFormat="1" applyFont="1" applyBorder="1" applyAlignment="1">
      <alignment horizontal="right" vertical="top"/>
    </xf>
    <xf numFmtId="169" fontId="3243" fillId="0" borderId="1" xfId="0" applyNumberFormat="1" applyFont="1" applyBorder="1" applyAlignment="1">
      <alignment horizontal="right" vertical="top"/>
    </xf>
    <xf numFmtId="169" fontId="3244" fillId="0" borderId="1" xfId="0" applyNumberFormat="1" applyFont="1" applyBorder="1" applyAlignment="1">
      <alignment horizontal="right" vertical="top"/>
    </xf>
    <xf numFmtId="169" fontId="3245" fillId="0" borderId="1" xfId="0" applyNumberFormat="1" applyFont="1" applyBorder="1" applyAlignment="1">
      <alignment horizontal="right" vertical="top"/>
    </xf>
    <xf numFmtId="170" fontId="3246" fillId="2" borderId="1" xfId="0" applyNumberFormat="1" applyFont="1" applyFill="1" applyBorder="1" applyAlignment="1" applyProtection="1">
      <alignment horizontal="right" vertical="top"/>
      <protection locked="0"/>
    </xf>
    <xf numFmtId="171" fontId="3247" fillId="0" borderId="1" xfId="0" applyNumberFormat="1" applyFont="1" applyBorder="1" applyAlignment="1">
      <alignment horizontal="right" vertical="top"/>
    </xf>
    <xf numFmtId="4" fontId="3248" fillId="0" borderId="1" xfId="0" applyNumberFormat="1" applyFont="1" applyBorder="1" applyAlignment="1">
      <alignment horizontal="right" vertical="top"/>
    </xf>
    <xf numFmtId="170" fontId="3249" fillId="2" borderId="1" xfId="0" applyNumberFormat="1" applyFont="1" applyFill="1" applyBorder="1" applyAlignment="1" applyProtection="1">
      <alignment horizontal="right" vertical="top"/>
      <protection locked="0"/>
    </xf>
    <xf numFmtId="169" fontId="3250" fillId="0" borderId="1" xfId="0" applyNumberFormat="1" applyFont="1" applyBorder="1" applyAlignment="1">
      <alignment horizontal="right" vertical="top"/>
    </xf>
    <xf numFmtId="169" fontId="3251" fillId="0" borderId="1" xfId="0" applyNumberFormat="1" applyFont="1" applyBorder="1" applyAlignment="1">
      <alignment horizontal="right" vertical="top"/>
    </xf>
    <xf numFmtId="169" fontId="3252" fillId="0" borderId="1" xfId="0" applyNumberFormat="1" applyFont="1" applyBorder="1" applyAlignment="1">
      <alignment horizontal="right" vertical="top"/>
    </xf>
    <xf numFmtId="4" fontId="3253" fillId="0" borderId="1" xfId="0" applyNumberFormat="1" applyFont="1" applyBorder="1" applyAlignment="1">
      <alignment horizontal="right" vertical="top"/>
    </xf>
    <xf numFmtId="0" fontId="3254" fillId="0" borderId="0" xfId="0" applyFont="1"/>
    <xf numFmtId="0" fontId="3255" fillId="0" borderId="1" xfId="0" applyFont="1" applyBorder="1" applyAlignment="1">
      <alignment horizontal="left" vertical="top"/>
    </xf>
    <xf numFmtId="0" fontId="3256" fillId="0" borderId="1" xfId="0" applyFont="1" applyBorder="1" applyAlignment="1">
      <alignment horizontal="left" vertical="top" wrapText="1"/>
    </xf>
    <xf numFmtId="0" fontId="3257" fillId="0" borderId="1" xfId="0" applyFont="1" applyBorder="1" applyAlignment="1">
      <alignment horizontal="center" vertical="top"/>
    </xf>
    <xf numFmtId="168" fontId="3258" fillId="0" borderId="1" xfId="0" applyNumberFormat="1" applyFont="1" applyBorder="1" applyAlignment="1">
      <alignment horizontal="right" vertical="top"/>
    </xf>
    <xf numFmtId="169" fontId="3259" fillId="0" borderId="1" xfId="0" applyNumberFormat="1" applyFont="1" applyBorder="1" applyAlignment="1">
      <alignment horizontal="right" vertical="top"/>
    </xf>
    <xf numFmtId="169" fontId="3260" fillId="0" borderId="1" xfId="0" applyNumberFormat="1" applyFont="1" applyBorder="1" applyAlignment="1">
      <alignment horizontal="right" vertical="top"/>
    </xf>
    <xf numFmtId="169" fontId="3261" fillId="0" borderId="1" xfId="0" applyNumberFormat="1" applyFont="1" applyBorder="1" applyAlignment="1">
      <alignment horizontal="right" vertical="top"/>
    </xf>
    <xf numFmtId="170" fontId="3262" fillId="2" borderId="1" xfId="0" applyNumberFormat="1" applyFont="1" applyFill="1" applyBorder="1" applyAlignment="1" applyProtection="1">
      <alignment horizontal="right" vertical="top"/>
      <protection locked="0"/>
    </xf>
    <xf numFmtId="171" fontId="3263" fillId="0" borderId="1" xfId="0" applyNumberFormat="1" applyFont="1" applyBorder="1" applyAlignment="1">
      <alignment horizontal="right" vertical="top"/>
    </xf>
    <xf numFmtId="4" fontId="3264" fillId="0" borderId="1" xfId="0" applyNumberFormat="1" applyFont="1" applyBorder="1" applyAlignment="1">
      <alignment horizontal="right" vertical="top"/>
    </xf>
    <xf numFmtId="170" fontId="3265" fillId="2" borderId="1" xfId="0" applyNumberFormat="1" applyFont="1" applyFill="1" applyBorder="1" applyAlignment="1" applyProtection="1">
      <alignment horizontal="right" vertical="top"/>
      <protection locked="0"/>
    </xf>
    <xf numFmtId="169" fontId="3266" fillId="0" borderId="1" xfId="0" applyNumberFormat="1" applyFont="1" applyBorder="1" applyAlignment="1">
      <alignment horizontal="right" vertical="top"/>
    </xf>
    <xf numFmtId="169" fontId="3267" fillId="0" borderId="1" xfId="0" applyNumberFormat="1" applyFont="1" applyBorder="1" applyAlignment="1">
      <alignment horizontal="right" vertical="top"/>
    </xf>
    <xf numFmtId="169" fontId="3268" fillId="0" borderId="1" xfId="0" applyNumberFormat="1" applyFont="1" applyBorder="1" applyAlignment="1">
      <alignment horizontal="right" vertical="top"/>
    </xf>
    <xf numFmtId="4" fontId="3269" fillId="0" borderId="1" xfId="0" applyNumberFormat="1" applyFont="1" applyBorder="1" applyAlignment="1">
      <alignment horizontal="right" vertical="top"/>
    </xf>
    <xf numFmtId="0" fontId="3270" fillId="0" borderId="0" xfId="0" applyFont="1"/>
    <xf numFmtId="0" fontId="3271" fillId="3" borderId="1" xfId="0" applyFont="1" applyFill="1" applyBorder="1" applyAlignment="1">
      <alignment horizontal="left"/>
    </xf>
    <xf numFmtId="4" fontId="3283" fillId="3" borderId="1" xfId="0" applyNumberFormat="1" applyFont="1" applyFill="1" applyBorder="1" applyAlignment="1">
      <alignment horizontal="right"/>
    </xf>
    <xf numFmtId="4" fontId="3284" fillId="3" borderId="1" xfId="0" applyNumberFormat="1" applyFont="1" applyFill="1" applyBorder="1" applyAlignment="1">
      <alignment horizontal="right"/>
    </xf>
    <xf numFmtId="4" fontId="3285" fillId="3" borderId="1" xfId="0" applyNumberFormat="1" applyFont="1" applyFill="1" applyBorder="1" applyAlignment="1">
      <alignment horizontal="right"/>
    </xf>
    <xf numFmtId="0" fontId="3286" fillId="0" borderId="0" xfId="0" applyFont="1"/>
    <xf numFmtId="0" fontId="3287" fillId="0" borderId="1" xfId="0" applyFont="1" applyBorder="1" applyAlignment="1">
      <alignment horizontal="left" vertical="top"/>
    </xf>
    <xf numFmtId="0" fontId="3288" fillId="0" borderId="1" xfId="0" applyFont="1" applyBorder="1" applyAlignment="1">
      <alignment horizontal="left" vertical="top" wrapText="1"/>
    </xf>
    <xf numFmtId="0" fontId="3289" fillId="0" borderId="1" xfId="0" applyFont="1" applyBorder="1" applyAlignment="1">
      <alignment horizontal="center" vertical="top"/>
    </xf>
    <xf numFmtId="168" fontId="3290" fillId="0" borderId="1" xfId="0" applyNumberFormat="1" applyFont="1" applyBorder="1" applyAlignment="1">
      <alignment horizontal="right" vertical="top"/>
    </xf>
    <xf numFmtId="169" fontId="3291" fillId="0" borderId="1" xfId="0" applyNumberFormat="1" applyFont="1" applyBorder="1" applyAlignment="1">
      <alignment horizontal="right" vertical="top"/>
    </xf>
    <xf numFmtId="169" fontId="3292" fillId="0" borderId="1" xfId="0" applyNumberFormat="1" applyFont="1" applyBorder="1" applyAlignment="1">
      <alignment horizontal="right" vertical="top"/>
    </xf>
    <xf numFmtId="169" fontId="3293" fillId="0" borderId="1" xfId="0" applyNumberFormat="1" applyFont="1" applyBorder="1" applyAlignment="1">
      <alignment horizontal="right" vertical="top"/>
    </xf>
    <xf numFmtId="170" fontId="3294" fillId="2" borderId="1" xfId="0" applyNumberFormat="1" applyFont="1" applyFill="1" applyBorder="1" applyAlignment="1" applyProtection="1">
      <alignment horizontal="right" vertical="top"/>
      <protection locked="0"/>
    </xf>
    <xf numFmtId="171" fontId="3295" fillId="0" borderId="1" xfId="0" applyNumberFormat="1" applyFont="1" applyBorder="1" applyAlignment="1">
      <alignment horizontal="right" vertical="top"/>
    </xf>
    <xf numFmtId="4" fontId="3296" fillId="0" borderId="1" xfId="0" applyNumberFormat="1" applyFont="1" applyBorder="1" applyAlignment="1">
      <alignment horizontal="right" vertical="top"/>
    </xf>
    <xf numFmtId="170" fontId="3297" fillId="2" borderId="1" xfId="0" applyNumberFormat="1" applyFont="1" applyFill="1" applyBorder="1" applyAlignment="1" applyProtection="1">
      <alignment horizontal="right" vertical="top"/>
      <protection locked="0"/>
    </xf>
    <xf numFmtId="169" fontId="3298" fillId="0" borderId="1" xfId="0" applyNumberFormat="1" applyFont="1" applyBorder="1" applyAlignment="1">
      <alignment horizontal="right" vertical="top"/>
    </xf>
    <xf numFmtId="169" fontId="3299" fillId="0" borderId="1" xfId="0" applyNumberFormat="1" applyFont="1" applyBorder="1" applyAlignment="1">
      <alignment horizontal="right" vertical="top"/>
    </xf>
    <xf numFmtId="169" fontId="3300" fillId="0" borderId="1" xfId="0" applyNumberFormat="1" applyFont="1" applyBorder="1" applyAlignment="1">
      <alignment horizontal="right" vertical="top"/>
    </xf>
    <xf numFmtId="4" fontId="3301" fillId="0" borderId="1" xfId="0" applyNumberFormat="1" applyFont="1" applyBorder="1" applyAlignment="1">
      <alignment horizontal="right" vertical="top"/>
    </xf>
    <xf numFmtId="0" fontId="3302" fillId="0" borderId="0" xfId="0" applyFont="1"/>
    <xf numFmtId="0" fontId="3303" fillId="0" borderId="1" xfId="0" applyFont="1" applyBorder="1" applyAlignment="1">
      <alignment horizontal="left" vertical="top"/>
    </xf>
    <xf numFmtId="0" fontId="3304" fillId="0" borderId="1" xfId="0" applyFont="1" applyBorder="1" applyAlignment="1">
      <alignment horizontal="left" vertical="top" wrapText="1"/>
    </xf>
    <xf numFmtId="0" fontId="3305" fillId="0" borderId="1" xfId="0" applyFont="1" applyBorder="1" applyAlignment="1">
      <alignment horizontal="center" vertical="top"/>
    </xf>
    <xf numFmtId="168" fontId="3306" fillId="0" borderId="1" xfId="0" applyNumberFormat="1" applyFont="1" applyBorder="1" applyAlignment="1">
      <alignment horizontal="right" vertical="top"/>
    </xf>
    <xf numFmtId="169" fontId="3307" fillId="0" borderId="1" xfId="0" applyNumberFormat="1" applyFont="1" applyBorder="1" applyAlignment="1">
      <alignment horizontal="right" vertical="top"/>
    </xf>
    <xf numFmtId="169" fontId="3308" fillId="0" borderId="1" xfId="0" applyNumberFormat="1" applyFont="1" applyBorder="1" applyAlignment="1">
      <alignment horizontal="right" vertical="top"/>
    </xf>
    <xf numFmtId="169" fontId="3309" fillId="0" borderId="1" xfId="0" applyNumberFormat="1" applyFont="1" applyBorder="1" applyAlignment="1">
      <alignment horizontal="right" vertical="top"/>
    </xf>
    <xf numFmtId="170" fontId="3310" fillId="2" borderId="1" xfId="0" applyNumberFormat="1" applyFont="1" applyFill="1" applyBorder="1" applyAlignment="1" applyProtection="1">
      <alignment horizontal="right" vertical="top"/>
      <protection locked="0"/>
    </xf>
    <xf numFmtId="171" fontId="3311" fillId="0" borderId="1" xfId="0" applyNumberFormat="1" applyFont="1" applyBorder="1" applyAlignment="1">
      <alignment horizontal="right" vertical="top"/>
    </xf>
    <xf numFmtId="4" fontId="3312" fillId="0" borderId="1" xfId="0" applyNumberFormat="1" applyFont="1" applyBorder="1" applyAlignment="1">
      <alignment horizontal="right" vertical="top"/>
    </xf>
    <xf numFmtId="170" fontId="3313" fillId="2" borderId="1" xfId="0" applyNumberFormat="1" applyFont="1" applyFill="1" applyBorder="1" applyAlignment="1" applyProtection="1">
      <alignment horizontal="right" vertical="top"/>
      <protection locked="0"/>
    </xf>
    <xf numFmtId="169" fontId="3314" fillId="0" borderId="1" xfId="0" applyNumberFormat="1" applyFont="1" applyBorder="1" applyAlignment="1">
      <alignment horizontal="right" vertical="top"/>
    </xf>
    <xf numFmtId="169" fontId="3315" fillId="0" borderId="1" xfId="0" applyNumberFormat="1" applyFont="1" applyBorder="1" applyAlignment="1">
      <alignment horizontal="right" vertical="top"/>
    </xf>
    <xf numFmtId="169" fontId="3316" fillId="0" borderId="1" xfId="0" applyNumberFormat="1" applyFont="1" applyBorder="1" applyAlignment="1">
      <alignment horizontal="right" vertical="top"/>
    </xf>
    <xf numFmtId="4" fontId="3317" fillId="0" borderId="1" xfId="0" applyNumberFormat="1" applyFont="1" applyBorder="1" applyAlignment="1">
      <alignment horizontal="right" vertical="top"/>
    </xf>
    <xf numFmtId="0" fontId="3318" fillId="0" borderId="0" xfId="0" applyFont="1"/>
    <xf numFmtId="0" fontId="3319" fillId="0" borderId="1" xfId="0" applyFont="1" applyBorder="1" applyAlignment="1">
      <alignment horizontal="left" vertical="top"/>
    </xf>
    <xf numFmtId="0" fontId="3320" fillId="0" borderId="1" xfId="0" applyFont="1" applyBorder="1" applyAlignment="1">
      <alignment horizontal="left" vertical="top" wrapText="1"/>
    </xf>
    <xf numFmtId="0" fontId="3321" fillId="0" borderId="1" xfId="0" applyFont="1" applyBorder="1" applyAlignment="1">
      <alignment horizontal="center" vertical="top"/>
    </xf>
    <xf numFmtId="168" fontId="3322" fillId="0" borderId="1" xfId="0" applyNumberFormat="1" applyFont="1" applyBorder="1" applyAlignment="1">
      <alignment horizontal="right" vertical="top"/>
    </xf>
    <xf numFmtId="169" fontId="3323" fillId="0" borderId="1" xfId="0" applyNumberFormat="1" applyFont="1" applyBorder="1" applyAlignment="1">
      <alignment horizontal="right" vertical="top"/>
    </xf>
    <xf numFmtId="169" fontId="3324" fillId="0" borderId="1" xfId="0" applyNumberFormat="1" applyFont="1" applyBorder="1" applyAlignment="1">
      <alignment horizontal="right" vertical="top"/>
    </xf>
    <xf numFmtId="169" fontId="3325" fillId="0" borderId="1" xfId="0" applyNumberFormat="1" applyFont="1" applyBorder="1" applyAlignment="1">
      <alignment horizontal="right" vertical="top"/>
    </xf>
    <xf numFmtId="170" fontId="3326" fillId="2" borderId="1" xfId="0" applyNumberFormat="1" applyFont="1" applyFill="1" applyBorder="1" applyAlignment="1" applyProtection="1">
      <alignment horizontal="right" vertical="top"/>
      <protection locked="0"/>
    </xf>
    <xf numFmtId="171" fontId="3327" fillId="0" borderId="1" xfId="0" applyNumberFormat="1" applyFont="1" applyBorder="1" applyAlignment="1">
      <alignment horizontal="right" vertical="top"/>
    </xf>
    <xf numFmtId="4" fontId="3328" fillId="0" borderId="1" xfId="0" applyNumberFormat="1" applyFont="1" applyBorder="1" applyAlignment="1">
      <alignment horizontal="right" vertical="top"/>
    </xf>
    <xf numFmtId="170" fontId="3329" fillId="2" borderId="1" xfId="0" applyNumberFormat="1" applyFont="1" applyFill="1" applyBorder="1" applyAlignment="1" applyProtection="1">
      <alignment horizontal="right" vertical="top"/>
      <protection locked="0"/>
    </xf>
    <xf numFmtId="169" fontId="3330" fillId="0" borderId="1" xfId="0" applyNumberFormat="1" applyFont="1" applyBorder="1" applyAlignment="1">
      <alignment horizontal="right" vertical="top"/>
    </xf>
    <xf numFmtId="169" fontId="3331" fillId="0" borderId="1" xfId="0" applyNumberFormat="1" applyFont="1" applyBorder="1" applyAlignment="1">
      <alignment horizontal="right" vertical="top"/>
    </xf>
    <xf numFmtId="169" fontId="3332" fillId="0" borderId="1" xfId="0" applyNumberFormat="1" applyFont="1" applyBorder="1" applyAlignment="1">
      <alignment horizontal="right" vertical="top"/>
    </xf>
    <xf numFmtId="4" fontId="3333" fillId="0" borderId="1" xfId="0" applyNumberFormat="1" applyFont="1" applyBorder="1" applyAlignment="1">
      <alignment horizontal="right" vertical="top"/>
    </xf>
    <xf numFmtId="0" fontId="3334" fillId="0" borderId="0" xfId="0" applyFont="1"/>
    <xf numFmtId="0" fontId="3335" fillId="0" borderId="1" xfId="0" applyFont="1" applyBorder="1" applyAlignment="1">
      <alignment horizontal="left" vertical="top"/>
    </xf>
    <xf numFmtId="0" fontId="3336" fillId="0" borderId="1" xfId="0" applyFont="1" applyBorder="1" applyAlignment="1">
      <alignment horizontal="left" vertical="top" wrapText="1"/>
    </xf>
    <xf numFmtId="0" fontId="3337" fillId="0" borderId="1" xfId="0" applyFont="1" applyBorder="1" applyAlignment="1">
      <alignment horizontal="center" vertical="top"/>
    </xf>
    <xf numFmtId="168" fontId="3338" fillId="0" borderId="1" xfId="0" applyNumberFormat="1" applyFont="1" applyBorder="1" applyAlignment="1">
      <alignment horizontal="right" vertical="top"/>
    </xf>
    <xf numFmtId="169" fontId="3339" fillId="0" borderId="1" xfId="0" applyNumberFormat="1" applyFont="1" applyBorder="1" applyAlignment="1">
      <alignment horizontal="right" vertical="top"/>
    </xf>
    <xf numFmtId="169" fontId="3340" fillId="0" borderId="1" xfId="0" applyNumberFormat="1" applyFont="1" applyBorder="1" applyAlignment="1">
      <alignment horizontal="right" vertical="top"/>
    </xf>
    <xf numFmtId="169" fontId="3341" fillId="0" borderId="1" xfId="0" applyNumberFormat="1" applyFont="1" applyBorder="1" applyAlignment="1">
      <alignment horizontal="right" vertical="top"/>
    </xf>
    <xf numFmtId="170" fontId="3342" fillId="2" borderId="1" xfId="0" applyNumberFormat="1" applyFont="1" applyFill="1" applyBorder="1" applyAlignment="1" applyProtection="1">
      <alignment horizontal="right" vertical="top"/>
      <protection locked="0"/>
    </xf>
    <xf numFmtId="171" fontId="3343" fillId="0" borderId="1" xfId="0" applyNumberFormat="1" applyFont="1" applyBorder="1" applyAlignment="1">
      <alignment horizontal="right" vertical="top"/>
    </xf>
    <xf numFmtId="4" fontId="3344" fillId="0" borderId="1" xfId="0" applyNumberFormat="1" applyFont="1" applyBorder="1" applyAlignment="1">
      <alignment horizontal="right" vertical="top"/>
    </xf>
    <xf numFmtId="170" fontId="3345" fillId="2" borderId="1" xfId="0" applyNumberFormat="1" applyFont="1" applyFill="1" applyBorder="1" applyAlignment="1" applyProtection="1">
      <alignment horizontal="right" vertical="top"/>
      <protection locked="0"/>
    </xf>
    <xf numFmtId="169" fontId="3346" fillId="0" borderId="1" xfId="0" applyNumberFormat="1" applyFont="1" applyBorder="1" applyAlignment="1">
      <alignment horizontal="right" vertical="top"/>
    </xf>
    <xf numFmtId="169" fontId="3347" fillId="0" borderId="1" xfId="0" applyNumberFormat="1" applyFont="1" applyBorder="1" applyAlignment="1">
      <alignment horizontal="right" vertical="top"/>
    </xf>
    <xf numFmtId="169" fontId="3348" fillId="0" borderId="1" xfId="0" applyNumberFormat="1" applyFont="1" applyBorder="1" applyAlignment="1">
      <alignment horizontal="right" vertical="top"/>
    </xf>
    <xf numFmtId="4" fontId="3349" fillId="0" borderId="1" xfId="0" applyNumberFormat="1" applyFont="1" applyBorder="1" applyAlignment="1">
      <alignment horizontal="right" vertical="top"/>
    </xf>
    <xf numFmtId="0" fontId="3350" fillId="0" borderId="0" xfId="0" applyFont="1"/>
    <xf numFmtId="0" fontId="3351" fillId="0" borderId="1" xfId="0" applyFont="1" applyBorder="1" applyAlignment="1">
      <alignment horizontal="left" vertical="top"/>
    </xf>
    <xf numFmtId="0" fontId="3352" fillId="0" borderId="1" xfId="0" applyFont="1" applyBorder="1" applyAlignment="1">
      <alignment horizontal="left" vertical="top" wrapText="1"/>
    </xf>
    <xf numFmtId="0" fontId="3353" fillId="0" borderId="1" xfId="0" applyFont="1" applyBorder="1" applyAlignment="1">
      <alignment horizontal="center" vertical="top"/>
    </xf>
    <xf numFmtId="168" fontId="3354" fillId="0" borderId="1" xfId="0" applyNumberFormat="1" applyFont="1" applyBorder="1" applyAlignment="1">
      <alignment horizontal="right" vertical="top"/>
    </xf>
    <xf numFmtId="169" fontId="3355" fillId="0" borderId="1" xfId="0" applyNumberFormat="1" applyFont="1" applyBorder="1" applyAlignment="1">
      <alignment horizontal="right" vertical="top"/>
    </xf>
    <xf numFmtId="169" fontId="3356" fillId="0" borderId="1" xfId="0" applyNumberFormat="1" applyFont="1" applyBorder="1" applyAlignment="1">
      <alignment horizontal="right" vertical="top"/>
    </xf>
    <xf numFmtId="169" fontId="3357" fillId="0" borderId="1" xfId="0" applyNumberFormat="1" applyFont="1" applyBorder="1" applyAlignment="1">
      <alignment horizontal="right" vertical="top"/>
    </xf>
    <xf numFmtId="170" fontId="3358" fillId="2" borderId="1" xfId="0" applyNumberFormat="1" applyFont="1" applyFill="1" applyBorder="1" applyAlignment="1" applyProtection="1">
      <alignment horizontal="right" vertical="top"/>
      <protection locked="0"/>
    </xf>
    <xf numFmtId="171" fontId="3359" fillId="0" borderId="1" xfId="0" applyNumberFormat="1" applyFont="1" applyBorder="1" applyAlignment="1">
      <alignment horizontal="right" vertical="top"/>
    </xf>
    <xf numFmtId="4" fontId="3360" fillId="0" borderId="1" xfId="0" applyNumberFormat="1" applyFont="1" applyBorder="1" applyAlignment="1">
      <alignment horizontal="right" vertical="top"/>
    </xf>
    <xf numFmtId="170" fontId="3361" fillId="2" borderId="1" xfId="0" applyNumberFormat="1" applyFont="1" applyFill="1" applyBorder="1" applyAlignment="1" applyProtection="1">
      <alignment horizontal="right" vertical="top"/>
      <protection locked="0"/>
    </xf>
    <xf numFmtId="169" fontId="3362" fillId="0" borderId="1" xfId="0" applyNumberFormat="1" applyFont="1" applyBorder="1" applyAlignment="1">
      <alignment horizontal="right" vertical="top"/>
    </xf>
    <xf numFmtId="169" fontId="3363" fillId="0" borderId="1" xfId="0" applyNumberFormat="1" applyFont="1" applyBorder="1" applyAlignment="1">
      <alignment horizontal="right" vertical="top"/>
    </xf>
    <xf numFmtId="169" fontId="3364" fillId="0" borderId="1" xfId="0" applyNumberFormat="1" applyFont="1" applyBorder="1" applyAlignment="1">
      <alignment horizontal="right" vertical="top"/>
    </xf>
    <xf numFmtId="4" fontId="3365" fillId="0" borderId="1" xfId="0" applyNumberFormat="1" applyFont="1" applyBorder="1" applyAlignment="1">
      <alignment horizontal="right" vertical="top"/>
    </xf>
    <xf numFmtId="0" fontId="3366" fillId="0" borderId="0" xfId="0" applyFont="1"/>
    <xf numFmtId="0" fontId="3367" fillId="0" borderId="1" xfId="0" applyFont="1" applyBorder="1" applyAlignment="1">
      <alignment horizontal="left" vertical="top"/>
    </xf>
    <xf numFmtId="0" fontId="3368" fillId="0" borderId="1" xfId="0" applyFont="1" applyBorder="1" applyAlignment="1">
      <alignment horizontal="left" vertical="top" wrapText="1"/>
    </xf>
    <xf numFmtId="0" fontId="3369" fillId="0" borderId="1" xfId="0" applyFont="1" applyBorder="1" applyAlignment="1">
      <alignment horizontal="center" vertical="top"/>
    </xf>
    <xf numFmtId="168" fontId="3370" fillId="0" borderId="1" xfId="0" applyNumberFormat="1" applyFont="1" applyBorder="1" applyAlignment="1">
      <alignment horizontal="right" vertical="top"/>
    </xf>
    <xf numFmtId="169" fontId="3371" fillId="0" borderId="1" xfId="0" applyNumberFormat="1" applyFont="1" applyBorder="1" applyAlignment="1">
      <alignment horizontal="right" vertical="top"/>
    </xf>
    <xf numFmtId="169" fontId="3372" fillId="0" borderId="1" xfId="0" applyNumberFormat="1" applyFont="1" applyBorder="1" applyAlignment="1">
      <alignment horizontal="right" vertical="top"/>
    </xf>
    <xf numFmtId="169" fontId="3373" fillId="0" borderId="1" xfId="0" applyNumberFormat="1" applyFont="1" applyBorder="1" applyAlignment="1">
      <alignment horizontal="right" vertical="top"/>
    </xf>
    <xf numFmtId="170" fontId="3374" fillId="2" borderId="1" xfId="0" applyNumberFormat="1" applyFont="1" applyFill="1" applyBorder="1" applyAlignment="1" applyProtection="1">
      <alignment horizontal="right" vertical="top"/>
      <protection locked="0"/>
    </xf>
    <xf numFmtId="171" fontId="3375" fillId="0" borderId="1" xfId="0" applyNumberFormat="1" applyFont="1" applyBorder="1" applyAlignment="1">
      <alignment horizontal="right" vertical="top"/>
    </xf>
    <xf numFmtId="4" fontId="3376" fillId="0" borderId="1" xfId="0" applyNumberFormat="1" applyFont="1" applyBorder="1" applyAlignment="1">
      <alignment horizontal="right" vertical="top"/>
    </xf>
    <xf numFmtId="170" fontId="3377" fillId="2" borderId="1" xfId="0" applyNumberFormat="1" applyFont="1" applyFill="1" applyBorder="1" applyAlignment="1" applyProtection="1">
      <alignment horizontal="right" vertical="top"/>
      <protection locked="0"/>
    </xf>
    <xf numFmtId="169" fontId="3378" fillId="0" borderId="1" xfId="0" applyNumberFormat="1" applyFont="1" applyBorder="1" applyAlignment="1">
      <alignment horizontal="right" vertical="top"/>
    </xf>
    <xf numFmtId="169" fontId="3379" fillId="0" borderId="1" xfId="0" applyNumberFormat="1" applyFont="1" applyBorder="1" applyAlignment="1">
      <alignment horizontal="right" vertical="top"/>
    </xf>
    <xf numFmtId="169" fontId="3380" fillId="0" borderId="1" xfId="0" applyNumberFormat="1" applyFont="1" applyBorder="1" applyAlignment="1">
      <alignment horizontal="right" vertical="top"/>
    </xf>
    <xf numFmtId="4" fontId="3381" fillId="0" borderId="1" xfId="0" applyNumberFormat="1" applyFont="1" applyBorder="1" applyAlignment="1">
      <alignment horizontal="right" vertical="top"/>
    </xf>
    <xf numFmtId="0" fontId="3382" fillId="0" borderId="0" xfId="0" applyFont="1"/>
    <xf numFmtId="0" fontId="3383" fillId="3" borderId="1" xfId="0" applyFont="1" applyFill="1" applyBorder="1" applyAlignment="1">
      <alignment horizontal="left"/>
    </xf>
    <xf numFmtId="4" fontId="3395" fillId="3" borderId="1" xfId="0" applyNumberFormat="1" applyFont="1" applyFill="1" applyBorder="1" applyAlignment="1">
      <alignment horizontal="right"/>
    </xf>
    <xf numFmtId="4" fontId="3396" fillId="3" borderId="1" xfId="0" applyNumberFormat="1" applyFont="1" applyFill="1" applyBorder="1" applyAlignment="1">
      <alignment horizontal="right"/>
    </xf>
    <xf numFmtId="0" fontId="3397" fillId="0" borderId="0" xfId="0" applyFont="1"/>
    <xf numFmtId="0" fontId="3398" fillId="3" borderId="1" xfId="0" applyFont="1" applyFill="1" applyBorder="1" applyAlignment="1">
      <alignment horizontal="left"/>
    </xf>
    <xf numFmtId="4" fontId="3410" fillId="3" borderId="1" xfId="0" applyNumberFormat="1" applyFont="1" applyFill="1" applyBorder="1" applyAlignment="1">
      <alignment horizontal="right"/>
    </xf>
    <xf numFmtId="4" fontId="3411" fillId="3" borderId="1" xfId="0" applyNumberFormat="1" applyFont="1" applyFill="1" applyBorder="1" applyAlignment="1">
      <alignment horizontal="right"/>
    </xf>
    <xf numFmtId="4" fontId="3412" fillId="3" borderId="1" xfId="0" applyNumberFormat="1" applyFont="1" applyFill="1" applyBorder="1" applyAlignment="1">
      <alignment horizontal="right"/>
    </xf>
    <xf numFmtId="0" fontId="3413" fillId="0" borderId="0" xfId="0" applyFont="1"/>
    <xf numFmtId="0" fontId="3414" fillId="0" borderId="1" xfId="0" applyFont="1" applyBorder="1" applyAlignment="1">
      <alignment horizontal="left" vertical="top"/>
    </xf>
    <xf numFmtId="0" fontId="3415" fillId="0" borderId="1" xfId="0" applyFont="1" applyBorder="1" applyAlignment="1">
      <alignment horizontal="left" vertical="top" wrapText="1"/>
    </xf>
    <xf numFmtId="0" fontId="3416" fillId="0" borderId="1" xfId="0" applyFont="1" applyBorder="1" applyAlignment="1">
      <alignment horizontal="center" vertical="top"/>
    </xf>
    <xf numFmtId="168" fontId="3417" fillId="0" borderId="1" xfId="0" applyNumberFormat="1" applyFont="1" applyBorder="1" applyAlignment="1">
      <alignment horizontal="right" vertical="top"/>
    </xf>
    <xf numFmtId="169" fontId="3418" fillId="0" borderId="1" xfId="0" applyNumberFormat="1" applyFont="1" applyBorder="1" applyAlignment="1">
      <alignment horizontal="right" vertical="top"/>
    </xf>
    <xf numFmtId="169" fontId="3419" fillId="0" borderId="1" xfId="0" applyNumberFormat="1" applyFont="1" applyBorder="1" applyAlignment="1">
      <alignment horizontal="right" vertical="top"/>
    </xf>
    <xf numFmtId="169" fontId="3420" fillId="0" borderId="1" xfId="0" applyNumberFormat="1" applyFont="1" applyBorder="1" applyAlignment="1">
      <alignment horizontal="right" vertical="top"/>
    </xf>
    <xf numFmtId="170" fontId="3421" fillId="2" borderId="1" xfId="0" applyNumberFormat="1" applyFont="1" applyFill="1" applyBorder="1" applyAlignment="1" applyProtection="1">
      <alignment horizontal="right" vertical="top"/>
      <protection locked="0"/>
    </xf>
    <xf numFmtId="171" fontId="3422" fillId="0" borderId="1" xfId="0" applyNumberFormat="1" applyFont="1" applyBorder="1" applyAlignment="1">
      <alignment horizontal="right" vertical="top"/>
    </xf>
    <xf numFmtId="4" fontId="3423" fillId="0" borderId="1" xfId="0" applyNumberFormat="1" applyFont="1" applyBorder="1" applyAlignment="1">
      <alignment horizontal="right" vertical="top"/>
    </xf>
    <xf numFmtId="170" fontId="3424" fillId="2" borderId="1" xfId="0" applyNumberFormat="1" applyFont="1" applyFill="1" applyBorder="1" applyAlignment="1" applyProtection="1">
      <alignment horizontal="right" vertical="top"/>
      <protection locked="0"/>
    </xf>
    <xf numFmtId="169" fontId="3425" fillId="0" borderId="1" xfId="0" applyNumberFormat="1" applyFont="1" applyBorder="1" applyAlignment="1">
      <alignment horizontal="right" vertical="top"/>
    </xf>
    <xf numFmtId="169" fontId="3426" fillId="0" borderId="1" xfId="0" applyNumberFormat="1" applyFont="1" applyBorder="1" applyAlignment="1">
      <alignment horizontal="right" vertical="top"/>
    </xf>
    <xf numFmtId="169" fontId="3427" fillId="0" borderId="1" xfId="0" applyNumberFormat="1" applyFont="1" applyBorder="1" applyAlignment="1">
      <alignment horizontal="right" vertical="top"/>
    </xf>
    <xf numFmtId="4" fontId="3428" fillId="0" borderId="1" xfId="0" applyNumberFormat="1" applyFont="1" applyBorder="1" applyAlignment="1">
      <alignment horizontal="right" vertical="top"/>
    </xf>
    <xf numFmtId="0" fontId="3429" fillId="0" borderId="0" xfId="0" applyFont="1"/>
    <xf numFmtId="0" fontId="3430" fillId="0" borderId="1" xfId="0" applyFont="1" applyBorder="1" applyAlignment="1">
      <alignment horizontal="left" vertical="top"/>
    </xf>
    <xf numFmtId="0" fontId="3431" fillId="0" borderId="1" xfId="0" applyFont="1" applyBorder="1" applyAlignment="1">
      <alignment horizontal="left" vertical="top" wrapText="1"/>
    </xf>
    <xf numFmtId="0" fontId="3432" fillId="0" borderId="1" xfId="0" applyFont="1" applyBorder="1" applyAlignment="1">
      <alignment horizontal="center" vertical="top"/>
    </xf>
    <xf numFmtId="168" fontId="3433" fillId="0" borderId="1" xfId="0" applyNumberFormat="1" applyFont="1" applyBorder="1" applyAlignment="1">
      <alignment horizontal="right" vertical="top"/>
    </xf>
    <xf numFmtId="169" fontId="3434" fillId="0" borderId="1" xfId="0" applyNumberFormat="1" applyFont="1" applyBorder="1" applyAlignment="1">
      <alignment horizontal="right" vertical="top"/>
    </xf>
    <xf numFmtId="169" fontId="3435" fillId="0" borderId="1" xfId="0" applyNumberFormat="1" applyFont="1" applyBorder="1" applyAlignment="1">
      <alignment horizontal="right" vertical="top"/>
    </xf>
    <xf numFmtId="169" fontId="3436" fillId="0" borderId="1" xfId="0" applyNumberFormat="1" applyFont="1" applyBorder="1" applyAlignment="1">
      <alignment horizontal="right" vertical="top"/>
    </xf>
    <xf numFmtId="170" fontId="3437" fillId="2" borderId="1" xfId="0" applyNumberFormat="1" applyFont="1" applyFill="1" applyBorder="1" applyAlignment="1" applyProtection="1">
      <alignment horizontal="right" vertical="top"/>
      <protection locked="0"/>
    </xf>
    <xf numFmtId="171" fontId="3438" fillId="0" borderId="1" xfId="0" applyNumberFormat="1" applyFont="1" applyBorder="1" applyAlignment="1">
      <alignment horizontal="right" vertical="top"/>
    </xf>
    <xf numFmtId="4" fontId="3439" fillId="0" borderId="1" xfId="0" applyNumberFormat="1" applyFont="1" applyBorder="1" applyAlignment="1">
      <alignment horizontal="right" vertical="top"/>
    </xf>
    <xf numFmtId="170" fontId="3440" fillId="2" borderId="1" xfId="0" applyNumberFormat="1" applyFont="1" applyFill="1" applyBorder="1" applyAlignment="1" applyProtection="1">
      <alignment horizontal="right" vertical="top"/>
      <protection locked="0"/>
    </xf>
    <xf numFmtId="169" fontId="3441" fillId="0" borderId="1" xfId="0" applyNumberFormat="1" applyFont="1" applyBorder="1" applyAlignment="1">
      <alignment horizontal="right" vertical="top"/>
    </xf>
    <xf numFmtId="169" fontId="3442" fillId="0" borderId="1" xfId="0" applyNumberFormat="1" applyFont="1" applyBorder="1" applyAlignment="1">
      <alignment horizontal="right" vertical="top"/>
    </xf>
    <xf numFmtId="169" fontId="3443" fillId="0" borderId="1" xfId="0" applyNumberFormat="1" applyFont="1" applyBorder="1" applyAlignment="1">
      <alignment horizontal="right" vertical="top"/>
    </xf>
    <xf numFmtId="4" fontId="3444" fillId="0" borderId="1" xfId="0" applyNumberFormat="1" applyFont="1" applyBorder="1" applyAlignment="1">
      <alignment horizontal="right" vertical="top"/>
    </xf>
    <xf numFmtId="0" fontId="3445" fillId="0" borderId="0" xfId="0" applyFont="1"/>
    <xf numFmtId="0" fontId="3446" fillId="0" borderId="1" xfId="0" applyFont="1" applyBorder="1" applyAlignment="1">
      <alignment horizontal="left" vertical="top"/>
    </xf>
    <xf numFmtId="0" fontId="3447" fillId="0" borderId="1" xfId="0" applyFont="1" applyBorder="1" applyAlignment="1">
      <alignment horizontal="left" vertical="top" wrapText="1"/>
    </xf>
    <xf numFmtId="0" fontId="3448" fillId="0" borderId="1" xfId="0" applyFont="1" applyBorder="1" applyAlignment="1">
      <alignment horizontal="center" vertical="top"/>
    </xf>
    <xf numFmtId="168" fontId="3449" fillId="0" borderId="1" xfId="0" applyNumberFormat="1" applyFont="1" applyBorder="1" applyAlignment="1">
      <alignment horizontal="right" vertical="top"/>
    </xf>
    <xf numFmtId="169" fontId="3450" fillId="0" borderId="1" xfId="0" applyNumberFormat="1" applyFont="1" applyBorder="1" applyAlignment="1">
      <alignment horizontal="right" vertical="top"/>
    </xf>
    <xf numFmtId="169" fontId="3451" fillId="0" borderId="1" xfId="0" applyNumberFormat="1" applyFont="1" applyBorder="1" applyAlignment="1">
      <alignment horizontal="right" vertical="top"/>
    </xf>
    <xf numFmtId="169" fontId="3452" fillId="0" borderId="1" xfId="0" applyNumberFormat="1" applyFont="1" applyBorder="1" applyAlignment="1">
      <alignment horizontal="right" vertical="top"/>
    </xf>
    <xf numFmtId="170" fontId="3453" fillId="2" borderId="1" xfId="0" applyNumberFormat="1" applyFont="1" applyFill="1" applyBorder="1" applyAlignment="1" applyProtection="1">
      <alignment horizontal="right" vertical="top"/>
      <protection locked="0"/>
    </xf>
    <xf numFmtId="171" fontId="3454" fillId="0" borderId="1" xfId="0" applyNumberFormat="1" applyFont="1" applyBorder="1" applyAlignment="1">
      <alignment horizontal="right" vertical="top"/>
    </xf>
    <xf numFmtId="4" fontId="3455" fillId="0" borderId="1" xfId="0" applyNumberFormat="1" applyFont="1" applyBorder="1" applyAlignment="1">
      <alignment horizontal="right" vertical="top"/>
    </xf>
    <xf numFmtId="170" fontId="3456" fillId="2" borderId="1" xfId="0" applyNumberFormat="1" applyFont="1" applyFill="1" applyBorder="1" applyAlignment="1" applyProtection="1">
      <alignment horizontal="right" vertical="top"/>
      <protection locked="0"/>
    </xf>
    <xf numFmtId="169" fontId="3457" fillId="0" borderId="1" xfId="0" applyNumberFormat="1" applyFont="1" applyBorder="1" applyAlignment="1">
      <alignment horizontal="right" vertical="top"/>
    </xf>
    <xf numFmtId="169" fontId="3458" fillId="0" borderId="1" xfId="0" applyNumberFormat="1" applyFont="1" applyBorder="1" applyAlignment="1">
      <alignment horizontal="right" vertical="top"/>
    </xf>
    <xf numFmtId="169" fontId="3459" fillId="0" borderId="1" xfId="0" applyNumberFormat="1" applyFont="1" applyBorder="1" applyAlignment="1">
      <alignment horizontal="right" vertical="top"/>
    </xf>
    <xf numFmtId="4" fontId="3460" fillId="0" borderId="1" xfId="0" applyNumberFormat="1" applyFont="1" applyBorder="1" applyAlignment="1">
      <alignment horizontal="right" vertical="top"/>
    </xf>
    <xf numFmtId="0" fontId="3461" fillId="0" borderId="0" xfId="0" applyFont="1"/>
    <xf numFmtId="0" fontId="3462" fillId="0" borderId="1" xfId="0" applyFont="1" applyBorder="1" applyAlignment="1">
      <alignment horizontal="left" vertical="top"/>
    </xf>
    <xf numFmtId="0" fontId="3463" fillId="0" borderId="1" xfId="0" applyFont="1" applyBorder="1" applyAlignment="1">
      <alignment horizontal="left" vertical="top" wrapText="1"/>
    </xf>
    <xf numFmtId="0" fontId="3464" fillId="0" borderId="1" xfId="0" applyFont="1" applyBorder="1" applyAlignment="1">
      <alignment horizontal="center" vertical="top"/>
    </xf>
    <xf numFmtId="168" fontId="3465" fillId="0" borderId="1" xfId="0" applyNumberFormat="1" applyFont="1" applyBorder="1" applyAlignment="1">
      <alignment horizontal="right" vertical="top"/>
    </xf>
    <xf numFmtId="169" fontId="3466" fillId="0" borderId="1" xfId="0" applyNumberFormat="1" applyFont="1" applyBorder="1" applyAlignment="1">
      <alignment horizontal="right" vertical="top"/>
    </xf>
    <xf numFmtId="169" fontId="3467" fillId="0" borderId="1" xfId="0" applyNumberFormat="1" applyFont="1" applyBorder="1" applyAlignment="1">
      <alignment horizontal="right" vertical="top"/>
    </xf>
    <xf numFmtId="169" fontId="3468" fillId="0" borderId="1" xfId="0" applyNumberFormat="1" applyFont="1" applyBorder="1" applyAlignment="1">
      <alignment horizontal="right" vertical="top"/>
    </xf>
    <xf numFmtId="170" fontId="3469" fillId="2" borderId="1" xfId="0" applyNumberFormat="1" applyFont="1" applyFill="1" applyBorder="1" applyAlignment="1" applyProtection="1">
      <alignment horizontal="right" vertical="top"/>
      <protection locked="0"/>
    </xf>
    <xf numFmtId="171" fontId="3470" fillId="0" borderId="1" xfId="0" applyNumberFormat="1" applyFont="1" applyBorder="1" applyAlignment="1">
      <alignment horizontal="right" vertical="top"/>
    </xf>
    <xf numFmtId="4" fontId="3471" fillId="0" borderId="1" xfId="0" applyNumberFormat="1" applyFont="1" applyBorder="1" applyAlignment="1">
      <alignment horizontal="right" vertical="top"/>
    </xf>
    <xf numFmtId="170" fontId="3472" fillId="2" borderId="1" xfId="0" applyNumberFormat="1" applyFont="1" applyFill="1" applyBorder="1" applyAlignment="1" applyProtection="1">
      <alignment horizontal="right" vertical="top"/>
      <protection locked="0"/>
    </xf>
    <xf numFmtId="169" fontId="3473" fillId="0" borderId="1" xfId="0" applyNumberFormat="1" applyFont="1" applyBorder="1" applyAlignment="1">
      <alignment horizontal="right" vertical="top"/>
    </xf>
    <xf numFmtId="169" fontId="3474" fillId="0" borderId="1" xfId="0" applyNumberFormat="1" applyFont="1" applyBorder="1" applyAlignment="1">
      <alignment horizontal="right" vertical="top"/>
    </xf>
    <xf numFmtId="169" fontId="3475" fillId="0" borderId="1" xfId="0" applyNumberFormat="1" applyFont="1" applyBorder="1" applyAlignment="1">
      <alignment horizontal="right" vertical="top"/>
    </xf>
    <xf numFmtId="4" fontId="3476" fillId="0" borderId="1" xfId="0" applyNumberFormat="1" applyFont="1" applyBorder="1" applyAlignment="1">
      <alignment horizontal="right" vertical="top"/>
    </xf>
    <xf numFmtId="0" fontId="3477" fillId="0" borderId="0" xfId="0" applyFont="1"/>
    <xf numFmtId="0" fontId="3478" fillId="0" borderId="1" xfId="0" applyFont="1" applyBorder="1" applyAlignment="1">
      <alignment horizontal="left" vertical="top"/>
    </xf>
    <xf numFmtId="0" fontId="3479" fillId="0" borderId="1" xfId="0" applyFont="1" applyBorder="1" applyAlignment="1">
      <alignment horizontal="left" vertical="top" wrapText="1"/>
    </xf>
    <xf numFmtId="0" fontId="3480" fillId="0" borderId="1" xfId="0" applyFont="1" applyBorder="1" applyAlignment="1">
      <alignment horizontal="center" vertical="top"/>
    </xf>
    <xf numFmtId="168" fontId="3481" fillId="0" borderId="1" xfId="0" applyNumberFormat="1" applyFont="1" applyBorder="1" applyAlignment="1">
      <alignment horizontal="right" vertical="top"/>
    </xf>
    <xf numFmtId="169" fontId="3482" fillId="0" borderId="1" xfId="0" applyNumberFormat="1" applyFont="1" applyBorder="1" applyAlignment="1">
      <alignment horizontal="right" vertical="top"/>
    </xf>
    <xf numFmtId="169" fontId="3483" fillId="0" borderId="1" xfId="0" applyNumberFormat="1" applyFont="1" applyBorder="1" applyAlignment="1">
      <alignment horizontal="right" vertical="top"/>
    </xf>
    <xf numFmtId="169" fontId="3484" fillId="0" borderId="1" xfId="0" applyNumberFormat="1" applyFont="1" applyBorder="1" applyAlignment="1">
      <alignment horizontal="right" vertical="top"/>
    </xf>
    <xf numFmtId="170" fontId="3485" fillId="2" borderId="1" xfId="0" applyNumberFormat="1" applyFont="1" applyFill="1" applyBorder="1" applyAlignment="1" applyProtection="1">
      <alignment horizontal="right" vertical="top"/>
      <protection locked="0"/>
    </xf>
    <xf numFmtId="171" fontId="3486" fillId="0" borderId="1" xfId="0" applyNumberFormat="1" applyFont="1" applyBorder="1" applyAlignment="1">
      <alignment horizontal="right" vertical="top"/>
    </xf>
    <xf numFmtId="4" fontId="3487" fillId="0" borderId="1" xfId="0" applyNumberFormat="1" applyFont="1" applyBorder="1" applyAlignment="1">
      <alignment horizontal="right" vertical="top"/>
    </xf>
    <xf numFmtId="170" fontId="3488" fillId="2" borderId="1" xfId="0" applyNumberFormat="1" applyFont="1" applyFill="1" applyBorder="1" applyAlignment="1" applyProtection="1">
      <alignment horizontal="right" vertical="top"/>
      <protection locked="0"/>
    </xf>
    <xf numFmtId="169" fontId="3489" fillId="0" borderId="1" xfId="0" applyNumberFormat="1" applyFont="1" applyBorder="1" applyAlignment="1">
      <alignment horizontal="right" vertical="top"/>
    </xf>
    <xf numFmtId="169" fontId="3490" fillId="0" borderId="1" xfId="0" applyNumberFormat="1" applyFont="1" applyBorder="1" applyAlignment="1">
      <alignment horizontal="right" vertical="top"/>
    </xf>
    <xf numFmtId="169" fontId="3491" fillId="0" borderId="1" xfId="0" applyNumberFormat="1" applyFont="1" applyBorder="1" applyAlignment="1">
      <alignment horizontal="right" vertical="top"/>
    </xf>
    <xf numFmtId="4" fontId="3492" fillId="0" borderId="1" xfId="0" applyNumberFormat="1" applyFont="1" applyBorder="1" applyAlignment="1">
      <alignment horizontal="right" vertical="top"/>
    </xf>
    <xf numFmtId="0" fontId="3493" fillId="0" borderId="0" xfId="0" applyFont="1"/>
    <xf numFmtId="0" fontId="3494" fillId="0" borderId="1" xfId="0" applyFont="1" applyBorder="1" applyAlignment="1">
      <alignment horizontal="left" vertical="top"/>
    </xf>
    <xf numFmtId="0" fontId="3495" fillId="0" borderId="1" xfId="0" applyFont="1" applyBorder="1" applyAlignment="1">
      <alignment horizontal="left" vertical="top" wrapText="1"/>
    </xf>
    <xf numFmtId="0" fontId="3496" fillId="0" borderId="1" xfId="0" applyFont="1" applyBorder="1" applyAlignment="1">
      <alignment horizontal="center" vertical="top"/>
    </xf>
    <xf numFmtId="168" fontId="3497" fillId="0" borderId="1" xfId="0" applyNumberFormat="1" applyFont="1" applyBorder="1" applyAlignment="1">
      <alignment horizontal="right" vertical="top"/>
    </xf>
    <xf numFmtId="169" fontId="3498" fillId="0" borderId="1" xfId="0" applyNumberFormat="1" applyFont="1" applyBorder="1" applyAlignment="1">
      <alignment horizontal="right" vertical="top"/>
    </xf>
    <xf numFmtId="169" fontId="3499" fillId="0" borderId="1" xfId="0" applyNumberFormat="1" applyFont="1" applyBorder="1" applyAlignment="1">
      <alignment horizontal="right" vertical="top"/>
    </xf>
    <xf numFmtId="169" fontId="3500" fillId="0" borderId="1" xfId="0" applyNumberFormat="1" applyFont="1" applyBorder="1" applyAlignment="1">
      <alignment horizontal="right" vertical="top"/>
    </xf>
    <xf numFmtId="170" fontId="3501" fillId="2" borderId="1" xfId="0" applyNumberFormat="1" applyFont="1" applyFill="1" applyBorder="1" applyAlignment="1" applyProtection="1">
      <alignment horizontal="right" vertical="top"/>
      <protection locked="0"/>
    </xf>
    <xf numFmtId="171" fontId="3502" fillId="0" borderId="1" xfId="0" applyNumberFormat="1" applyFont="1" applyBorder="1" applyAlignment="1">
      <alignment horizontal="right" vertical="top"/>
    </xf>
    <xf numFmtId="4" fontId="3503" fillId="0" borderId="1" xfId="0" applyNumberFormat="1" applyFont="1" applyBorder="1" applyAlignment="1">
      <alignment horizontal="right" vertical="top"/>
    </xf>
    <xf numFmtId="170" fontId="3504" fillId="2" borderId="1" xfId="0" applyNumberFormat="1" applyFont="1" applyFill="1" applyBorder="1" applyAlignment="1" applyProtection="1">
      <alignment horizontal="right" vertical="top"/>
      <protection locked="0"/>
    </xf>
    <xf numFmtId="169" fontId="3505" fillId="0" borderId="1" xfId="0" applyNumberFormat="1" applyFont="1" applyBorder="1" applyAlignment="1">
      <alignment horizontal="right" vertical="top"/>
    </xf>
    <xf numFmtId="169" fontId="3506" fillId="0" borderId="1" xfId="0" applyNumberFormat="1" applyFont="1" applyBorder="1" applyAlignment="1">
      <alignment horizontal="right" vertical="top"/>
    </xf>
    <xf numFmtId="169" fontId="3507" fillId="0" borderId="1" xfId="0" applyNumberFormat="1" applyFont="1" applyBorder="1" applyAlignment="1">
      <alignment horizontal="right" vertical="top"/>
    </xf>
    <xf numFmtId="4" fontId="3508" fillId="0" borderId="1" xfId="0" applyNumberFormat="1" applyFont="1" applyBorder="1" applyAlignment="1">
      <alignment horizontal="right" vertical="top"/>
    </xf>
    <xf numFmtId="0" fontId="3509" fillId="0" borderId="0" xfId="0" applyFont="1"/>
    <xf numFmtId="0" fontId="3510" fillId="0" borderId="1" xfId="0" applyFont="1" applyBorder="1" applyAlignment="1">
      <alignment horizontal="left" vertical="top"/>
    </xf>
    <xf numFmtId="0" fontId="3511" fillId="0" borderId="1" xfId="0" applyFont="1" applyBorder="1" applyAlignment="1">
      <alignment horizontal="left" vertical="top" wrapText="1"/>
    </xf>
    <xf numFmtId="0" fontId="3512" fillId="0" borderId="1" xfId="0" applyFont="1" applyBorder="1" applyAlignment="1">
      <alignment horizontal="center" vertical="top"/>
    </xf>
    <xf numFmtId="168" fontId="3513" fillId="0" borderId="1" xfId="0" applyNumberFormat="1" applyFont="1" applyBorder="1" applyAlignment="1">
      <alignment horizontal="right" vertical="top"/>
    </xf>
    <xf numFmtId="169" fontId="3514" fillId="0" borderId="1" xfId="0" applyNumberFormat="1" applyFont="1" applyBorder="1" applyAlignment="1">
      <alignment horizontal="right" vertical="top"/>
    </xf>
    <xf numFmtId="169" fontId="3515" fillId="0" borderId="1" xfId="0" applyNumberFormat="1" applyFont="1" applyBorder="1" applyAlignment="1">
      <alignment horizontal="right" vertical="top"/>
    </xf>
    <xf numFmtId="169" fontId="3516" fillId="0" borderId="1" xfId="0" applyNumberFormat="1" applyFont="1" applyBorder="1" applyAlignment="1">
      <alignment horizontal="right" vertical="top"/>
    </xf>
    <xf numFmtId="170" fontId="3517" fillId="2" borderId="1" xfId="0" applyNumberFormat="1" applyFont="1" applyFill="1" applyBorder="1" applyAlignment="1" applyProtection="1">
      <alignment horizontal="right" vertical="top"/>
      <protection locked="0"/>
    </xf>
    <xf numFmtId="171" fontId="3518" fillId="0" borderId="1" xfId="0" applyNumberFormat="1" applyFont="1" applyBorder="1" applyAlignment="1">
      <alignment horizontal="right" vertical="top"/>
    </xf>
    <xf numFmtId="4" fontId="3519" fillId="0" borderId="1" xfId="0" applyNumberFormat="1" applyFont="1" applyBorder="1" applyAlignment="1">
      <alignment horizontal="right" vertical="top"/>
    </xf>
    <xf numFmtId="170" fontId="3520" fillId="2" borderId="1" xfId="0" applyNumberFormat="1" applyFont="1" applyFill="1" applyBorder="1" applyAlignment="1" applyProtection="1">
      <alignment horizontal="right" vertical="top"/>
      <protection locked="0"/>
    </xf>
    <xf numFmtId="169" fontId="3521" fillId="0" borderId="1" xfId="0" applyNumberFormat="1" applyFont="1" applyBorder="1" applyAlignment="1">
      <alignment horizontal="right" vertical="top"/>
    </xf>
    <xf numFmtId="169" fontId="3522" fillId="0" borderId="1" xfId="0" applyNumberFormat="1" applyFont="1" applyBorder="1" applyAlignment="1">
      <alignment horizontal="right" vertical="top"/>
    </xf>
    <xf numFmtId="169" fontId="3523" fillId="0" borderId="1" xfId="0" applyNumberFormat="1" applyFont="1" applyBorder="1" applyAlignment="1">
      <alignment horizontal="right" vertical="top"/>
    </xf>
    <xf numFmtId="4" fontId="3524" fillId="0" borderId="1" xfId="0" applyNumberFormat="1" applyFont="1" applyBorder="1" applyAlignment="1">
      <alignment horizontal="right" vertical="top"/>
    </xf>
    <xf numFmtId="0" fontId="3525" fillId="0" borderId="0" xfId="0" applyFont="1"/>
    <xf numFmtId="0" fontId="3526" fillId="0" borderId="1" xfId="0" applyFont="1" applyBorder="1" applyAlignment="1">
      <alignment horizontal="left" vertical="top"/>
    </xf>
    <xf numFmtId="0" fontId="3527" fillId="0" borderId="1" xfId="0" applyFont="1" applyBorder="1" applyAlignment="1">
      <alignment horizontal="left" vertical="top" wrapText="1"/>
    </xf>
    <xf numFmtId="0" fontId="3528" fillId="0" borderId="1" xfId="0" applyFont="1" applyBorder="1" applyAlignment="1">
      <alignment horizontal="center" vertical="top"/>
    </xf>
    <xf numFmtId="168" fontId="3529" fillId="0" borderId="1" xfId="0" applyNumberFormat="1" applyFont="1" applyBorder="1" applyAlignment="1">
      <alignment horizontal="right" vertical="top"/>
    </xf>
    <xf numFmtId="169" fontId="3530" fillId="0" borderId="1" xfId="0" applyNumberFormat="1" applyFont="1" applyBorder="1" applyAlignment="1">
      <alignment horizontal="right" vertical="top"/>
    </xf>
    <xf numFmtId="169" fontId="3531" fillId="0" borderId="1" xfId="0" applyNumberFormat="1" applyFont="1" applyBorder="1" applyAlignment="1">
      <alignment horizontal="right" vertical="top"/>
    </xf>
    <xf numFmtId="169" fontId="3532" fillId="0" borderId="1" xfId="0" applyNumberFormat="1" applyFont="1" applyBorder="1" applyAlignment="1">
      <alignment horizontal="right" vertical="top"/>
    </xf>
    <xf numFmtId="170" fontId="3533" fillId="2" borderId="1" xfId="0" applyNumberFormat="1" applyFont="1" applyFill="1" applyBorder="1" applyAlignment="1" applyProtection="1">
      <alignment horizontal="right" vertical="top"/>
      <protection locked="0"/>
    </xf>
    <xf numFmtId="171" fontId="3534" fillId="0" borderId="1" xfId="0" applyNumberFormat="1" applyFont="1" applyBorder="1" applyAlignment="1">
      <alignment horizontal="right" vertical="top"/>
    </xf>
    <xf numFmtId="4" fontId="3535" fillId="0" borderId="1" xfId="0" applyNumberFormat="1" applyFont="1" applyBorder="1" applyAlignment="1">
      <alignment horizontal="right" vertical="top"/>
    </xf>
    <xf numFmtId="170" fontId="3536" fillId="2" borderId="1" xfId="0" applyNumberFormat="1" applyFont="1" applyFill="1" applyBorder="1" applyAlignment="1" applyProtection="1">
      <alignment horizontal="right" vertical="top"/>
      <protection locked="0"/>
    </xf>
    <xf numFmtId="169" fontId="3537" fillId="0" borderId="1" xfId="0" applyNumberFormat="1" applyFont="1" applyBorder="1" applyAlignment="1">
      <alignment horizontal="right" vertical="top"/>
    </xf>
    <xf numFmtId="169" fontId="3538" fillId="0" borderId="1" xfId="0" applyNumberFormat="1" applyFont="1" applyBorder="1" applyAlignment="1">
      <alignment horizontal="right" vertical="top"/>
    </xf>
    <xf numFmtId="169" fontId="3539" fillId="0" borderId="1" xfId="0" applyNumberFormat="1" applyFont="1" applyBorder="1" applyAlignment="1">
      <alignment horizontal="right" vertical="top"/>
    </xf>
    <xf numFmtId="4" fontId="3540" fillId="0" borderId="1" xfId="0" applyNumberFormat="1" applyFont="1" applyBorder="1" applyAlignment="1">
      <alignment horizontal="right" vertical="top"/>
    </xf>
    <xf numFmtId="0" fontId="3541" fillId="0" borderId="0" xfId="0" applyFont="1"/>
    <xf numFmtId="0" fontId="3542" fillId="0" borderId="1" xfId="0" applyFont="1" applyBorder="1" applyAlignment="1">
      <alignment horizontal="left" vertical="top"/>
    </xf>
    <xf numFmtId="0" fontId="3543" fillId="0" borderId="1" xfId="0" applyFont="1" applyBorder="1" applyAlignment="1">
      <alignment horizontal="left" vertical="top" wrapText="1"/>
    </xf>
    <xf numFmtId="0" fontId="3544" fillId="0" borderId="1" xfId="0" applyFont="1" applyBorder="1" applyAlignment="1">
      <alignment horizontal="center" vertical="top"/>
    </xf>
    <xf numFmtId="168" fontId="3545" fillId="0" borderId="1" xfId="0" applyNumberFormat="1" applyFont="1" applyBorder="1" applyAlignment="1">
      <alignment horizontal="right" vertical="top"/>
    </xf>
    <xf numFmtId="169" fontId="3546" fillId="0" borderId="1" xfId="0" applyNumberFormat="1" applyFont="1" applyBorder="1" applyAlignment="1">
      <alignment horizontal="right" vertical="top"/>
    </xf>
    <xf numFmtId="169" fontId="3547" fillId="0" borderId="1" xfId="0" applyNumberFormat="1" applyFont="1" applyBorder="1" applyAlignment="1">
      <alignment horizontal="right" vertical="top"/>
    </xf>
    <xf numFmtId="169" fontId="3548" fillId="0" borderId="1" xfId="0" applyNumberFormat="1" applyFont="1" applyBorder="1" applyAlignment="1">
      <alignment horizontal="right" vertical="top"/>
    </xf>
    <xf numFmtId="170" fontId="3549" fillId="2" borderId="1" xfId="0" applyNumberFormat="1" applyFont="1" applyFill="1" applyBorder="1" applyAlignment="1" applyProtection="1">
      <alignment horizontal="right" vertical="top"/>
      <protection locked="0"/>
    </xf>
    <xf numFmtId="171" fontId="3550" fillId="0" borderId="1" xfId="0" applyNumberFormat="1" applyFont="1" applyBorder="1" applyAlignment="1">
      <alignment horizontal="right" vertical="top"/>
    </xf>
    <xf numFmtId="4" fontId="3551" fillId="0" borderId="1" xfId="0" applyNumberFormat="1" applyFont="1" applyBorder="1" applyAlignment="1">
      <alignment horizontal="right" vertical="top"/>
    </xf>
    <xf numFmtId="170" fontId="3552" fillId="2" borderId="1" xfId="0" applyNumberFormat="1" applyFont="1" applyFill="1" applyBorder="1" applyAlignment="1" applyProtection="1">
      <alignment horizontal="right" vertical="top"/>
      <protection locked="0"/>
    </xf>
    <xf numFmtId="169" fontId="3553" fillId="0" borderId="1" xfId="0" applyNumberFormat="1" applyFont="1" applyBorder="1" applyAlignment="1">
      <alignment horizontal="right" vertical="top"/>
    </xf>
    <xf numFmtId="169" fontId="3554" fillId="0" borderId="1" xfId="0" applyNumberFormat="1" applyFont="1" applyBorder="1" applyAlignment="1">
      <alignment horizontal="right" vertical="top"/>
    </xf>
    <xf numFmtId="169" fontId="3555" fillId="0" borderId="1" xfId="0" applyNumberFormat="1" applyFont="1" applyBorder="1" applyAlignment="1">
      <alignment horizontal="right" vertical="top"/>
    </xf>
    <xf numFmtId="4" fontId="3556" fillId="0" borderId="1" xfId="0" applyNumberFormat="1" applyFont="1" applyBorder="1" applyAlignment="1">
      <alignment horizontal="right" vertical="top"/>
    </xf>
    <xf numFmtId="0" fontId="3557" fillId="0" borderId="0" xfId="0" applyFont="1"/>
    <xf numFmtId="0" fontId="3558" fillId="0" borderId="1" xfId="0" applyFont="1" applyBorder="1" applyAlignment="1">
      <alignment horizontal="left" vertical="top"/>
    </xf>
    <xf numFmtId="0" fontId="3559" fillId="0" borderId="1" xfId="0" applyFont="1" applyBorder="1" applyAlignment="1">
      <alignment horizontal="left" vertical="top" wrapText="1"/>
    </xf>
    <xf numFmtId="0" fontId="3560" fillId="0" borderId="1" xfId="0" applyFont="1" applyBorder="1" applyAlignment="1">
      <alignment horizontal="center" vertical="top"/>
    </xf>
    <xf numFmtId="168" fontId="3561" fillId="0" borderId="1" xfId="0" applyNumberFormat="1" applyFont="1" applyBorder="1" applyAlignment="1">
      <alignment horizontal="right" vertical="top"/>
    </xf>
    <xf numFmtId="169" fontId="3562" fillId="0" borderId="1" xfId="0" applyNumberFormat="1" applyFont="1" applyBorder="1" applyAlignment="1">
      <alignment horizontal="right" vertical="top"/>
    </xf>
    <xf numFmtId="169" fontId="3563" fillId="0" borderId="1" xfId="0" applyNumberFormat="1" applyFont="1" applyBorder="1" applyAlignment="1">
      <alignment horizontal="right" vertical="top"/>
    </xf>
    <xf numFmtId="169" fontId="3564" fillId="0" borderId="1" xfId="0" applyNumberFormat="1" applyFont="1" applyBorder="1" applyAlignment="1">
      <alignment horizontal="right" vertical="top"/>
    </xf>
    <xf numFmtId="170" fontId="3565" fillId="2" borderId="1" xfId="0" applyNumberFormat="1" applyFont="1" applyFill="1" applyBorder="1" applyAlignment="1" applyProtection="1">
      <alignment horizontal="right" vertical="top"/>
      <protection locked="0"/>
    </xf>
    <xf numFmtId="171" fontId="3566" fillId="0" borderId="1" xfId="0" applyNumberFormat="1" applyFont="1" applyBorder="1" applyAlignment="1">
      <alignment horizontal="right" vertical="top"/>
    </xf>
    <xf numFmtId="4" fontId="3567" fillId="0" borderId="1" xfId="0" applyNumberFormat="1" applyFont="1" applyBorder="1" applyAlignment="1">
      <alignment horizontal="right" vertical="top"/>
    </xf>
    <xf numFmtId="170" fontId="3568" fillId="2" borderId="1" xfId="0" applyNumberFormat="1" applyFont="1" applyFill="1" applyBorder="1" applyAlignment="1" applyProtection="1">
      <alignment horizontal="right" vertical="top"/>
      <protection locked="0"/>
    </xf>
    <xf numFmtId="169" fontId="3569" fillId="0" borderId="1" xfId="0" applyNumberFormat="1" applyFont="1" applyBorder="1" applyAlignment="1">
      <alignment horizontal="right" vertical="top"/>
    </xf>
    <xf numFmtId="169" fontId="3570" fillId="0" borderId="1" xfId="0" applyNumberFormat="1" applyFont="1" applyBorder="1" applyAlignment="1">
      <alignment horizontal="right" vertical="top"/>
    </xf>
    <xf numFmtId="169" fontId="3571" fillId="0" borderId="1" xfId="0" applyNumberFormat="1" applyFont="1" applyBorder="1" applyAlignment="1">
      <alignment horizontal="right" vertical="top"/>
    </xf>
    <xf numFmtId="4" fontId="3572" fillId="0" borderId="1" xfId="0" applyNumberFormat="1" applyFont="1" applyBorder="1" applyAlignment="1">
      <alignment horizontal="right" vertical="top"/>
    </xf>
    <xf numFmtId="0" fontId="3573" fillId="0" borderId="0" xfId="0" applyFont="1"/>
    <xf numFmtId="0" fontId="3574" fillId="0" borderId="1" xfId="0" applyFont="1" applyBorder="1" applyAlignment="1">
      <alignment horizontal="left" vertical="top"/>
    </xf>
    <xf numFmtId="0" fontId="3575" fillId="0" borderId="1" xfId="0" applyFont="1" applyBorder="1" applyAlignment="1">
      <alignment horizontal="left" vertical="top" wrapText="1"/>
    </xf>
    <xf numFmtId="0" fontId="3576" fillId="0" borderId="1" xfId="0" applyFont="1" applyBorder="1" applyAlignment="1">
      <alignment horizontal="center" vertical="top"/>
    </xf>
    <xf numFmtId="168" fontId="3577" fillId="0" borderId="1" xfId="0" applyNumberFormat="1" applyFont="1" applyBorder="1" applyAlignment="1">
      <alignment horizontal="right" vertical="top"/>
    </xf>
    <xf numFmtId="169" fontId="3578" fillId="0" borderId="1" xfId="0" applyNumberFormat="1" applyFont="1" applyBorder="1" applyAlignment="1">
      <alignment horizontal="right" vertical="top"/>
    </xf>
    <xf numFmtId="169" fontId="3579" fillId="0" borderId="1" xfId="0" applyNumberFormat="1" applyFont="1" applyBorder="1" applyAlignment="1">
      <alignment horizontal="right" vertical="top"/>
    </xf>
    <xf numFmtId="169" fontId="3580" fillId="0" borderId="1" xfId="0" applyNumberFormat="1" applyFont="1" applyBorder="1" applyAlignment="1">
      <alignment horizontal="right" vertical="top"/>
    </xf>
    <xf numFmtId="170" fontId="3581" fillId="2" borderId="1" xfId="0" applyNumberFormat="1" applyFont="1" applyFill="1" applyBorder="1" applyAlignment="1" applyProtection="1">
      <alignment horizontal="right" vertical="top"/>
      <protection locked="0"/>
    </xf>
    <xf numFmtId="171" fontId="3582" fillId="0" borderId="1" xfId="0" applyNumberFormat="1" applyFont="1" applyBorder="1" applyAlignment="1">
      <alignment horizontal="right" vertical="top"/>
    </xf>
    <xf numFmtId="4" fontId="3583" fillId="0" borderId="1" xfId="0" applyNumberFormat="1" applyFont="1" applyBorder="1" applyAlignment="1">
      <alignment horizontal="right" vertical="top"/>
    </xf>
    <xf numFmtId="170" fontId="3584" fillId="2" borderId="1" xfId="0" applyNumberFormat="1" applyFont="1" applyFill="1" applyBorder="1" applyAlignment="1" applyProtection="1">
      <alignment horizontal="right" vertical="top"/>
      <protection locked="0"/>
    </xf>
    <xf numFmtId="169" fontId="3585" fillId="0" borderId="1" xfId="0" applyNumberFormat="1" applyFont="1" applyBorder="1" applyAlignment="1">
      <alignment horizontal="right" vertical="top"/>
    </xf>
    <xf numFmtId="169" fontId="3586" fillId="0" borderId="1" xfId="0" applyNumberFormat="1" applyFont="1" applyBorder="1" applyAlignment="1">
      <alignment horizontal="right" vertical="top"/>
    </xf>
    <xf numFmtId="169" fontId="3587" fillId="0" borderId="1" xfId="0" applyNumberFormat="1" applyFont="1" applyBorder="1" applyAlignment="1">
      <alignment horizontal="right" vertical="top"/>
    </xf>
    <xf numFmtId="4" fontId="3588" fillId="0" borderId="1" xfId="0" applyNumberFormat="1" applyFont="1" applyBorder="1" applyAlignment="1">
      <alignment horizontal="right" vertical="top"/>
    </xf>
    <xf numFmtId="0" fontId="3589" fillId="0" borderId="0" xfId="0" applyFont="1"/>
    <xf numFmtId="0" fontId="3590" fillId="0" borderId="1" xfId="0" applyFont="1" applyBorder="1" applyAlignment="1">
      <alignment horizontal="left" vertical="top"/>
    </xf>
    <xf numFmtId="0" fontId="3591" fillId="0" borderId="1" xfId="0" applyFont="1" applyBorder="1" applyAlignment="1">
      <alignment horizontal="left" vertical="top" wrapText="1"/>
    </xf>
    <xf numFmtId="0" fontId="3592" fillId="0" borderId="1" xfId="0" applyFont="1" applyBorder="1" applyAlignment="1">
      <alignment horizontal="center" vertical="top"/>
    </xf>
    <xf numFmtId="168" fontId="3593" fillId="0" borderId="1" xfId="0" applyNumberFormat="1" applyFont="1" applyBorder="1" applyAlignment="1">
      <alignment horizontal="right" vertical="top"/>
    </xf>
    <xf numFmtId="169" fontId="3594" fillId="0" borderId="1" xfId="0" applyNumberFormat="1" applyFont="1" applyBorder="1" applyAlignment="1">
      <alignment horizontal="right" vertical="top"/>
    </xf>
    <xf numFmtId="169" fontId="3595" fillId="0" borderId="1" xfId="0" applyNumberFormat="1" applyFont="1" applyBorder="1" applyAlignment="1">
      <alignment horizontal="right" vertical="top"/>
    </xf>
    <xf numFmtId="169" fontId="3596" fillId="0" borderId="1" xfId="0" applyNumberFormat="1" applyFont="1" applyBorder="1" applyAlignment="1">
      <alignment horizontal="right" vertical="top"/>
    </xf>
    <xf numFmtId="170" fontId="3597" fillId="2" borderId="1" xfId="0" applyNumberFormat="1" applyFont="1" applyFill="1" applyBorder="1" applyAlignment="1" applyProtection="1">
      <alignment horizontal="right" vertical="top"/>
      <protection locked="0"/>
    </xf>
    <xf numFmtId="171" fontId="3598" fillId="0" borderId="1" xfId="0" applyNumberFormat="1" applyFont="1" applyBorder="1" applyAlignment="1">
      <alignment horizontal="right" vertical="top"/>
    </xf>
    <xf numFmtId="4" fontId="3599" fillId="0" borderId="1" xfId="0" applyNumberFormat="1" applyFont="1" applyBorder="1" applyAlignment="1">
      <alignment horizontal="right" vertical="top"/>
    </xf>
    <xf numFmtId="170" fontId="3600" fillId="2" borderId="1" xfId="0" applyNumberFormat="1" applyFont="1" applyFill="1" applyBorder="1" applyAlignment="1" applyProtection="1">
      <alignment horizontal="right" vertical="top"/>
      <protection locked="0"/>
    </xf>
    <xf numFmtId="169" fontId="3601" fillId="0" borderId="1" xfId="0" applyNumberFormat="1" applyFont="1" applyBorder="1" applyAlignment="1">
      <alignment horizontal="right" vertical="top"/>
    </xf>
    <xf numFmtId="169" fontId="3602" fillId="0" borderId="1" xfId="0" applyNumberFormat="1" applyFont="1" applyBorder="1" applyAlignment="1">
      <alignment horizontal="right" vertical="top"/>
    </xf>
    <xf numFmtId="169" fontId="3603" fillId="0" borderId="1" xfId="0" applyNumberFormat="1" applyFont="1" applyBorder="1" applyAlignment="1">
      <alignment horizontal="right" vertical="top"/>
    </xf>
    <xf numFmtId="4" fontId="3604" fillId="0" borderId="1" xfId="0" applyNumberFormat="1" applyFont="1" applyBorder="1" applyAlignment="1">
      <alignment horizontal="right" vertical="top"/>
    </xf>
    <xf numFmtId="0" fontId="3605" fillId="0" borderId="0" xfId="0" applyFont="1"/>
    <xf numFmtId="0" fontId="3606" fillId="0" borderId="1" xfId="0" applyFont="1" applyBorder="1" applyAlignment="1">
      <alignment horizontal="left" vertical="top"/>
    </xf>
    <xf numFmtId="0" fontId="3607" fillId="0" borderId="1" xfId="0" applyFont="1" applyBorder="1" applyAlignment="1">
      <alignment horizontal="left" vertical="top" wrapText="1"/>
    </xf>
    <xf numFmtId="0" fontId="3608" fillId="0" borderId="1" xfId="0" applyFont="1" applyBorder="1" applyAlignment="1">
      <alignment horizontal="center" vertical="top"/>
    </xf>
    <xf numFmtId="168" fontId="3609" fillId="0" borderId="1" xfId="0" applyNumberFormat="1" applyFont="1" applyBorder="1" applyAlignment="1">
      <alignment horizontal="right" vertical="top"/>
    </xf>
    <xf numFmtId="169" fontId="3610" fillId="0" borderId="1" xfId="0" applyNumberFormat="1" applyFont="1" applyBorder="1" applyAlignment="1">
      <alignment horizontal="right" vertical="top"/>
    </xf>
    <xf numFmtId="169" fontId="3611" fillId="0" borderId="1" xfId="0" applyNumberFormat="1" applyFont="1" applyBorder="1" applyAlignment="1">
      <alignment horizontal="right" vertical="top"/>
    </xf>
    <xf numFmtId="169" fontId="3612" fillId="0" borderId="1" xfId="0" applyNumberFormat="1" applyFont="1" applyBorder="1" applyAlignment="1">
      <alignment horizontal="right" vertical="top"/>
    </xf>
    <xf numFmtId="170" fontId="3613" fillId="2" borderId="1" xfId="0" applyNumberFormat="1" applyFont="1" applyFill="1" applyBorder="1" applyAlignment="1" applyProtection="1">
      <alignment horizontal="right" vertical="top"/>
      <protection locked="0"/>
    </xf>
    <xf numFmtId="171" fontId="3614" fillId="0" borderId="1" xfId="0" applyNumberFormat="1" applyFont="1" applyBorder="1" applyAlignment="1">
      <alignment horizontal="right" vertical="top"/>
    </xf>
    <xf numFmtId="4" fontId="3615" fillId="0" borderId="1" xfId="0" applyNumberFormat="1" applyFont="1" applyBorder="1" applyAlignment="1">
      <alignment horizontal="right" vertical="top"/>
    </xf>
    <xf numFmtId="170" fontId="3616" fillId="2" borderId="1" xfId="0" applyNumberFormat="1" applyFont="1" applyFill="1" applyBorder="1" applyAlignment="1" applyProtection="1">
      <alignment horizontal="right" vertical="top"/>
      <protection locked="0"/>
    </xf>
    <xf numFmtId="169" fontId="3617" fillId="0" borderId="1" xfId="0" applyNumberFormat="1" applyFont="1" applyBorder="1" applyAlignment="1">
      <alignment horizontal="right" vertical="top"/>
    </xf>
    <xf numFmtId="169" fontId="3618" fillId="0" borderId="1" xfId="0" applyNumberFormat="1" applyFont="1" applyBorder="1" applyAlignment="1">
      <alignment horizontal="right" vertical="top"/>
    </xf>
    <xf numFmtId="169" fontId="3619" fillId="0" borderId="1" xfId="0" applyNumberFormat="1" applyFont="1" applyBorder="1" applyAlignment="1">
      <alignment horizontal="right" vertical="top"/>
    </xf>
    <xf numFmtId="4" fontId="3620" fillId="0" borderId="1" xfId="0" applyNumberFormat="1" applyFont="1" applyBorder="1" applyAlignment="1">
      <alignment horizontal="right" vertical="top"/>
    </xf>
    <xf numFmtId="0" fontId="3621" fillId="0" borderId="0" xfId="0" applyFont="1"/>
    <xf numFmtId="0" fontId="3622" fillId="0" borderId="1" xfId="0" applyFont="1" applyBorder="1" applyAlignment="1">
      <alignment horizontal="left" vertical="top"/>
    </xf>
    <xf numFmtId="0" fontId="3623" fillId="0" borderId="1" xfId="0" applyFont="1" applyBorder="1" applyAlignment="1">
      <alignment horizontal="left" vertical="top" wrapText="1"/>
    </xf>
    <xf numFmtId="0" fontId="3624" fillId="0" borderId="1" xfId="0" applyFont="1" applyBorder="1" applyAlignment="1">
      <alignment horizontal="center" vertical="top"/>
    </xf>
    <xf numFmtId="168" fontId="3625" fillId="0" borderId="1" xfId="0" applyNumberFormat="1" applyFont="1" applyBorder="1" applyAlignment="1">
      <alignment horizontal="right" vertical="top"/>
    </xf>
    <xf numFmtId="169" fontId="3626" fillId="0" borderId="1" xfId="0" applyNumberFormat="1" applyFont="1" applyBorder="1" applyAlignment="1">
      <alignment horizontal="right" vertical="top"/>
    </xf>
    <xf numFmtId="169" fontId="3627" fillId="0" borderId="1" xfId="0" applyNumberFormat="1" applyFont="1" applyBorder="1" applyAlignment="1">
      <alignment horizontal="right" vertical="top"/>
    </xf>
    <xf numFmtId="169" fontId="3628" fillId="0" borderId="1" xfId="0" applyNumberFormat="1" applyFont="1" applyBorder="1" applyAlignment="1">
      <alignment horizontal="right" vertical="top"/>
    </xf>
    <xf numFmtId="170" fontId="3629" fillId="2" borderId="1" xfId="0" applyNumberFormat="1" applyFont="1" applyFill="1" applyBorder="1" applyAlignment="1" applyProtection="1">
      <alignment horizontal="right" vertical="top"/>
      <protection locked="0"/>
    </xf>
    <xf numFmtId="171" fontId="3630" fillId="0" borderId="1" xfId="0" applyNumberFormat="1" applyFont="1" applyBorder="1" applyAlignment="1">
      <alignment horizontal="right" vertical="top"/>
    </xf>
    <xf numFmtId="4" fontId="3631" fillId="0" borderId="1" xfId="0" applyNumberFormat="1" applyFont="1" applyBorder="1" applyAlignment="1">
      <alignment horizontal="right" vertical="top"/>
    </xf>
    <xf numFmtId="170" fontId="3632" fillId="2" borderId="1" xfId="0" applyNumberFormat="1" applyFont="1" applyFill="1" applyBorder="1" applyAlignment="1" applyProtection="1">
      <alignment horizontal="right" vertical="top"/>
      <protection locked="0"/>
    </xf>
    <xf numFmtId="169" fontId="3633" fillId="0" borderId="1" xfId="0" applyNumberFormat="1" applyFont="1" applyBorder="1" applyAlignment="1">
      <alignment horizontal="right" vertical="top"/>
    </xf>
    <xf numFmtId="169" fontId="3634" fillId="0" borderId="1" xfId="0" applyNumberFormat="1" applyFont="1" applyBorder="1" applyAlignment="1">
      <alignment horizontal="right" vertical="top"/>
    </xf>
    <xf numFmtId="169" fontId="3635" fillId="0" borderId="1" xfId="0" applyNumberFormat="1" applyFont="1" applyBorder="1" applyAlignment="1">
      <alignment horizontal="right" vertical="top"/>
    </xf>
    <xf numFmtId="4" fontId="3636" fillId="0" borderId="1" xfId="0" applyNumberFormat="1" applyFont="1" applyBorder="1" applyAlignment="1">
      <alignment horizontal="right" vertical="top"/>
    </xf>
    <xf numFmtId="0" fontId="3637" fillId="0" borderId="0" xfId="0" applyFont="1"/>
    <xf numFmtId="0" fontId="3638" fillId="3" borderId="1" xfId="0" applyFont="1" applyFill="1" applyBorder="1" applyAlignment="1">
      <alignment horizontal="left"/>
    </xf>
    <xf numFmtId="4" fontId="3650" fillId="3" borderId="1" xfId="0" applyNumberFormat="1" applyFont="1" applyFill="1" applyBorder="1" applyAlignment="1">
      <alignment horizontal="right"/>
    </xf>
    <xf numFmtId="4" fontId="3651" fillId="3" borderId="1" xfId="0" applyNumberFormat="1" applyFont="1" applyFill="1" applyBorder="1" applyAlignment="1">
      <alignment horizontal="right"/>
    </xf>
    <xf numFmtId="0" fontId="3652" fillId="0" borderId="0" xfId="0" applyFont="1"/>
    <xf numFmtId="0" fontId="3653" fillId="3" borderId="1" xfId="0" applyFont="1" applyFill="1" applyBorder="1" applyAlignment="1">
      <alignment horizontal="left"/>
    </xf>
    <xf numFmtId="4" fontId="3665" fillId="3" borderId="1" xfId="0" applyNumberFormat="1" applyFont="1" applyFill="1" applyBorder="1" applyAlignment="1">
      <alignment horizontal="right"/>
    </xf>
    <xf numFmtId="4" fontId="3666" fillId="3" borderId="1" xfId="0" applyNumberFormat="1" applyFont="1" applyFill="1" applyBorder="1" applyAlignment="1">
      <alignment horizontal="right"/>
    </xf>
    <xf numFmtId="4" fontId="3667" fillId="3" borderId="1" xfId="0" applyNumberFormat="1" applyFont="1" applyFill="1" applyBorder="1" applyAlignment="1">
      <alignment horizontal="right"/>
    </xf>
    <xf numFmtId="0" fontId="3668" fillId="0" borderId="0" xfId="0" applyFont="1"/>
    <xf numFmtId="0" fontId="3669" fillId="0" borderId="1" xfId="0" applyFont="1" applyBorder="1" applyAlignment="1">
      <alignment horizontal="left" vertical="top"/>
    </xf>
    <xf numFmtId="0" fontId="3670" fillId="0" borderId="1" xfId="0" applyFont="1" applyBorder="1" applyAlignment="1">
      <alignment horizontal="left" vertical="top" wrapText="1"/>
    </xf>
    <xf numFmtId="0" fontId="3671" fillId="0" borderId="1" xfId="0" applyFont="1" applyBorder="1" applyAlignment="1">
      <alignment horizontal="center" vertical="top"/>
    </xf>
    <xf numFmtId="168" fontId="3672" fillId="0" borderId="1" xfId="0" applyNumberFormat="1" applyFont="1" applyBorder="1" applyAlignment="1">
      <alignment horizontal="right" vertical="top"/>
    </xf>
    <xf numFmtId="169" fontId="3673" fillId="0" borderId="1" xfId="0" applyNumberFormat="1" applyFont="1" applyBorder="1" applyAlignment="1">
      <alignment horizontal="right" vertical="top"/>
    </xf>
    <xf numFmtId="169" fontId="3674" fillId="0" borderId="1" xfId="0" applyNumberFormat="1" applyFont="1" applyBorder="1" applyAlignment="1">
      <alignment horizontal="right" vertical="top"/>
    </xf>
    <xf numFmtId="169" fontId="3675" fillId="0" borderId="1" xfId="0" applyNumberFormat="1" applyFont="1" applyBorder="1" applyAlignment="1">
      <alignment horizontal="right" vertical="top"/>
    </xf>
    <xf numFmtId="170" fontId="3676" fillId="2" borderId="1" xfId="0" applyNumberFormat="1" applyFont="1" applyFill="1" applyBorder="1" applyAlignment="1" applyProtection="1">
      <alignment horizontal="right" vertical="top"/>
      <protection locked="0"/>
    </xf>
    <xf numFmtId="171" fontId="3677" fillId="0" borderId="1" xfId="0" applyNumberFormat="1" applyFont="1" applyBorder="1" applyAlignment="1">
      <alignment horizontal="right" vertical="top"/>
    </xf>
    <xf numFmtId="4" fontId="3678" fillId="0" borderId="1" xfId="0" applyNumberFormat="1" applyFont="1" applyBorder="1" applyAlignment="1">
      <alignment horizontal="right" vertical="top"/>
    </xf>
    <xf numFmtId="170" fontId="3679" fillId="2" borderId="1" xfId="0" applyNumberFormat="1" applyFont="1" applyFill="1" applyBorder="1" applyAlignment="1" applyProtection="1">
      <alignment horizontal="right" vertical="top"/>
      <protection locked="0"/>
    </xf>
    <xf numFmtId="169" fontId="3680" fillId="0" borderId="1" xfId="0" applyNumberFormat="1" applyFont="1" applyBorder="1" applyAlignment="1">
      <alignment horizontal="right" vertical="top"/>
    </xf>
    <xf numFmtId="169" fontId="3681" fillId="0" borderId="1" xfId="0" applyNumberFormat="1" applyFont="1" applyBorder="1" applyAlignment="1">
      <alignment horizontal="right" vertical="top"/>
    </xf>
    <xf numFmtId="169" fontId="3682" fillId="0" borderId="1" xfId="0" applyNumberFormat="1" applyFont="1" applyBorder="1" applyAlignment="1">
      <alignment horizontal="right" vertical="top"/>
    </xf>
    <xf numFmtId="4" fontId="3683" fillId="0" borderId="1" xfId="0" applyNumberFormat="1" applyFont="1" applyBorder="1" applyAlignment="1">
      <alignment horizontal="right" vertical="top"/>
    </xf>
    <xf numFmtId="0" fontId="3684" fillId="0" borderId="0" xfId="0" applyFont="1"/>
    <xf numFmtId="0" fontId="3685" fillId="0" borderId="1" xfId="0" applyFont="1" applyBorder="1" applyAlignment="1">
      <alignment horizontal="left" vertical="top"/>
    </xf>
    <xf numFmtId="0" fontId="3686" fillId="0" borderId="1" xfId="0" applyFont="1" applyBorder="1" applyAlignment="1">
      <alignment horizontal="left" vertical="top" wrapText="1"/>
    </xf>
    <xf numFmtId="0" fontId="3687" fillId="0" borderId="1" xfId="0" applyFont="1" applyBorder="1" applyAlignment="1">
      <alignment horizontal="center" vertical="top"/>
    </xf>
    <xf numFmtId="168" fontId="3688" fillId="0" borderId="1" xfId="0" applyNumberFormat="1" applyFont="1" applyBorder="1" applyAlignment="1">
      <alignment horizontal="right" vertical="top"/>
    </xf>
    <xf numFmtId="169" fontId="3689" fillId="0" borderId="1" xfId="0" applyNumberFormat="1" applyFont="1" applyBorder="1" applyAlignment="1">
      <alignment horizontal="right" vertical="top"/>
    </xf>
    <xf numFmtId="169" fontId="3690" fillId="0" borderId="1" xfId="0" applyNumberFormat="1" applyFont="1" applyBorder="1" applyAlignment="1">
      <alignment horizontal="right" vertical="top"/>
    </xf>
    <xf numFmtId="169" fontId="3691" fillId="0" borderId="1" xfId="0" applyNumberFormat="1" applyFont="1" applyBorder="1" applyAlignment="1">
      <alignment horizontal="right" vertical="top"/>
    </xf>
    <xf numFmtId="170" fontId="3692" fillId="2" borderId="1" xfId="0" applyNumberFormat="1" applyFont="1" applyFill="1" applyBorder="1" applyAlignment="1" applyProtection="1">
      <alignment horizontal="right" vertical="top"/>
      <protection locked="0"/>
    </xf>
    <xf numFmtId="171" fontId="3693" fillId="0" borderId="1" xfId="0" applyNumberFormat="1" applyFont="1" applyBorder="1" applyAlignment="1">
      <alignment horizontal="right" vertical="top"/>
    </xf>
    <xf numFmtId="4" fontId="3694" fillId="0" borderId="1" xfId="0" applyNumberFormat="1" applyFont="1" applyBorder="1" applyAlignment="1">
      <alignment horizontal="right" vertical="top"/>
    </xf>
    <xf numFmtId="170" fontId="3695" fillId="2" borderId="1" xfId="0" applyNumberFormat="1" applyFont="1" applyFill="1" applyBorder="1" applyAlignment="1" applyProtection="1">
      <alignment horizontal="right" vertical="top"/>
      <protection locked="0"/>
    </xf>
    <xf numFmtId="169" fontId="3696" fillId="0" borderId="1" xfId="0" applyNumberFormat="1" applyFont="1" applyBorder="1" applyAlignment="1">
      <alignment horizontal="right" vertical="top"/>
    </xf>
    <xf numFmtId="169" fontId="3697" fillId="0" borderId="1" xfId="0" applyNumberFormat="1" applyFont="1" applyBorder="1" applyAlignment="1">
      <alignment horizontal="right" vertical="top"/>
    </xf>
    <xf numFmtId="169" fontId="3698" fillId="0" borderId="1" xfId="0" applyNumberFormat="1" applyFont="1" applyBorder="1" applyAlignment="1">
      <alignment horizontal="right" vertical="top"/>
    </xf>
    <xf numFmtId="4" fontId="3699" fillId="0" borderId="1" xfId="0" applyNumberFormat="1" applyFont="1" applyBorder="1" applyAlignment="1">
      <alignment horizontal="right" vertical="top"/>
    </xf>
    <xf numFmtId="0" fontId="3700" fillId="0" borderId="0" xfId="0" applyFont="1"/>
    <xf numFmtId="0" fontId="3701" fillId="0" borderId="1" xfId="0" applyFont="1" applyBorder="1" applyAlignment="1">
      <alignment horizontal="left" vertical="top"/>
    </xf>
    <xf numFmtId="0" fontId="3702" fillId="0" borderId="1" xfId="0" applyFont="1" applyBorder="1" applyAlignment="1">
      <alignment horizontal="left" vertical="top" wrapText="1"/>
    </xf>
    <xf numFmtId="0" fontId="3703" fillId="0" borderId="1" xfId="0" applyFont="1" applyBorder="1" applyAlignment="1">
      <alignment horizontal="center" vertical="top"/>
    </xf>
    <xf numFmtId="168" fontId="3704" fillId="0" borderId="1" xfId="0" applyNumberFormat="1" applyFont="1" applyBorder="1" applyAlignment="1">
      <alignment horizontal="right" vertical="top"/>
    </xf>
    <xf numFmtId="169" fontId="3705" fillId="0" borderId="1" xfId="0" applyNumberFormat="1" applyFont="1" applyBorder="1" applyAlignment="1">
      <alignment horizontal="right" vertical="top"/>
    </xf>
    <xf numFmtId="169" fontId="3706" fillId="0" borderId="1" xfId="0" applyNumberFormat="1" applyFont="1" applyBorder="1" applyAlignment="1">
      <alignment horizontal="right" vertical="top"/>
    </xf>
    <xf numFmtId="169" fontId="3707" fillId="0" borderId="1" xfId="0" applyNumberFormat="1" applyFont="1" applyBorder="1" applyAlignment="1">
      <alignment horizontal="right" vertical="top"/>
    </xf>
    <xf numFmtId="170" fontId="3708" fillId="2" borderId="1" xfId="0" applyNumberFormat="1" applyFont="1" applyFill="1" applyBorder="1" applyAlignment="1" applyProtection="1">
      <alignment horizontal="right" vertical="top"/>
      <protection locked="0"/>
    </xf>
    <xf numFmtId="171" fontId="3709" fillId="0" borderId="1" xfId="0" applyNumberFormat="1" applyFont="1" applyBorder="1" applyAlignment="1">
      <alignment horizontal="right" vertical="top"/>
    </xf>
    <xf numFmtId="4" fontId="3710" fillId="0" borderId="1" xfId="0" applyNumberFormat="1" applyFont="1" applyBorder="1" applyAlignment="1">
      <alignment horizontal="right" vertical="top"/>
    </xf>
    <xf numFmtId="170" fontId="3711" fillId="2" borderId="1" xfId="0" applyNumberFormat="1" applyFont="1" applyFill="1" applyBorder="1" applyAlignment="1" applyProtection="1">
      <alignment horizontal="right" vertical="top"/>
      <protection locked="0"/>
    </xf>
    <xf numFmtId="169" fontId="3712" fillId="0" borderId="1" xfId="0" applyNumberFormat="1" applyFont="1" applyBorder="1" applyAlignment="1">
      <alignment horizontal="right" vertical="top"/>
    </xf>
    <xf numFmtId="169" fontId="3713" fillId="0" borderId="1" xfId="0" applyNumberFormat="1" applyFont="1" applyBorder="1" applyAlignment="1">
      <alignment horizontal="right" vertical="top"/>
    </xf>
    <xf numFmtId="169" fontId="3714" fillId="0" borderId="1" xfId="0" applyNumberFormat="1" applyFont="1" applyBorder="1" applyAlignment="1">
      <alignment horizontal="right" vertical="top"/>
    </xf>
    <xf numFmtId="4" fontId="3715" fillId="0" borderId="1" xfId="0" applyNumberFormat="1" applyFont="1" applyBorder="1" applyAlignment="1">
      <alignment horizontal="right" vertical="top"/>
    </xf>
    <xf numFmtId="0" fontId="3716" fillId="0" borderId="0" xfId="0" applyFont="1"/>
    <xf numFmtId="0" fontId="3717" fillId="0" borderId="1" xfId="0" applyFont="1" applyBorder="1" applyAlignment="1">
      <alignment horizontal="left" vertical="top"/>
    </xf>
    <xf numFmtId="0" fontId="3718" fillId="0" borderId="1" xfId="0" applyFont="1" applyBorder="1" applyAlignment="1">
      <alignment horizontal="left" vertical="top" wrapText="1"/>
    </xf>
    <xf numFmtId="0" fontId="3719" fillId="0" borderId="1" xfId="0" applyFont="1" applyBorder="1" applyAlignment="1">
      <alignment horizontal="center" vertical="top"/>
    </xf>
    <xf numFmtId="168" fontId="3720" fillId="0" borderId="1" xfId="0" applyNumberFormat="1" applyFont="1" applyBorder="1" applyAlignment="1">
      <alignment horizontal="right" vertical="top"/>
    </xf>
    <xf numFmtId="169" fontId="3721" fillId="0" borderId="1" xfId="0" applyNumberFormat="1" applyFont="1" applyBorder="1" applyAlignment="1">
      <alignment horizontal="right" vertical="top"/>
    </xf>
    <xf numFmtId="169" fontId="3722" fillId="0" borderId="1" xfId="0" applyNumberFormat="1" applyFont="1" applyBorder="1" applyAlignment="1">
      <alignment horizontal="right" vertical="top"/>
    </xf>
    <xf numFmtId="169" fontId="3723" fillId="0" borderId="1" xfId="0" applyNumberFormat="1" applyFont="1" applyBorder="1" applyAlignment="1">
      <alignment horizontal="right" vertical="top"/>
    </xf>
    <xf numFmtId="170" fontId="3724" fillId="2" borderId="1" xfId="0" applyNumberFormat="1" applyFont="1" applyFill="1" applyBorder="1" applyAlignment="1" applyProtection="1">
      <alignment horizontal="right" vertical="top"/>
      <protection locked="0"/>
    </xf>
    <xf numFmtId="171" fontId="3725" fillId="0" borderId="1" xfId="0" applyNumberFormat="1" applyFont="1" applyBorder="1" applyAlignment="1">
      <alignment horizontal="right" vertical="top"/>
    </xf>
    <xf numFmtId="4" fontId="3726" fillId="0" borderId="1" xfId="0" applyNumberFormat="1" applyFont="1" applyBorder="1" applyAlignment="1">
      <alignment horizontal="right" vertical="top"/>
    </xf>
    <xf numFmtId="170" fontId="3727" fillId="2" borderId="1" xfId="0" applyNumberFormat="1" applyFont="1" applyFill="1" applyBorder="1" applyAlignment="1" applyProtection="1">
      <alignment horizontal="right" vertical="top"/>
      <protection locked="0"/>
    </xf>
    <xf numFmtId="169" fontId="3728" fillId="0" borderId="1" xfId="0" applyNumberFormat="1" applyFont="1" applyBorder="1" applyAlignment="1">
      <alignment horizontal="right" vertical="top"/>
    </xf>
    <xf numFmtId="169" fontId="3729" fillId="0" borderId="1" xfId="0" applyNumberFormat="1" applyFont="1" applyBorder="1" applyAlignment="1">
      <alignment horizontal="right" vertical="top"/>
    </xf>
    <xf numFmtId="169" fontId="3730" fillId="0" borderId="1" xfId="0" applyNumberFormat="1" applyFont="1" applyBorder="1" applyAlignment="1">
      <alignment horizontal="right" vertical="top"/>
    </xf>
    <xf numFmtId="4" fontId="3731" fillId="0" borderId="1" xfId="0" applyNumberFormat="1" applyFont="1" applyBorder="1" applyAlignment="1">
      <alignment horizontal="right" vertical="top"/>
    </xf>
    <xf numFmtId="0" fontId="3732" fillId="0" borderId="0" xfId="0" applyFont="1"/>
    <xf numFmtId="0" fontId="3733" fillId="0" borderId="1" xfId="0" applyFont="1" applyBorder="1" applyAlignment="1">
      <alignment horizontal="left" vertical="top"/>
    </xf>
    <xf numFmtId="0" fontId="3734" fillId="0" borderId="1" xfId="0" applyFont="1" applyBorder="1" applyAlignment="1">
      <alignment horizontal="left" vertical="top" wrapText="1"/>
    </xf>
    <xf numFmtId="0" fontId="3735" fillId="0" borderId="1" xfId="0" applyFont="1" applyBorder="1" applyAlignment="1">
      <alignment horizontal="center" vertical="top"/>
    </xf>
    <xf numFmtId="168" fontId="3736" fillId="0" borderId="1" xfId="0" applyNumberFormat="1" applyFont="1" applyBorder="1" applyAlignment="1">
      <alignment horizontal="right" vertical="top"/>
    </xf>
    <xf numFmtId="169" fontId="3737" fillId="0" borderId="1" xfId="0" applyNumberFormat="1" applyFont="1" applyBorder="1" applyAlignment="1">
      <alignment horizontal="right" vertical="top"/>
    </xf>
    <xf numFmtId="169" fontId="3738" fillId="0" borderId="1" xfId="0" applyNumberFormat="1" applyFont="1" applyBorder="1" applyAlignment="1">
      <alignment horizontal="right" vertical="top"/>
    </xf>
    <xf numFmtId="169" fontId="3739" fillId="0" borderId="1" xfId="0" applyNumberFormat="1" applyFont="1" applyBorder="1" applyAlignment="1">
      <alignment horizontal="right" vertical="top"/>
    </xf>
    <xf numFmtId="170" fontId="3740" fillId="2" borderId="1" xfId="0" applyNumberFormat="1" applyFont="1" applyFill="1" applyBorder="1" applyAlignment="1" applyProtection="1">
      <alignment horizontal="right" vertical="top"/>
      <protection locked="0"/>
    </xf>
    <xf numFmtId="171" fontId="3741" fillId="0" borderId="1" xfId="0" applyNumberFormat="1" applyFont="1" applyBorder="1" applyAlignment="1">
      <alignment horizontal="right" vertical="top"/>
    </xf>
    <xf numFmtId="4" fontId="3742" fillId="0" borderId="1" xfId="0" applyNumberFormat="1" applyFont="1" applyBorder="1" applyAlignment="1">
      <alignment horizontal="right" vertical="top"/>
    </xf>
    <xf numFmtId="170" fontId="3743" fillId="2" borderId="1" xfId="0" applyNumberFormat="1" applyFont="1" applyFill="1" applyBorder="1" applyAlignment="1" applyProtection="1">
      <alignment horizontal="right" vertical="top"/>
      <protection locked="0"/>
    </xf>
    <xf numFmtId="169" fontId="3744" fillId="0" borderId="1" xfId="0" applyNumberFormat="1" applyFont="1" applyBorder="1" applyAlignment="1">
      <alignment horizontal="right" vertical="top"/>
    </xf>
    <xf numFmtId="169" fontId="3745" fillId="0" borderId="1" xfId="0" applyNumberFormat="1" applyFont="1" applyBorder="1" applyAlignment="1">
      <alignment horizontal="right" vertical="top"/>
    </xf>
    <xf numFmtId="169" fontId="3746" fillId="0" borderId="1" xfId="0" applyNumberFormat="1" applyFont="1" applyBorder="1" applyAlignment="1">
      <alignment horizontal="right" vertical="top"/>
    </xf>
    <xf numFmtId="4" fontId="3747" fillId="0" borderId="1" xfId="0" applyNumberFormat="1" applyFont="1" applyBorder="1" applyAlignment="1">
      <alignment horizontal="right" vertical="top"/>
    </xf>
    <xf numFmtId="0" fontId="3748" fillId="0" borderId="0" xfId="0" applyFont="1"/>
    <xf numFmtId="0" fontId="3749" fillId="0" borderId="1" xfId="0" applyFont="1" applyBorder="1" applyAlignment="1">
      <alignment horizontal="left" vertical="top"/>
    </xf>
    <xf numFmtId="0" fontId="3750" fillId="0" borderId="1" xfId="0" applyFont="1" applyBorder="1" applyAlignment="1">
      <alignment horizontal="left" vertical="top" wrapText="1"/>
    </xf>
    <xf numFmtId="0" fontId="3751" fillId="0" borderId="1" xfId="0" applyFont="1" applyBorder="1" applyAlignment="1">
      <alignment horizontal="center" vertical="top"/>
    </xf>
    <xf numFmtId="168" fontId="3752" fillId="0" borderId="1" xfId="0" applyNumberFormat="1" applyFont="1" applyBorder="1" applyAlignment="1">
      <alignment horizontal="right" vertical="top"/>
    </xf>
    <xf numFmtId="169" fontId="3753" fillId="0" borderId="1" xfId="0" applyNumberFormat="1" applyFont="1" applyBorder="1" applyAlignment="1">
      <alignment horizontal="right" vertical="top"/>
    </xf>
    <xf numFmtId="169" fontId="3754" fillId="0" borderId="1" xfId="0" applyNumberFormat="1" applyFont="1" applyBorder="1" applyAlignment="1">
      <alignment horizontal="right" vertical="top"/>
    </xf>
    <xf numFmtId="169" fontId="3755" fillId="0" borderId="1" xfId="0" applyNumberFormat="1" applyFont="1" applyBorder="1" applyAlignment="1">
      <alignment horizontal="right" vertical="top"/>
    </xf>
    <xf numFmtId="170" fontId="3756" fillId="2" borderId="1" xfId="0" applyNumberFormat="1" applyFont="1" applyFill="1" applyBorder="1" applyAlignment="1" applyProtection="1">
      <alignment horizontal="right" vertical="top"/>
      <protection locked="0"/>
    </xf>
    <xf numFmtId="171" fontId="3757" fillId="0" borderId="1" xfId="0" applyNumberFormat="1" applyFont="1" applyBorder="1" applyAlignment="1">
      <alignment horizontal="right" vertical="top"/>
    </xf>
    <xf numFmtId="4" fontId="3758" fillId="0" borderId="1" xfId="0" applyNumberFormat="1" applyFont="1" applyBorder="1" applyAlignment="1">
      <alignment horizontal="right" vertical="top"/>
    </xf>
    <xf numFmtId="170" fontId="3759" fillId="2" borderId="1" xfId="0" applyNumberFormat="1" applyFont="1" applyFill="1" applyBorder="1" applyAlignment="1" applyProtection="1">
      <alignment horizontal="right" vertical="top"/>
      <protection locked="0"/>
    </xf>
    <xf numFmtId="169" fontId="3760" fillId="0" borderId="1" xfId="0" applyNumberFormat="1" applyFont="1" applyBorder="1" applyAlignment="1">
      <alignment horizontal="right" vertical="top"/>
    </xf>
    <xf numFmtId="169" fontId="3761" fillId="0" borderId="1" xfId="0" applyNumberFormat="1" applyFont="1" applyBorder="1" applyAlignment="1">
      <alignment horizontal="right" vertical="top"/>
    </xf>
    <xf numFmtId="169" fontId="3762" fillId="0" borderId="1" xfId="0" applyNumberFormat="1" applyFont="1" applyBorder="1" applyAlignment="1">
      <alignment horizontal="right" vertical="top"/>
    </xf>
    <xf numFmtId="4" fontId="3763" fillId="0" borderId="1" xfId="0" applyNumberFormat="1" applyFont="1" applyBorder="1" applyAlignment="1">
      <alignment horizontal="right" vertical="top"/>
    </xf>
    <xf numFmtId="0" fontId="3764" fillId="0" borderId="0" xfId="0" applyFont="1"/>
    <xf numFmtId="0" fontId="3765" fillId="0" borderId="1" xfId="0" applyFont="1" applyBorder="1" applyAlignment="1">
      <alignment horizontal="left" vertical="top"/>
    </xf>
    <xf numFmtId="0" fontId="3766" fillId="0" borderId="1" xfId="0" applyFont="1" applyBorder="1" applyAlignment="1">
      <alignment horizontal="left" vertical="top" wrapText="1"/>
    </xf>
    <xf numFmtId="0" fontId="3767" fillId="0" borderId="1" xfId="0" applyFont="1" applyBorder="1" applyAlignment="1">
      <alignment horizontal="center" vertical="top"/>
    </xf>
    <xf numFmtId="168" fontId="3768" fillId="0" borderId="1" xfId="0" applyNumberFormat="1" applyFont="1" applyBorder="1" applyAlignment="1">
      <alignment horizontal="right" vertical="top"/>
    </xf>
    <xf numFmtId="169" fontId="3769" fillId="0" borderId="1" xfId="0" applyNumberFormat="1" applyFont="1" applyBorder="1" applyAlignment="1">
      <alignment horizontal="right" vertical="top"/>
    </xf>
    <xf numFmtId="169" fontId="3770" fillId="0" borderId="1" xfId="0" applyNumberFormat="1" applyFont="1" applyBorder="1" applyAlignment="1">
      <alignment horizontal="right" vertical="top"/>
    </xf>
    <xf numFmtId="169" fontId="3771" fillId="0" borderId="1" xfId="0" applyNumberFormat="1" applyFont="1" applyBorder="1" applyAlignment="1">
      <alignment horizontal="right" vertical="top"/>
    </xf>
    <xf numFmtId="170" fontId="3772" fillId="2" borderId="1" xfId="0" applyNumberFormat="1" applyFont="1" applyFill="1" applyBorder="1" applyAlignment="1" applyProtection="1">
      <alignment horizontal="right" vertical="top"/>
      <protection locked="0"/>
    </xf>
    <xf numFmtId="171" fontId="3773" fillId="0" borderId="1" xfId="0" applyNumberFormat="1" applyFont="1" applyBorder="1" applyAlignment="1">
      <alignment horizontal="right" vertical="top"/>
    </xf>
    <xf numFmtId="4" fontId="3774" fillId="0" borderId="1" xfId="0" applyNumberFormat="1" applyFont="1" applyBorder="1" applyAlignment="1">
      <alignment horizontal="right" vertical="top"/>
    </xf>
    <xf numFmtId="170" fontId="3775" fillId="2" borderId="1" xfId="0" applyNumberFormat="1" applyFont="1" applyFill="1" applyBorder="1" applyAlignment="1" applyProtection="1">
      <alignment horizontal="right" vertical="top"/>
      <protection locked="0"/>
    </xf>
    <xf numFmtId="169" fontId="3776" fillId="0" borderId="1" xfId="0" applyNumberFormat="1" applyFont="1" applyBorder="1" applyAlignment="1">
      <alignment horizontal="right" vertical="top"/>
    </xf>
    <xf numFmtId="169" fontId="3777" fillId="0" borderId="1" xfId="0" applyNumberFormat="1" applyFont="1" applyBorder="1" applyAlignment="1">
      <alignment horizontal="right" vertical="top"/>
    </xf>
    <xf numFmtId="169" fontId="3778" fillId="0" borderId="1" xfId="0" applyNumberFormat="1" applyFont="1" applyBorder="1" applyAlignment="1">
      <alignment horizontal="right" vertical="top"/>
    </xf>
    <xf numFmtId="4" fontId="3779" fillId="0" borderId="1" xfId="0" applyNumberFormat="1" applyFont="1" applyBorder="1" applyAlignment="1">
      <alignment horizontal="right" vertical="top"/>
    </xf>
    <xf numFmtId="0" fontId="3780" fillId="0" borderId="0" xfId="0" applyFont="1"/>
    <xf numFmtId="0" fontId="3781" fillId="0" borderId="1" xfId="0" applyFont="1" applyBorder="1" applyAlignment="1">
      <alignment horizontal="left" vertical="top"/>
    </xf>
    <xf numFmtId="0" fontId="3782" fillId="0" borderId="1" xfId="0" applyFont="1" applyBorder="1" applyAlignment="1">
      <alignment horizontal="left" vertical="top" wrapText="1"/>
    </xf>
    <xf numFmtId="0" fontId="3783" fillId="0" borderId="1" xfId="0" applyFont="1" applyBorder="1" applyAlignment="1">
      <alignment horizontal="center" vertical="top"/>
    </xf>
    <xf numFmtId="168" fontId="3784" fillId="0" borderId="1" xfId="0" applyNumberFormat="1" applyFont="1" applyBorder="1" applyAlignment="1">
      <alignment horizontal="right" vertical="top"/>
    </xf>
    <xf numFmtId="169" fontId="3785" fillId="0" borderId="1" xfId="0" applyNumberFormat="1" applyFont="1" applyBorder="1" applyAlignment="1">
      <alignment horizontal="right" vertical="top"/>
    </xf>
    <xf numFmtId="169" fontId="3786" fillId="0" borderId="1" xfId="0" applyNumberFormat="1" applyFont="1" applyBorder="1" applyAlignment="1">
      <alignment horizontal="right" vertical="top"/>
    </xf>
    <xf numFmtId="169" fontId="3787" fillId="0" borderId="1" xfId="0" applyNumberFormat="1" applyFont="1" applyBorder="1" applyAlignment="1">
      <alignment horizontal="right" vertical="top"/>
    </xf>
    <xf numFmtId="170" fontId="3788" fillId="2" borderId="1" xfId="0" applyNumberFormat="1" applyFont="1" applyFill="1" applyBorder="1" applyAlignment="1" applyProtection="1">
      <alignment horizontal="right" vertical="top"/>
      <protection locked="0"/>
    </xf>
    <xf numFmtId="171" fontId="3789" fillId="0" borderId="1" xfId="0" applyNumberFormat="1" applyFont="1" applyBorder="1" applyAlignment="1">
      <alignment horizontal="right" vertical="top"/>
    </xf>
    <xf numFmtId="4" fontId="3790" fillId="0" borderId="1" xfId="0" applyNumberFormat="1" applyFont="1" applyBorder="1" applyAlignment="1">
      <alignment horizontal="right" vertical="top"/>
    </xf>
    <xf numFmtId="170" fontId="3791" fillId="2" borderId="1" xfId="0" applyNumberFormat="1" applyFont="1" applyFill="1" applyBorder="1" applyAlignment="1" applyProtection="1">
      <alignment horizontal="right" vertical="top"/>
      <protection locked="0"/>
    </xf>
    <xf numFmtId="169" fontId="3792" fillId="0" borderId="1" xfId="0" applyNumberFormat="1" applyFont="1" applyBorder="1" applyAlignment="1">
      <alignment horizontal="right" vertical="top"/>
    </xf>
    <xf numFmtId="169" fontId="3793" fillId="0" borderId="1" xfId="0" applyNumberFormat="1" applyFont="1" applyBorder="1" applyAlignment="1">
      <alignment horizontal="right" vertical="top"/>
    </xf>
    <xf numFmtId="169" fontId="3794" fillId="0" borderId="1" xfId="0" applyNumberFormat="1" applyFont="1" applyBorder="1" applyAlignment="1">
      <alignment horizontal="right" vertical="top"/>
    </xf>
    <xf numFmtId="4" fontId="3795" fillId="0" borderId="1" xfId="0" applyNumberFormat="1" applyFont="1" applyBorder="1" applyAlignment="1">
      <alignment horizontal="right" vertical="top"/>
    </xf>
    <xf numFmtId="0" fontId="3796" fillId="0" borderId="0" xfId="0" applyFont="1"/>
    <xf numFmtId="0" fontId="3797" fillId="0" borderId="1" xfId="0" applyFont="1" applyBorder="1" applyAlignment="1">
      <alignment horizontal="left" vertical="top"/>
    </xf>
    <xf numFmtId="0" fontId="3798" fillId="0" borderId="1" xfId="0" applyFont="1" applyBorder="1" applyAlignment="1">
      <alignment horizontal="left" vertical="top" wrapText="1"/>
    </xf>
    <xf numFmtId="0" fontId="3799" fillId="0" borderId="1" xfId="0" applyFont="1" applyBorder="1" applyAlignment="1">
      <alignment horizontal="center" vertical="top"/>
    </xf>
    <xf numFmtId="168" fontId="3800" fillId="0" borderId="1" xfId="0" applyNumberFormat="1" applyFont="1" applyBorder="1" applyAlignment="1">
      <alignment horizontal="right" vertical="top"/>
    </xf>
    <xf numFmtId="169" fontId="3801" fillId="0" borderId="1" xfId="0" applyNumberFormat="1" applyFont="1" applyBorder="1" applyAlignment="1">
      <alignment horizontal="right" vertical="top"/>
    </xf>
    <xf numFmtId="169" fontId="3802" fillId="0" borderId="1" xfId="0" applyNumberFormat="1" applyFont="1" applyBorder="1" applyAlignment="1">
      <alignment horizontal="right" vertical="top"/>
    </xf>
    <xf numFmtId="169" fontId="3803" fillId="0" borderId="1" xfId="0" applyNumberFormat="1" applyFont="1" applyBorder="1" applyAlignment="1">
      <alignment horizontal="right" vertical="top"/>
    </xf>
    <xf numFmtId="170" fontId="3804" fillId="2" borderId="1" xfId="0" applyNumberFormat="1" applyFont="1" applyFill="1" applyBorder="1" applyAlignment="1" applyProtection="1">
      <alignment horizontal="right" vertical="top"/>
      <protection locked="0"/>
    </xf>
    <xf numFmtId="171" fontId="3805" fillId="0" borderId="1" xfId="0" applyNumberFormat="1" applyFont="1" applyBorder="1" applyAlignment="1">
      <alignment horizontal="right" vertical="top"/>
    </xf>
    <xf numFmtId="4" fontId="3806" fillId="0" borderId="1" xfId="0" applyNumberFormat="1" applyFont="1" applyBorder="1" applyAlignment="1">
      <alignment horizontal="right" vertical="top"/>
    </xf>
    <xf numFmtId="170" fontId="3807" fillId="2" borderId="1" xfId="0" applyNumberFormat="1" applyFont="1" applyFill="1" applyBorder="1" applyAlignment="1" applyProtection="1">
      <alignment horizontal="right" vertical="top"/>
      <protection locked="0"/>
    </xf>
    <xf numFmtId="169" fontId="3808" fillId="0" borderId="1" xfId="0" applyNumberFormat="1" applyFont="1" applyBorder="1" applyAlignment="1">
      <alignment horizontal="right" vertical="top"/>
    </xf>
    <xf numFmtId="169" fontId="3809" fillId="0" borderId="1" xfId="0" applyNumberFormat="1" applyFont="1" applyBorder="1" applyAlignment="1">
      <alignment horizontal="right" vertical="top"/>
    </xf>
    <xf numFmtId="169" fontId="3810" fillId="0" borderId="1" xfId="0" applyNumberFormat="1" applyFont="1" applyBorder="1" applyAlignment="1">
      <alignment horizontal="right" vertical="top"/>
    </xf>
    <xf numFmtId="4" fontId="3811" fillId="0" borderId="1" xfId="0" applyNumberFormat="1" applyFont="1" applyBorder="1" applyAlignment="1">
      <alignment horizontal="right" vertical="top"/>
    </xf>
    <xf numFmtId="0" fontId="3812" fillId="0" borderId="0" xfId="0" applyFont="1"/>
    <xf numFmtId="0" fontId="3813" fillId="0" borderId="1" xfId="0" applyFont="1" applyBorder="1" applyAlignment="1">
      <alignment horizontal="left" vertical="top"/>
    </xf>
    <xf numFmtId="0" fontId="3814" fillId="0" borderId="1" xfId="0" applyFont="1" applyBorder="1" applyAlignment="1">
      <alignment horizontal="left" vertical="top" wrapText="1"/>
    </xf>
    <xf numFmtId="0" fontId="3815" fillId="0" borderId="1" xfId="0" applyFont="1" applyBorder="1" applyAlignment="1">
      <alignment horizontal="center" vertical="top"/>
    </xf>
    <xf numFmtId="168" fontId="3816" fillId="0" borderId="1" xfId="0" applyNumberFormat="1" applyFont="1" applyBorder="1" applyAlignment="1">
      <alignment horizontal="right" vertical="top"/>
    </xf>
    <xf numFmtId="169" fontId="3817" fillId="0" borderId="1" xfId="0" applyNumberFormat="1" applyFont="1" applyBorder="1" applyAlignment="1">
      <alignment horizontal="right" vertical="top"/>
    </xf>
    <xf numFmtId="169" fontId="3818" fillId="0" borderId="1" xfId="0" applyNumberFormat="1" applyFont="1" applyBorder="1" applyAlignment="1">
      <alignment horizontal="right" vertical="top"/>
    </xf>
    <xf numFmtId="169" fontId="3819" fillId="0" borderId="1" xfId="0" applyNumberFormat="1" applyFont="1" applyBorder="1" applyAlignment="1">
      <alignment horizontal="right" vertical="top"/>
    </xf>
    <xf numFmtId="170" fontId="3820" fillId="2" borderId="1" xfId="0" applyNumberFormat="1" applyFont="1" applyFill="1" applyBorder="1" applyAlignment="1" applyProtection="1">
      <alignment horizontal="right" vertical="top"/>
      <protection locked="0"/>
    </xf>
    <xf numFmtId="171" fontId="3821" fillId="0" borderId="1" xfId="0" applyNumberFormat="1" applyFont="1" applyBorder="1" applyAlignment="1">
      <alignment horizontal="right" vertical="top"/>
    </xf>
    <xf numFmtId="4" fontId="3822" fillId="0" borderId="1" xfId="0" applyNumberFormat="1" applyFont="1" applyBorder="1" applyAlignment="1">
      <alignment horizontal="right" vertical="top"/>
    </xf>
    <xf numFmtId="170" fontId="3823" fillId="2" borderId="1" xfId="0" applyNumberFormat="1" applyFont="1" applyFill="1" applyBorder="1" applyAlignment="1" applyProtection="1">
      <alignment horizontal="right" vertical="top"/>
      <protection locked="0"/>
    </xf>
    <xf numFmtId="169" fontId="3824" fillId="0" borderId="1" xfId="0" applyNumberFormat="1" applyFont="1" applyBorder="1" applyAlignment="1">
      <alignment horizontal="right" vertical="top"/>
    </xf>
    <xf numFmtId="169" fontId="3825" fillId="0" borderId="1" xfId="0" applyNumberFormat="1" applyFont="1" applyBorder="1" applyAlignment="1">
      <alignment horizontal="right" vertical="top"/>
    </xf>
    <xf numFmtId="169" fontId="3826" fillId="0" borderId="1" xfId="0" applyNumberFormat="1" applyFont="1" applyBorder="1" applyAlignment="1">
      <alignment horizontal="right" vertical="top"/>
    </xf>
    <xf numFmtId="4" fontId="3827" fillId="0" borderId="1" xfId="0" applyNumberFormat="1" applyFont="1" applyBorder="1" applyAlignment="1">
      <alignment horizontal="right" vertical="top"/>
    </xf>
    <xf numFmtId="0" fontId="3828" fillId="0" borderId="0" xfId="0" applyFont="1"/>
    <xf numFmtId="0" fontId="3829" fillId="0" borderId="1" xfId="0" applyFont="1" applyBorder="1" applyAlignment="1">
      <alignment horizontal="left" vertical="top"/>
    </xf>
    <xf numFmtId="0" fontId="3830" fillId="0" borderId="1" xfId="0" applyFont="1" applyBorder="1" applyAlignment="1">
      <alignment horizontal="left" vertical="top" wrapText="1"/>
    </xf>
    <xf numFmtId="0" fontId="3831" fillId="0" borderId="1" xfId="0" applyFont="1" applyBorder="1" applyAlignment="1">
      <alignment horizontal="center" vertical="top"/>
    </xf>
    <xf numFmtId="168" fontId="3832" fillId="0" borderId="1" xfId="0" applyNumberFormat="1" applyFont="1" applyBorder="1" applyAlignment="1">
      <alignment horizontal="right" vertical="top"/>
    </xf>
    <xf numFmtId="169" fontId="3833" fillId="0" borderId="1" xfId="0" applyNumberFormat="1" applyFont="1" applyBorder="1" applyAlignment="1">
      <alignment horizontal="right" vertical="top"/>
    </xf>
    <xf numFmtId="169" fontId="3834" fillId="0" borderId="1" xfId="0" applyNumberFormat="1" applyFont="1" applyBorder="1" applyAlignment="1">
      <alignment horizontal="right" vertical="top"/>
    </xf>
    <xf numFmtId="169" fontId="3835" fillId="0" borderId="1" xfId="0" applyNumberFormat="1" applyFont="1" applyBorder="1" applyAlignment="1">
      <alignment horizontal="right" vertical="top"/>
    </xf>
    <xf numFmtId="170" fontId="3836" fillId="2" borderId="1" xfId="0" applyNumberFormat="1" applyFont="1" applyFill="1" applyBorder="1" applyAlignment="1" applyProtection="1">
      <alignment horizontal="right" vertical="top"/>
      <protection locked="0"/>
    </xf>
    <xf numFmtId="171" fontId="3837" fillId="0" borderId="1" xfId="0" applyNumberFormat="1" applyFont="1" applyBorder="1" applyAlignment="1">
      <alignment horizontal="right" vertical="top"/>
    </xf>
    <xf numFmtId="4" fontId="3838" fillId="0" borderId="1" xfId="0" applyNumberFormat="1" applyFont="1" applyBorder="1" applyAlignment="1">
      <alignment horizontal="right" vertical="top"/>
    </xf>
    <xf numFmtId="170" fontId="3839" fillId="2" borderId="1" xfId="0" applyNumberFormat="1" applyFont="1" applyFill="1" applyBorder="1" applyAlignment="1" applyProtection="1">
      <alignment horizontal="right" vertical="top"/>
      <protection locked="0"/>
    </xf>
    <xf numFmtId="169" fontId="3840" fillId="0" borderId="1" xfId="0" applyNumberFormat="1" applyFont="1" applyBorder="1" applyAlignment="1">
      <alignment horizontal="right" vertical="top"/>
    </xf>
    <xf numFmtId="169" fontId="3841" fillId="0" borderId="1" xfId="0" applyNumberFormat="1" applyFont="1" applyBorder="1" applyAlignment="1">
      <alignment horizontal="right" vertical="top"/>
    </xf>
    <xf numFmtId="169" fontId="3842" fillId="0" borderId="1" xfId="0" applyNumberFormat="1" applyFont="1" applyBorder="1" applyAlignment="1">
      <alignment horizontal="right" vertical="top"/>
    </xf>
    <xf numFmtId="4" fontId="3843" fillId="0" borderId="1" xfId="0" applyNumberFormat="1" applyFont="1" applyBorder="1" applyAlignment="1">
      <alignment horizontal="right" vertical="top"/>
    </xf>
    <xf numFmtId="0" fontId="3844" fillId="0" borderId="0" xfId="0" applyFont="1"/>
    <xf numFmtId="0" fontId="3845" fillId="0" borderId="1" xfId="0" applyFont="1" applyBorder="1" applyAlignment="1">
      <alignment horizontal="left" vertical="top"/>
    </xf>
    <xf numFmtId="0" fontId="3846" fillId="0" borderId="1" xfId="0" applyFont="1" applyBorder="1" applyAlignment="1">
      <alignment horizontal="left" vertical="top" wrapText="1"/>
    </xf>
    <xf numFmtId="0" fontId="3847" fillId="0" borderId="1" xfId="0" applyFont="1" applyBorder="1" applyAlignment="1">
      <alignment horizontal="center" vertical="top"/>
    </xf>
    <xf numFmtId="168" fontId="3848" fillId="0" borderId="1" xfId="0" applyNumberFormat="1" applyFont="1" applyBorder="1" applyAlignment="1">
      <alignment horizontal="right" vertical="top"/>
    </xf>
    <xf numFmtId="169" fontId="3849" fillId="0" borderId="1" xfId="0" applyNumberFormat="1" applyFont="1" applyBorder="1" applyAlignment="1">
      <alignment horizontal="right" vertical="top"/>
    </xf>
    <xf numFmtId="169" fontId="3850" fillId="0" borderId="1" xfId="0" applyNumberFormat="1" applyFont="1" applyBorder="1" applyAlignment="1">
      <alignment horizontal="right" vertical="top"/>
    </xf>
    <xf numFmtId="169" fontId="3851" fillId="0" borderId="1" xfId="0" applyNumberFormat="1" applyFont="1" applyBorder="1" applyAlignment="1">
      <alignment horizontal="right" vertical="top"/>
    </xf>
    <xf numFmtId="170" fontId="3852" fillId="2" borderId="1" xfId="0" applyNumberFormat="1" applyFont="1" applyFill="1" applyBorder="1" applyAlignment="1" applyProtection="1">
      <alignment horizontal="right" vertical="top"/>
      <protection locked="0"/>
    </xf>
    <xf numFmtId="171" fontId="3853" fillId="0" borderId="1" xfId="0" applyNumberFormat="1" applyFont="1" applyBorder="1" applyAlignment="1">
      <alignment horizontal="right" vertical="top"/>
    </xf>
    <xf numFmtId="4" fontId="3854" fillId="0" borderId="1" xfId="0" applyNumberFormat="1" applyFont="1" applyBorder="1" applyAlignment="1">
      <alignment horizontal="right" vertical="top"/>
    </xf>
    <xf numFmtId="170" fontId="3855" fillId="2" borderId="1" xfId="0" applyNumberFormat="1" applyFont="1" applyFill="1" applyBorder="1" applyAlignment="1" applyProtection="1">
      <alignment horizontal="right" vertical="top"/>
      <protection locked="0"/>
    </xf>
    <xf numFmtId="169" fontId="3856" fillId="0" borderId="1" xfId="0" applyNumberFormat="1" applyFont="1" applyBorder="1" applyAlignment="1">
      <alignment horizontal="right" vertical="top"/>
    </xf>
    <xf numFmtId="169" fontId="3857" fillId="0" borderId="1" xfId="0" applyNumberFormat="1" applyFont="1" applyBorder="1" applyAlignment="1">
      <alignment horizontal="right" vertical="top"/>
    </xf>
    <xf numFmtId="169" fontId="3858" fillId="0" borderId="1" xfId="0" applyNumberFormat="1" applyFont="1" applyBorder="1" applyAlignment="1">
      <alignment horizontal="right" vertical="top"/>
    </xf>
    <xf numFmtId="4" fontId="3859" fillId="0" borderId="1" xfId="0" applyNumberFormat="1" applyFont="1" applyBorder="1" applyAlignment="1">
      <alignment horizontal="right" vertical="top"/>
    </xf>
    <xf numFmtId="0" fontId="3860" fillId="0" borderId="0" xfId="0" applyFont="1"/>
    <xf numFmtId="0" fontId="3861" fillId="0" borderId="1" xfId="0" applyFont="1" applyBorder="1" applyAlignment="1">
      <alignment horizontal="left" vertical="top"/>
    </xf>
    <xf numFmtId="0" fontId="3862" fillId="0" borderId="1" xfId="0" applyFont="1" applyBorder="1" applyAlignment="1">
      <alignment horizontal="left" vertical="top" wrapText="1"/>
    </xf>
    <xf numFmtId="0" fontId="3863" fillId="0" borderId="1" xfId="0" applyFont="1" applyBorder="1" applyAlignment="1">
      <alignment horizontal="center" vertical="top"/>
    </xf>
    <xf numFmtId="168" fontId="3864" fillId="0" borderId="1" xfId="0" applyNumberFormat="1" applyFont="1" applyBorder="1" applyAlignment="1">
      <alignment horizontal="right" vertical="top"/>
    </xf>
    <xf numFmtId="169" fontId="3865" fillId="0" borderId="1" xfId="0" applyNumberFormat="1" applyFont="1" applyBorder="1" applyAlignment="1">
      <alignment horizontal="right" vertical="top"/>
    </xf>
    <xf numFmtId="169" fontId="3866" fillId="0" borderId="1" xfId="0" applyNumberFormat="1" applyFont="1" applyBorder="1" applyAlignment="1">
      <alignment horizontal="right" vertical="top"/>
    </xf>
    <xf numFmtId="169" fontId="3867" fillId="0" borderId="1" xfId="0" applyNumberFormat="1" applyFont="1" applyBorder="1" applyAlignment="1">
      <alignment horizontal="right" vertical="top"/>
    </xf>
    <xf numFmtId="170" fontId="3868" fillId="2" borderId="1" xfId="0" applyNumberFormat="1" applyFont="1" applyFill="1" applyBorder="1" applyAlignment="1" applyProtection="1">
      <alignment horizontal="right" vertical="top"/>
      <protection locked="0"/>
    </xf>
    <xf numFmtId="171" fontId="3869" fillId="0" borderId="1" xfId="0" applyNumberFormat="1" applyFont="1" applyBorder="1" applyAlignment="1">
      <alignment horizontal="right" vertical="top"/>
    </xf>
    <xf numFmtId="4" fontId="3870" fillId="0" borderId="1" xfId="0" applyNumberFormat="1" applyFont="1" applyBorder="1" applyAlignment="1">
      <alignment horizontal="right" vertical="top"/>
    </xf>
    <xf numFmtId="170" fontId="3871" fillId="2" borderId="1" xfId="0" applyNumberFormat="1" applyFont="1" applyFill="1" applyBorder="1" applyAlignment="1" applyProtection="1">
      <alignment horizontal="right" vertical="top"/>
      <protection locked="0"/>
    </xf>
    <xf numFmtId="169" fontId="3872" fillId="0" borderId="1" xfId="0" applyNumberFormat="1" applyFont="1" applyBorder="1" applyAlignment="1">
      <alignment horizontal="right" vertical="top"/>
    </xf>
    <xf numFmtId="169" fontId="3873" fillId="0" borderId="1" xfId="0" applyNumberFormat="1" applyFont="1" applyBorder="1" applyAlignment="1">
      <alignment horizontal="right" vertical="top"/>
    </xf>
    <xf numFmtId="169" fontId="3874" fillId="0" borderId="1" xfId="0" applyNumberFormat="1" applyFont="1" applyBorder="1" applyAlignment="1">
      <alignment horizontal="right" vertical="top"/>
    </xf>
    <xf numFmtId="4" fontId="3875" fillId="0" borderId="1" xfId="0" applyNumberFormat="1" applyFont="1" applyBorder="1" applyAlignment="1">
      <alignment horizontal="right" vertical="top"/>
    </xf>
    <xf numFmtId="0" fontId="3876" fillId="0" borderId="0" xfId="0" applyFont="1"/>
    <xf numFmtId="0" fontId="3877" fillId="0" borderId="1" xfId="0" applyFont="1" applyBorder="1" applyAlignment="1">
      <alignment horizontal="left" vertical="top"/>
    </xf>
    <xf numFmtId="0" fontId="3878" fillId="0" borderId="1" xfId="0" applyFont="1" applyBorder="1" applyAlignment="1">
      <alignment horizontal="left" vertical="top" wrapText="1"/>
    </xf>
    <xf numFmtId="0" fontId="3879" fillId="0" borderId="1" xfId="0" applyFont="1" applyBorder="1" applyAlignment="1">
      <alignment horizontal="center" vertical="top"/>
    </xf>
    <xf numFmtId="168" fontId="3880" fillId="0" borderId="1" xfId="0" applyNumberFormat="1" applyFont="1" applyBorder="1" applyAlignment="1">
      <alignment horizontal="right" vertical="top"/>
    </xf>
    <xf numFmtId="169" fontId="3881" fillId="0" borderId="1" xfId="0" applyNumberFormat="1" applyFont="1" applyBorder="1" applyAlignment="1">
      <alignment horizontal="right" vertical="top"/>
    </xf>
    <xf numFmtId="169" fontId="3882" fillId="0" borderId="1" xfId="0" applyNumberFormat="1" applyFont="1" applyBorder="1" applyAlignment="1">
      <alignment horizontal="right" vertical="top"/>
    </xf>
    <xf numFmtId="169" fontId="3883" fillId="0" borderId="1" xfId="0" applyNumberFormat="1" applyFont="1" applyBorder="1" applyAlignment="1">
      <alignment horizontal="right" vertical="top"/>
    </xf>
    <xf numFmtId="170" fontId="3884" fillId="2" borderId="1" xfId="0" applyNumberFormat="1" applyFont="1" applyFill="1" applyBorder="1" applyAlignment="1" applyProtection="1">
      <alignment horizontal="right" vertical="top"/>
      <protection locked="0"/>
    </xf>
    <xf numFmtId="171" fontId="3885" fillId="0" borderId="1" xfId="0" applyNumberFormat="1" applyFont="1" applyBorder="1" applyAlignment="1">
      <alignment horizontal="right" vertical="top"/>
    </xf>
    <xf numFmtId="4" fontId="3886" fillId="0" borderId="1" xfId="0" applyNumberFormat="1" applyFont="1" applyBorder="1" applyAlignment="1">
      <alignment horizontal="right" vertical="top"/>
    </xf>
    <xf numFmtId="170" fontId="3887" fillId="2" borderId="1" xfId="0" applyNumberFormat="1" applyFont="1" applyFill="1" applyBorder="1" applyAlignment="1" applyProtection="1">
      <alignment horizontal="right" vertical="top"/>
      <protection locked="0"/>
    </xf>
    <xf numFmtId="169" fontId="3888" fillId="0" borderId="1" xfId="0" applyNumberFormat="1" applyFont="1" applyBorder="1" applyAlignment="1">
      <alignment horizontal="right" vertical="top"/>
    </xf>
    <xf numFmtId="169" fontId="3889" fillId="0" borderId="1" xfId="0" applyNumberFormat="1" applyFont="1" applyBorder="1" applyAlignment="1">
      <alignment horizontal="right" vertical="top"/>
    </xf>
    <xf numFmtId="169" fontId="3890" fillId="0" borderId="1" xfId="0" applyNumberFormat="1" applyFont="1" applyBorder="1" applyAlignment="1">
      <alignment horizontal="right" vertical="top"/>
    </xf>
    <xf numFmtId="4" fontId="3891" fillId="0" borderId="1" xfId="0" applyNumberFormat="1" applyFont="1" applyBorder="1" applyAlignment="1">
      <alignment horizontal="right" vertical="top"/>
    </xf>
    <xf numFmtId="0" fontId="3892" fillId="0" borderId="0" xfId="0" applyFont="1"/>
    <xf numFmtId="0" fontId="3893" fillId="0" borderId="1" xfId="0" applyFont="1" applyBorder="1" applyAlignment="1">
      <alignment horizontal="left" vertical="top"/>
    </xf>
    <xf numFmtId="0" fontId="3894" fillId="0" borderId="1" xfId="0" applyFont="1" applyBorder="1" applyAlignment="1">
      <alignment horizontal="left" vertical="top" wrapText="1"/>
    </xf>
    <xf numFmtId="0" fontId="3895" fillId="0" borderId="1" xfId="0" applyFont="1" applyBorder="1" applyAlignment="1">
      <alignment horizontal="center" vertical="top"/>
    </xf>
    <xf numFmtId="168" fontId="3896" fillId="0" borderId="1" xfId="0" applyNumberFormat="1" applyFont="1" applyBorder="1" applyAlignment="1">
      <alignment horizontal="right" vertical="top"/>
    </xf>
    <xf numFmtId="169" fontId="3897" fillId="0" borderId="1" xfId="0" applyNumberFormat="1" applyFont="1" applyBorder="1" applyAlignment="1">
      <alignment horizontal="right" vertical="top"/>
    </xf>
    <xf numFmtId="169" fontId="3898" fillId="0" borderId="1" xfId="0" applyNumberFormat="1" applyFont="1" applyBorder="1" applyAlignment="1">
      <alignment horizontal="right" vertical="top"/>
    </xf>
    <xf numFmtId="169" fontId="3899" fillId="0" borderId="1" xfId="0" applyNumberFormat="1" applyFont="1" applyBorder="1" applyAlignment="1">
      <alignment horizontal="right" vertical="top"/>
    </xf>
    <xf numFmtId="170" fontId="3900" fillId="2" borderId="1" xfId="0" applyNumberFormat="1" applyFont="1" applyFill="1" applyBorder="1" applyAlignment="1" applyProtection="1">
      <alignment horizontal="right" vertical="top"/>
      <protection locked="0"/>
    </xf>
    <xf numFmtId="171" fontId="3901" fillId="0" borderId="1" xfId="0" applyNumberFormat="1" applyFont="1" applyBorder="1" applyAlignment="1">
      <alignment horizontal="right" vertical="top"/>
    </xf>
    <xf numFmtId="4" fontId="3902" fillId="0" borderId="1" xfId="0" applyNumberFormat="1" applyFont="1" applyBorder="1" applyAlignment="1">
      <alignment horizontal="right" vertical="top"/>
    </xf>
    <xf numFmtId="170" fontId="3903" fillId="2" borderId="1" xfId="0" applyNumberFormat="1" applyFont="1" applyFill="1" applyBorder="1" applyAlignment="1" applyProtection="1">
      <alignment horizontal="right" vertical="top"/>
      <protection locked="0"/>
    </xf>
    <xf numFmtId="169" fontId="3904" fillId="0" borderId="1" xfId="0" applyNumberFormat="1" applyFont="1" applyBorder="1" applyAlignment="1">
      <alignment horizontal="right" vertical="top"/>
    </xf>
    <xf numFmtId="169" fontId="3905" fillId="0" borderId="1" xfId="0" applyNumberFormat="1" applyFont="1" applyBorder="1" applyAlignment="1">
      <alignment horizontal="right" vertical="top"/>
    </xf>
    <xf numFmtId="169" fontId="3906" fillId="0" borderId="1" xfId="0" applyNumberFormat="1" applyFont="1" applyBorder="1" applyAlignment="1">
      <alignment horizontal="right" vertical="top"/>
    </xf>
    <xf numFmtId="4" fontId="3907" fillId="0" borderId="1" xfId="0" applyNumberFormat="1" applyFont="1" applyBorder="1" applyAlignment="1">
      <alignment horizontal="right" vertical="top"/>
    </xf>
    <xf numFmtId="0" fontId="3908" fillId="0" borderId="0" xfId="0" applyFont="1"/>
    <xf numFmtId="0" fontId="3909" fillId="0" borderId="1" xfId="0" applyFont="1" applyBorder="1" applyAlignment="1">
      <alignment horizontal="left" vertical="top"/>
    </xf>
    <xf numFmtId="0" fontId="3910" fillId="0" borderId="1" xfId="0" applyFont="1" applyBorder="1" applyAlignment="1">
      <alignment horizontal="left" vertical="top" wrapText="1"/>
    </xf>
    <xf numFmtId="0" fontId="3911" fillId="0" borderId="1" xfId="0" applyFont="1" applyBorder="1" applyAlignment="1">
      <alignment horizontal="center" vertical="top"/>
    </xf>
    <xf numFmtId="168" fontId="3912" fillId="0" borderId="1" xfId="0" applyNumberFormat="1" applyFont="1" applyBorder="1" applyAlignment="1">
      <alignment horizontal="right" vertical="top"/>
    </xf>
    <xf numFmtId="169" fontId="3913" fillId="0" borderId="1" xfId="0" applyNumberFormat="1" applyFont="1" applyBorder="1" applyAlignment="1">
      <alignment horizontal="right" vertical="top"/>
    </xf>
    <xf numFmtId="169" fontId="3914" fillId="0" borderId="1" xfId="0" applyNumberFormat="1" applyFont="1" applyBorder="1" applyAlignment="1">
      <alignment horizontal="right" vertical="top"/>
    </xf>
    <xf numFmtId="169" fontId="3915" fillId="0" borderId="1" xfId="0" applyNumberFormat="1" applyFont="1" applyBorder="1" applyAlignment="1">
      <alignment horizontal="right" vertical="top"/>
    </xf>
    <xf numFmtId="170" fontId="3916" fillId="2" borderId="1" xfId="0" applyNumberFormat="1" applyFont="1" applyFill="1" applyBorder="1" applyAlignment="1" applyProtection="1">
      <alignment horizontal="right" vertical="top"/>
      <protection locked="0"/>
    </xf>
    <xf numFmtId="171" fontId="3917" fillId="0" borderId="1" xfId="0" applyNumberFormat="1" applyFont="1" applyBorder="1" applyAlignment="1">
      <alignment horizontal="right" vertical="top"/>
    </xf>
    <xf numFmtId="4" fontId="3918" fillId="0" borderId="1" xfId="0" applyNumberFormat="1" applyFont="1" applyBorder="1" applyAlignment="1">
      <alignment horizontal="right" vertical="top"/>
    </xf>
    <xf numFmtId="170" fontId="3919" fillId="2" borderId="1" xfId="0" applyNumberFormat="1" applyFont="1" applyFill="1" applyBorder="1" applyAlignment="1" applyProtection="1">
      <alignment horizontal="right" vertical="top"/>
      <protection locked="0"/>
    </xf>
    <xf numFmtId="169" fontId="3920" fillId="0" borderId="1" xfId="0" applyNumberFormat="1" applyFont="1" applyBorder="1" applyAlignment="1">
      <alignment horizontal="right" vertical="top"/>
    </xf>
    <xf numFmtId="169" fontId="3921" fillId="0" borderId="1" xfId="0" applyNumberFormat="1" applyFont="1" applyBorder="1" applyAlignment="1">
      <alignment horizontal="right" vertical="top"/>
    </xf>
    <xf numFmtId="169" fontId="3922" fillId="0" borderId="1" xfId="0" applyNumberFormat="1" applyFont="1" applyBorder="1" applyAlignment="1">
      <alignment horizontal="right" vertical="top"/>
    </xf>
    <xf numFmtId="4" fontId="3923" fillId="0" borderId="1" xfId="0" applyNumberFormat="1" applyFont="1" applyBorder="1" applyAlignment="1">
      <alignment horizontal="right" vertical="top"/>
    </xf>
    <xf numFmtId="0" fontId="3924" fillId="0" borderId="0" xfId="0" applyFont="1"/>
    <xf numFmtId="0" fontId="3925" fillId="0" borderId="1" xfId="0" applyFont="1" applyBorder="1" applyAlignment="1">
      <alignment horizontal="left" vertical="top"/>
    </xf>
    <xf numFmtId="0" fontId="3926" fillId="0" borderId="1" xfId="0" applyFont="1" applyBorder="1" applyAlignment="1">
      <alignment horizontal="left" vertical="top" wrapText="1"/>
    </xf>
    <xf numFmtId="0" fontId="3927" fillId="0" borderId="1" xfId="0" applyFont="1" applyBorder="1" applyAlignment="1">
      <alignment horizontal="center" vertical="top"/>
    </xf>
    <xf numFmtId="168" fontId="3928" fillId="0" borderId="1" xfId="0" applyNumberFormat="1" applyFont="1" applyBorder="1" applyAlignment="1">
      <alignment horizontal="right" vertical="top"/>
    </xf>
    <xf numFmtId="169" fontId="3929" fillId="0" borderId="1" xfId="0" applyNumberFormat="1" applyFont="1" applyBorder="1" applyAlignment="1">
      <alignment horizontal="right" vertical="top"/>
    </xf>
    <xf numFmtId="169" fontId="3930" fillId="0" borderId="1" xfId="0" applyNumberFormat="1" applyFont="1" applyBorder="1" applyAlignment="1">
      <alignment horizontal="right" vertical="top"/>
    </xf>
    <xf numFmtId="169" fontId="3931" fillId="0" borderId="1" xfId="0" applyNumberFormat="1" applyFont="1" applyBorder="1" applyAlignment="1">
      <alignment horizontal="right" vertical="top"/>
    </xf>
    <xf numFmtId="170" fontId="3932" fillId="2" borderId="1" xfId="0" applyNumberFormat="1" applyFont="1" applyFill="1" applyBorder="1" applyAlignment="1" applyProtection="1">
      <alignment horizontal="right" vertical="top"/>
      <protection locked="0"/>
    </xf>
    <xf numFmtId="171" fontId="3933" fillId="0" borderId="1" xfId="0" applyNumberFormat="1" applyFont="1" applyBorder="1" applyAlignment="1">
      <alignment horizontal="right" vertical="top"/>
    </xf>
    <xf numFmtId="4" fontId="3934" fillId="0" borderId="1" xfId="0" applyNumberFormat="1" applyFont="1" applyBorder="1" applyAlignment="1">
      <alignment horizontal="right" vertical="top"/>
    </xf>
    <xf numFmtId="170" fontId="3935" fillId="2" borderId="1" xfId="0" applyNumberFormat="1" applyFont="1" applyFill="1" applyBorder="1" applyAlignment="1" applyProtection="1">
      <alignment horizontal="right" vertical="top"/>
      <protection locked="0"/>
    </xf>
    <xf numFmtId="169" fontId="3936" fillId="0" borderId="1" xfId="0" applyNumberFormat="1" applyFont="1" applyBorder="1" applyAlignment="1">
      <alignment horizontal="right" vertical="top"/>
    </xf>
    <xf numFmtId="169" fontId="3937" fillId="0" borderId="1" xfId="0" applyNumberFormat="1" applyFont="1" applyBorder="1" applyAlignment="1">
      <alignment horizontal="right" vertical="top"/>
    </xf>
    <xf numFmtId="169" fontId="3938" fillId="0" borderId="1" xfId="0" applyNumberFormat="1" applyFont="1" applyBorder="1" applyAlignment="1">
      <alignment horizontal="right" vertical="top"/>
    </xf>
    <xf numFmtId="4" fontId="3939" fillId="0" borderId="1" xfId="0" applyNumberFormat="1" applyFont="1" applyBorder="1" applyAlignment="1">
      <alignment horizontal="right" vertical="top"/>
    </xf>
    <xf numFmtId="0" fontId="3940" fillId="0" borderId="0" xfId="0" applyFont="1"/>
    <xf numFmtId="0" fontId="3941" fillId="0" borderId="1" xfId="0" applyFont="1" applyBorder="1" applyAlignment="1">
      <alignment horizontal="left" vertical="top"/>
    </xf>
    <xf numFmtId="0" fontId="3942" fillId="0" borderId="1" xfId="0" applyFont="1" applyBorder="1" applyAlignment="1">
      <alignment horizontal="left" vertical="top" wrapText="1"/>
    </xf>
    <xf numFmtId="0" fontId="3943" fillId="0" borderId="1" xfId="0" applyFont="1" applyBorder="1" applyAlignment="1">
      <alignment horizontal="center" vertical="top"/>
    </xf>
    <xf numFmtId="168" fontId="3944" fillId="0" borderId="1" xfId="0" applyNumberFormat="1" applyFont="1" applyBorder="1" applyAlignment="1">
      <alignment horizontal="right" vertical="top"/>
    </xf>
    <xf numFmtId="169" fontId="3945" fillId="0" borderId="1" xfId="0" applyNumberFormat="1" applyFont="1" applyBorder="1" applyAlignment="1">
      <alignment horizontal="right" vertical="top"/>
    </xf>
    <xf numFmtId="169" fontId="3946" fillId="0" borderId="1" xfId="0" applyNumberFormat="1" applyFont="1" applyBorder="1" applyAlignment="1">
      <alignment horizontal="right" vertical="top"/>
    </xf>
    <xf numFmtId="169" fontId="3947" fillId="0" borderId="1" xfId="0" applyNumberFormat="1" applyFont="1" applyBorder="1" applyAlignment="1">
      <alignment horizontal="right" vertical="top"/>
    </xf>
    <xf numFmtId="170" fontId="3948" fillId="2" borderId="1" xfId="0" applyNumberFormat="1" applyFont="1" applyFill="1" applyBorder="1" applyAlignment="1" applyProtection="1">
      <alignment horizontal="right" vertical="top"/>
      <protection locked="0"/>
    </xf>
    <xf numFmtId="171" fontId="3949" fillId="0" borderId="1" xfId="0" applyNumberFormat="1" applyFont="1" applyBorder="1" applyAlignment="1">
      <alignment horizontal="right" vertical="top"/>
    </xf>
    <xf numFmtId="4" fontId="3950" fillId="0" borderId="1" xfId="0" applyNumberFormat="1" applyFont="1" applyBorder="1" applyAlignment="1">
      <alignment horizontal="right" vertical="top"/>
    </xf>
    <xf numFmtId="170" fontId="3951" fillId="2" borderId="1" xfId="0" applyNumberFormat="1" applyFont="1" applyFill="1" applyBorder="1" applyAlignment="1" applyProtection="1">
      <alignment horizontal="right" vertical="top"/>
      <protection locked="0"/>
    </xf>
    <xf numFmtId="169" fontId="3952" fillId="0" borderId="1" xfId="0" applyNumberFormat="1" applyFont="1" applyBorder="1" applyAlignment="1">
      <alignment horizontal="right" vertical="top"/>
    </xf>
    <xf numFmtId="169" fontId="3953" fillId="0" borderId="1" xfId="0" applyNumberFormat="1" applyFont="1" applyBorder="1" applyAlignment="1">
      <alignment horizontal="right" vertical="top"/>
    </xf>
    <xf numFmtId="169" fontId="3954" fillId="0" borderId="1" xfId="0" applyNumberFormat="1" applyFont="1" applyBorder="1" applyAlignment="1">
      <alignment horizontal="right" vertical="top"/>
    </xf>
    <xf numFmtId="4" fontId="3955" fillId="0" borderId="1" xfId="0" applyNumberFormat="1" applyFont="1" applyBorder="1" applyAlignment="1">
      <alignment horizontal="right" vertical="top"/>
    </xf>
    <xf numFmtId="0" fontId="3956" fillId="0" borderId="0" xfId="0" applyFont="1"/>
    <xf numFmtId="0" fontId="3957" fillId="0" borderId="1" xfId="0" applyFont="1" applyBorder="1" applyAlignment="1">
      <alignment horizontal="left" vertical="top"/>
    </xf>
    <xf numFmtId="0" fontId="3958" fillId="0" borderId="1" xfId="0" applyFont="1" applyBorder="1" applyAlignment="1">
      <alignment horizontal="left" vertical="top" wrapText="1"/>
    </xf>
    <xf numFmtId="0" fontId="3959" fillId="0" borderId="1" xfId="0" applyFont="1" applyBorder="1" applyAlignment="1">
      <alignment horizontal="center" vertical="top"/>
    </xf>
    <xf numFmtId="168" fontId="3960" fillId="0" borderId="1" xfId="0" applyNumberFormat="1" applyFont="1" applyBorder="1" applyAlignment="1">
      <alignment horizontal="right" vertical="top"/>
    </xf>
    <xf numFmtId="169" fontId="3961" fillId="0" borderId="1" xfId="0" applyNumberFormat="1" applyFont="1" applyBorder="1" applyAlignment="1">
      <alignment horizontal="right" vertical="top"/>
    </xf>
    <xf numFmtId="169" fontId="3962" fillId="0" borderId="1" xfId="0" applyNumberFormat="1" applyFont="1" applyBorder="1" applyAlignment="1">
      <alignment horizontal="right" vertical="top"/>
    </xf>
    <xf numFmtId="169" fontId="3963" fillId="0" borderId="1" xfId="0" applyNumberFormat="1" applyFont="1" applyBorder="1" applyAlignment="1">
      <alignment horizontal="right" vertical="top"/>
    </xf>
    <xf numFmtId="170" fontId="3964" fillId="2" borderId="1" xfId="0" applyNumberFormat="1" applyFont="1" applyFill="1" applyBorder="1" applyAlignment="1" applyProtection="1">
      <alignment horizontal="right" vertical="top"/>
      <protection locked="0"/>
    </xf>
    <xf numFmtId="171" fontId="3965" fillId="0" borderId="1" xfId="0" applyNumberFormat="1" applyFont="1" applyBorder="1" applyAlignment="1">
      <alignment horizontal="right" vertical="top"/>
    </xf>
    <xf numFmtId="4" fontId="3966" fillId="0" borderId="1" xfId="0" applyNumberFormat="1" applyFont="1" applyBorder="1" applyAlignment="1">
      <alignment horizontal="right" vertical="top"/>
    </xf>
    <xf numFmtId="170" fontId="3967" fillId="2" borderId="1" xfId="0" applyNumberFormat="1" applyFont="1" applyFill="1" applyBorder="1" applyAlignment="1" applyProtection="1">
      <alignment horizontal="right" vertical="top"/>
      <protection locked="0"/>
    </xf>
    <xf numFmtId="169" fontId="3968" fillId="0" borderId="1" xfId="0" applyNumberFormat="1" applyFont="1" applyBorder="1" applyAlignment="1">
      <alignment horizontal="right" vertical="top"/>
    </xf>
    <xf numFmtId="169" fontId="3969" fillId="0" borderId="1" xfId="0" applyNumberFormat="1" applyFont="1" applyBorder="1" applyAlignment="1">
      <alignment horizontal="right" vertical="top"/>
    </xf>
    <xf numFmtId="169" fontId="3970" fillId="0" borderId="1" xfId="0" applyNumberFormat="1" applyFont="1" applyBorder="1" applyAlignment="1">
      <alignment horizontal="right" vertical="top"/>
    </xf>
    <xf numFmtId="4" fontId="3971" fillId="0" borderId="1" xfId="0" applyNumberFormat="1" applyFont="1" applyBorder="1" applyAlignment="1">
      <alignment horizontal="right" vertical="top"/>
    </xf>
    <xf numFmtId="0" fontId="3972" fillId="0" borderId="0" xfId="0" applyFont="1"/>
    <xf numFmtId="0" fontId="3973" fillId="0" borderId="1" xfId="0" applyFont="1" applyBorder="1" applyAlignment="1">
      <alignment horizontal="left" vertical="top"/>
    </xf>
    <xf numFmtId="0" fontId="3974" fillId="0" borderId="1" xfId="0" applyFont="1" applyBorder="1" applyAlignment="1">
      <alignment horizontal="left" vertical="top" wrapText="1"/>
    </xf>
    <xf numFmtId="0" fontId="3975" fillId="0" borderId="1" xfId="0" applyFont="1" applyBorder="1" applyAlignment="1">
      <alignment horizontal="center" vertical="top"/>
    </xf>
    <xf numFmtId="168" fontId="3976" fillId="0" borderId="1" xfId="0" applyNumberFormat="1" applyFont="1" applyBorder="1" applyAlignment="1">
      <alignment horizontal="right" vertical="top"/>
    </xf>
    <xf numFmtId="169" fontId="3977" fillId="0" borderId="1" xfId="0" applyNumberFormat="1" applyFont="1" applyBorder="1" applyAlignment="1">
      <alignment horizontal="right" vertical="top"/>
    </xf>
    <xf numFmtId="169" fontId="3978" fillId="0" borderId="1" xfId="0" applyNumberFormat="1" applyFont="1" applyBorder="1" applyAlignment="1">
      <alignment horizontal="right" vertical="top"/>
    </xf>
    <xf numFmtId="169" fontId="3979" fillId="0" borderId="1" xfId="0" applyNumberFormat="1" applyFont="1" applyBorder="1" applyAlignment="1">
      <alignment horizontal="right" vertical="top"/>
    </xf>
    <xf numFmtId="170" fontId="3980" fillId="2" borderId="1" xfId="0" applyNumberFormat="1" applyFont="1" applyFill="1" applyBorder="1" applyAlignment="1" applyProtection="1">
      <alignment horizontal="right" vertical="top"/>
      <protection locked="0"/>
    </xf>
    <xf numFmtId="171" fontId="3981" fillId="0" borderId="1" xfId="0" applyNumberFormat="1" applyFont="1" applyBorder="1" applyAlignment="1">
      <alignment horizontal="right" vertical="top"/>
    </xf>
    <xf numFmtId="4" fontId="3982" fillId="0" borderId="1" xfId="0" applyNumberFormat="1" applyFont="1" applyBorder="1" applyAlignment="1">
      <alignment horizontal="right" vertical="top"/>
    </xf>
    <xf numFmtId="170" fontId="3983" fillId="2" borderId="1" xfId="0" applyNumberFormat="1" applyFont="1" applyFill="1" applyBorder="1" applyAlignment="1" applyProtection="1">
      <alignment horizontal="right" vertical="top"/>
      <protection locked="0"/>
    </xf>
    <xf numFmtId="169" fontId="3984" fillId="0" borderId="1" xfId="0" applyNumberFormat="1" applyFont="1" applyBorder="1" applyAlignment="1">
      <alignment horizontal="right" vertical="top"/>
    </xf>
    <xf numFmtId="169" fontId="3985" fillId="0" borderId="1" xfId="0" applyNumberFormat="1" applyFont="1" applyBorder="1" applyAlignment="1">
      <alignment horizontal="right" vertical="top"/>
    </xf>
    <xf numFmtId="169" fontId="3986" fillId="0" borderId="1" xfId="0" applyNumberFormat="1" applyFont="1" applyBorder="1" applyAlignment="1">
      <alignment horizontal="right" vertical="top"/>
    </xf>
    <xf numFmtId="4" fontId="3987" fillId="0" borderId="1" xfId="0" applyNumberFormat="1" applyFont="1" applyBorder="1" applyAlignment="1">
      <alignment horizontal="right" vertical="top"/>
    </xf>
    <xf numFmtId="0" fontId="3988" fillId="0" borderId="0" xfId="0" applyFont="1"/>
    <xf numFmtId="0" fontId="3989" fillId="0" borderId="1" xfId="0" applyFont="1" applyBorder="1" applyAlignment="1">
      <alignment horizontal="left" vertical="top"/>
    </xf>
    <xf numFmtId="0" fontId="3990" fillId="0" borderId="1" xfId="0" applyFont="1" applyBorder="1" applyAlignment="1">
      <alignment horizontal="left" vertical="top" wrapText="1"/>
    </xf>
    <xf numFmtId="0" fontId="3991" fillId="0" borderId="1" xfId="0" applyFont="1" applyBorder="1" applyAlignment="1">
      <alignment horizontal="center" vertical="top"/>
    </xf>
    <xf numFmtId="168" fontId="3992" fillId="0" borderId="1" xfId="0" applyNumberFormat="1" applyFont="1" applyBorder="1" applyAlignment="1">
      <alignment horizontal="right" vertical="top"/>
    </xf>
    <xf numFmtId="169" fontId="3993" fillId="0" borderId="1" xfId="0" applyNumberFormat="1" applyFont="1" applyBorder="1" applyAlignment="1">
      <alignment horizontal="right" vertical="top"/>
    </xf>
    <xf numFmtId="169" fontId="3994" fillId="0" borderId="1" xfId="0" applyNumberFormat="1" applyFont="1" applyBorder="1" applyAlignment="1">
      <alignment horizontal="right" vertical="top"/>
    </xf>
    <xf numFmtId="169" fontId="3995" fillId="0" borderId="1" xfId="0" applyNumberFormat="1" applyFont="1" applyBorder="1" applyAlignment="1">
      <alignment horizontal="right" vertical="top"/>
    </xf>
    <xf numFmtId="170" fontId="3996" fillId="2" borderId="1" xfId="0" applyNumberFormat="1" applyFont="1" applyFill="1" applyBorder="1" applyAlignment="1" applyProtection="1">
      <alignment horizontal="right" vertical="top"/>
      <protection locked="0"/>
    </xf>
    <xf numFmtId="171" fontId="3997" fillId="0" borderId="1" xfId="0" applyNumberFormat="1" applyFont="1" applyBorder="1" applyAlignment="1">
      <alignment horizontal="right" vertical="top"/>
    </xf>
    <xf numFmtId="4" fontId="3998" fillId="0" borderId="1" xfId="0" applyNumberFormat="1" applyFont="1" applyBorder="1" applyAlignment="1">
      <alignment horizontal="right" vertical="top"/>
    </xf>
    <xf numFmtId="170" fontId="3999" fillId="2" borderId="1" xfId="0" applyNumberFormat="1" applyFont="1" applyFill="1" applyBorder="1" applyAlignment="1" applyProtection="1">
      <alignment horizontal="right" vertical="top"/>
      <protection locked="0"/>
    </xf>
    <xf numFmtId="169" fontId="4000" fillId="0" borderId="1" xfId="0" applyNumberFormat="1" applyFont="1" applyBorder="1" applyAlignment="1">
      <alignment horizontal="right" vertical="top"/>
    </xf>
    <xf numFmtId="169" fontId="4001" fillId="0" borderId="1" xfId="0" applyNumberFormat="1" applyFont="1" applyBorder="1" applyAlignment="1">
      <alignment horizontal="right" vertical="top"/>
    </xf>
    <xf numFmtId="169" fontId="4002" fillId="0" borderId="1" xfId="0" applyNumberFormat="1" applyFont="1" applyBorder="1" applyAlignment="1">
      <alignment horizontal="right" vertical="top"/>
    </xf>
    <xf numFmtId="4" fontId="4003" fillId="0" borderId="1" xfId="0" applyNumberFormat="1" applyFont="1" applyBorder="1" applyAlignment="1">
      <alignment horizontal="right" vertical="top"/>
    </xf>
    <xf numFmtId="0" fontId="4004" fillId="0" borderId="0" xfId="0" applyFont="1"/>
    <xf numFmtId="0" fontId="4005" fillId="0" borderId="1" xfId="0" applyFont="1" applyBorder="1" applyAlignment="1">
      <alignment horizontal="left" vertical="top"/>
    </xf>
    <xf numFmtId="0" fontId="4006" fillId="0" borderId="1" xfId="0" applyFont="1" applyBorder="1" applyAlignment="1">
      <alignment horizontal="left" vertical="top" wrapText="1"/>
    </xf>
    <xf numFmtId="0" fontId="4007" fillId="0" borderId="1" xfId="0" applyFont="1" applyBorder="1" applyAlignment="1">
      <alignment horizontal="center" vertical="top"/>
    </xf>
    <xf numFmtId="168" fontId="4008" fillId="0" borderId="1" xfId="0" applyNumberFormat="1" applyFont="1" applyBorder="1" applyAlignment="1">
      <alignment horizontal="right" vertical="top"/>
    </xf>
    <xf numFmtId="169" fontId="4009" fillId="0" borderId="1" xfId="0" applyNumberFormat="1" applyFont="1" applyBorder="1" applyAlignment="1">
      <alignment horizontal="right" vertical="top"/>
    </xf>
    <xf numFmtId="169" fontId="4010" fillId="0" borderId="1" xfId="0" applyNumberFormat="1" applyFont="1" applyBorder="1" applyAlignment="1">
      <alignment horizontal="right" vertical="top"/>
    </xf>
    <xf numFmtId="169" fontId="4011" fillId="0" borderId="1" xfId="0" applyNumberFormat="1" applyFont="1" applyBorder="1" applyAlignment="1">
      <alignment horizontal="right" vertical="top"/>
    </xf>
    <xf numFmtId="170" fontId="4012" fillId="2" borderId="1" xfId="0" applyNumberFormat="1" applyFont="1" applyFill="1" applyBorder="1" applyAlignment="1" applyProtection="1">
      <alignment horizontal="right" vertical="top"/>
      <protection locked="0"/>
    </xf>
    <xf numFmtId="171" fontId="4013" fillId="0" borderId="1" xfId="0" applyNumberFormat="1" applyFont="1" applyBorder="1" applyAlignment="1">
      <alignment horizontal="right" vertical="top"/>
    </xf>
    <xf numFmtId="4" fontId="4014" fillId="0" borderId="1" xfId="0" applyNumberFormat="1" applyFont="1" applyBorder="1" applyAlignment="1">
      <alignment horizontal="right" vertical="top"/>
    </xf>
    <xf numFmtId="170" fontId="4015" fillId="2" borderId="1" xfId="0" applyNumberFormat="1" applyFont="1" applyFill="1" applyBorder="1" applyAlignment="1" applyProtection="1">
      <alignment horizontal="right" vertical="top"/>
      <protection locked="0"/>
    </xf>
    <xf numFmtId="169" fontId="4016" fillId="0" borderId="1" xfId="0" applyNumberFormat="1" applyFont="1" applyBorder="1" applyAlignment="1">
      <alignment horizontal="right" vertical="top"/>
    </xf>
    <xf numFmtId="169" fontId="4017" fillId="0" borderId="1" xfId="0" applyNumberFormat="1" applyFont="1" applyBorder="1" applyAlignment="1">
      <alignment horizontal="right" vertical="top"/>
    </xf>
    <xf numFmtId="169" fontId="4018" fillId="0" borderId="1" xfId="0" applyNumberFormat="1" applyFont="1" applyBorder="1" applyAlignment="1">
      <alignment horizontal="right" vertical="top"/>
    </xf>
    <xf numFmtId="4" fontId="4019" fillId="0" borderId="1" xfId="0" applyNumberFormat="1" applyFont="1" applyBorder="1" applyAlignment="1">
      <alignment horizontal="right" vertical="top"/>
    </xf>
    <xf numFmtId="0" fontId="4020" fillId="0" borderId="0" xfId="0" applyFont="1"/>
    <xf numFmtId="0" fontId="4021" fillId="0" borderId="1" xfId="0" applyFont="1" applyBorder="1" applyAlignment="1">
      <alignment horizontal="left" vertical="top"/>
    </xf>
    <xf numFmtId="0" fontId="4022" fillId="0" borderId="1" xfId="0" applyFont="1" applyBorder="1" applyAlignment="1">
      <alignment horizontal="left" vertical="top" wrapText="1"/>
    </xf>
    <xf numFmtId="0" fontId="4023" fillId="0" borderId="1" xfId="0" applyFont="1" applyBorder="1" applyAlignment="1">
      <alignment horizontal="center" vertical="top"/>
    </xf>
    <xf numFmtId="168" fontId="4024" fillId="0" borderId="1" xfId="0" applyNumberFormat="1" applyFont="1" applyBorder="1" applyAlignment="1">
      <alignment horizontal="right" vertical="top"/>
    </xf>
    <xf numFmtId="169" fontId="4025" fillId="0" borderId="1" xfId="0" applyNumberFormat="1" applyFont="1" applyBorder="1" applyAlignment="1">
      <alignment horizontal="right" vertical="top"/>
    </xf>
    <xf numFmtId="169" fontId="4026" fillId="0" borderId="1" xfId="0" applyNumberFormat="1" applyFont="1" applyBorder="1" applyAlignment="1">
      <alignment horizontal="right" vertical="top"/>
    </xf>
    <xf numFmtId="169" fontId="4027" fillId="0" borderId="1" xfId="0" applyNumberFormat="1" applyFont="1" applyBorder="1" applyAlignment="1">
      <alignment horizontal="right" vertical="top"/>
    </xf>
    <xf numFmtId="170" fontId="4028" fillId="2" borderId="1" xfId="0" applyNumberFormat="1" applyFont="1" applyFill="1" applyBorder="1" applyAlignment="1" applyProtection="1">
      <alignment horizontal="right" vertical="top"/>
      <protection locked="0"/>
    </xf>
    <xf numFmtId="171" fontId="4029" fillId="0" borderId="1" xfId="0" applyNumberFormat="1" applyFont="1" applyBorder="1" applyAlignment="1">
      <alignment horizontal="right" vertical="top"/>
    </xf>
    <xf numFmtId="4" fontId="4030" fillId="0" borderId="1" xfId="0" applyNumberFormat="1" applyFont="1" applyBorder="1" applyAlignment="1">
      <alignment horizontal="right" vertical="top"/>
    </xf>
    <xf numFmtId="170" fontId="4031" fillId="2" borderId="1" xfId="0" applyNumberFormat="1" applyFont="1" applyFill="1" applyBorder="1" applyAlignment="1" applyProtection="1">
      <alignment horizontal="right" vertical="top"/>
      <protection locked="0"/>
    </xf>
    <xf numFmtId="169" fontId="4032" fillId="0" borderId="1" xfId="0" applyNumberFormat="1" applyFont="1" applyBorder="1" applyAlignment="1">
      <alignment horizontal="right" vertical="top"/>
    </xf>
    <xf numFmtId="169" fontId="4033" fillId="0" borderId="1" xfId="0" applyNumberFormat="1" applyFont="1" applyBorder="1" applyAlignment="1">
      <alignment horizontal="right" vertical="top"/>
    </xf>
    <xf numFmtId="169" fontId="4034" fillId="0" borderId="1" xfId="0" applyNumberFormat="1" applyFont="1" applyBorder="1" applyAlignment="1">
      <alignment horizontal="right" vertical="top"/>
    </xf>
    <xf numFmtId="4" fontId="4035" fillId="0" borderId="1" xfId="0" applyNumberFormat="1" applyFont="1" applyBorder="1" applyAlignment="1">
      <alignment horizontal="right" vertical="top"/>
    </xf>
    <xf numFmtId="0" fontId="4036" fillId="0" borderId="0" xfId="0" applyFont="1"/>
    <xf numFmtId="0" fontId="4037" fillId="0" borderId="1" xfId="0" applyFont="1" applyBorder="1" applyAlignment="1">
      <alignment horizontal="left" vertical="top"/>
    </xf>
    <xf numFmtId="0" fontId="4038" fillId="0" borderId="1" xfId="0" applyFont="1" applyBorder="1" applyAlignment="1">
      <alignment horizontal="left" vertical="top" wrapText="1"/>
    </xf>
    <xf numFmtId="0" fontId="4039" fillId="0" borderId="1" xfId="0" applyFont="1" applyBorder="1" applyAlignment="1">
      <alignment horizontal="center" vertical="top"/>
    </xf>
    <xf numFmtId="168" fontId="4040" fillId="0" borderId="1" xfId="0" applyNumberFormat="1" applyFont="1" applyBorder="1" applyAlignment="1">
      <alignment horizontal="right" vertical="top"/>
    </xf>
    <xf numFmtId="169" fontId="4041" fillId="0" borderId="1" xfId="0" applyNumberFormat="1" applyFont="1" applyBorder="1" applyAlignment="1">
      <alignment horizontal="right" vertical="top"/>
    </xf>
    <xf numFmtId="169" fontId="4042" fillId="0" borderId="1" xfId="0" applyNumberFormat="1" applyFont="1" applyBorder="1" applyAlignment="1">
      <alignment horizontal="right" vertical="top"/>
    </xf>
    <xf numFmtId="169" fontId="4043" fillId="0" borderId="1" xfId="0" applyNumberFormat="1" applyFont="1" applyBorder="1" applyAlignment="1">
      <alignment horizontal="right" vertical="top"/>
    </xf>
    <xf numFmtId="170" fontId="4044" fillId="2" borderId="1" xfId="0" applyNumberFormat="1" applyFont="1" applyFill="1" applyBorder="1" applyAlignment="1" applyProtection="1">
      <alignment horizontal="right" vertical="top"/>
      <protection locked="0"/>
    </xf>
    <xf numFmtId="171" fontId="4045" fillId="0" borderId="1" xfId="0" applyNumberFormat="1" applyFont="1" applyBorder="1" applyAlignment="1">
      <alignment horizontal="right" vertical="top"/>
    </xf>
    <xf numFmtId="4" fontId="4046" fillId="0" borderId="1" xfId="0" applyNumberFormat="1" applyFont="1" applyBorder="1" applyAlignment="1">
      <alignment horizontal="right" vertical="top"/>
    </xf>
    <xf numFmtId="170" fontId="4047" fillId="2" borderId="1" xfId="0" applyNumberFormat="1" applyFont="1" applyFill="1" applyBorder="1" applyAlignment="1" applyProtection="1">
      <alignment horizontal="right" vertical="top"/>
      <protection locked="0"/>
    </xf>
    <xf numFmtId="169" fontId="4048" fillId="0" borderId="1" xfId="0" applyNumberFormat="1" applyFont="1" applyBorder="1" applyAlignment="1">
      <alignment horizontal="right" vertical="top"/>
    </xf>
    <xf numFmtId="169" fontId="4049" fillId="0" borderId="1" xfId="0" applyNumberFormat="1" applyFont="1" applyBorder="1" applyAlignment="1">
      <alignment horizontal="right" vertical="top"/>
    </xf>
    <xf numFmtId="169" fontId="4050" fillId="0" borderId="1" xfId="0" applyNumberFormat="1" applyFont="1" applyBorder="1" applyAlignment="1">
      <alignment horizontal="right" vertical="top"/>
    </xf>
    <xf numFmtId="4" fontId="4051" fillId="0" borderId="1" xfId="0" applyNumberFormat="1" applyFont="1" applyBorder="1" applyAlignment="1">
      <alignment horizontal="right" vertical="top"/>
    </xf>
    <xf numFmtId="0" fontId="4052" fillId="0" borderId="0" xfId="0" applyFont="1"/>
    <xf numFmtId="0" fontId="4053" fillId="0" borderId="1" xfId="0" applyFont="1" applyBorder="1" applyAlignment="1">
      <alignment horizontal="left" vertical="top"/>
    </xf>
    <xf numFmtId="0" fontId="4054" fillId="0" borderId="1" xfId="0" applyFont="1" applyBorder="1" applyAlignment="1">
      <alignment horizontal="left" vertical="top" wrapText="1"/>
    </xf>
    <xf numFmtId="0" fontId="4055" fillId="0" borderId="1" xfId="0" applyFont="1" applyBorder="1" applyAlignment="1">
      <alignment horizontal="center" vertical="top"/>
    </xf>
    <xf numFmtId="168" fontId="4056" fillId="0" borderId="1" xfId="0" applyNumberFormat="1" applyFont="1" applyBorder="1" applyAlignment="1">
      <alignment horizontal="right" vertical="top"/>
    </xf>
    <xf numFmtId="169" fontId="4057" fillId="0" borderId="1" xfId="0" applyNumberFormat="1" applyFont="1" applyBorder="1" applyAlignment="1">
      <alignment horizontal="right" vertical="top"/>
    </xf>
    <xf numFmtId="169" fontId="4058" fillId="0" borderId="1" xfId="0" applyNumberFormat="1" applyFont="1" applyBorder="1" applyAlignment="1">
      <alignment horizontal="right" vertical="top"/>
    </xf>
    <xf numFmtId="169" fontId="4059" fillId="0" borderId="1" xfId="0" applyNumberFormat="1" applyFont="1" applyBorder="1" applyAlignment="1">
      <alignment horizontal="right" vertical="top"/>
    </xf>
    <xf numFmtId="170" fontId="4060" fillId="2" borderId="1" xfId="0" applyNumberFormat="1" applyFont="1" applyFill="1" applyBorder="1" applyAlignment="1" applyProtection="1">
      <alignment horizontal="right" vertical="top"/>
      <protection locked="0"/>
    </xf>
    <xf numFmtId="171" fontId="4061" fillId="0" borderId="1" xfId="0" applyNumberFormat="1" applyFont="1" applyBorder="1" applyAlignment="1">
      <alignment horizontal="right" vertical="top"/>
    </xf>
    <xf numFmtId="4" fontId="4062" fillId="0" borderId="1" xfId="0" applyNumberFormat="1" applyFont="1" applyBorder="1" applyAlignment="1">
      <alignment horizontal="right" vertical="top"/>
    </xf>
    <xf numFmtId="170" fontId="4063" fillId="2" borderId="1" xfId="0" applyNumberFormat="1" applyFont="1" applyFill="1" applyBorder="1" applyAlignment="1" applyProtection="1">
      <alignment horizontal="right" vertical="top"/>
      <protection locked="0"/>
    </xf>
    <xf numFmtId="169" fontId="4064" fillId="0" borderId="1" xfId="0" applyNumberFormat="1" applyFont="1" applyBorder="1" applyAlignment="1">
      <alignment horizontal="right" vertical="top"/>
    </xf>
    <xf numFmtId="169" fontId="4065" fillId="0" borderId="1" xfId="0" applyNumberFormat="1" applyFont="1" applyBorder="1" applyAlignment="1">
      <alignment horizontal="right" vertical="top"/>
    </xf>
    <xf numFmtId="169" fontId="4066" fillId="0" borderId="1" xfId="0" applyNumberFormat="1" applyFont="1" applyBorder="1" applyAlignment="1">
      <alignment horizontal="right" vertical="top"/>
    </xf>
    <xf numFmtId="4" fontId="4067" fillId="0" borderId="1" xfId="0" applyNumberFormat="1" applyFont="1" applyBorder="1" applyAlignment="1">
      <alignment horizontal="right" vertical="top"/>
    </xf>
    <xf numFmtId="0" fontId="4068" fillId="0" borderId="0" xfId="0" applyFont="1"/>
    <xf numFmtId="0" fontId="4069" fillId="0" borderId="1" xfId="0" applyFont="1" applyBorder="1" applyAlignment="1">
      <alignment horizontal="left" vertical="top"/>
    </xf>
    <xf numFmtId="0" fontId="4070" fillId="0" borderId="1" xfId="0" applyFont="1" applyBorder="1" applyAlignment="1">
      <alignment horizontal="left" vertical="top" wrapText="1"/>
    </xf>
    <xf numFmtId="0" fontId="4071" fillId="0" borderId="1" xfId="0" applyFont="1" applyBorder="1" applyAlignment="1">
      <alignment horizontal="center" vertical="top"/>
    </xf>
    <xf numFmtId="168" fontId="4072" fillId="0" borderId="1" xfId="0" applyNumberFormat="1" applyFont="1" applyBorder="1" applyAlignment="1">
      <alignment horizontal="right" vertical="top"/>
    </xf>
    <xf numFmtId="169" fontId="4073" fillId="0" borderId="1" xfId="0" applyNumberFormat="1" applyFont="1" applyBorder="1" applyAlignment="1">
      <alignment horizontal="right" vertical="top"/>
    </xf>
    <xf numFmtId="169" fontId="4074" fillId="0" borderId="1" xfId="0" applyNumberFormat="1" applyFont="1" applyBorder="1" applyAlignment="1">
      <alignment horizontal="right" vertical="top"/>
    </xf>
    <xf numFmtId="169" fontId="4075" fillId="0" borderId="1" xfId="0" applyNumberFormat="1" applyFont="1" applyBorder="1" applyAlignment="1">
      <alignment horizontal="right" vertical="top"/>
    </xf>
    <xf numFmtId="170" fontId="4076" fillId="2" borderId="1" xfId="0" applyNumberFormat="1" applyFont="1" applyFill="1" applyBorder="1" applyAlignment="1" applyProtection="1">
      <alignment horizontal="right" vertical="top"/>
      <protection locked="0"/>
    </xf>
    <xf numFmtId="171" fontId="4077" fillId="0" borderId="1" xfId="0" applyNumberFormat="1" applyFont="1" applyBorder="1" applyAlignment="1">
      <alignment horizontal="right" vertical="top"/>
    </xf>
    <xf numFmtId="4" fontId="4078" fillId="0" borderId="1" xfId="0" applyNumberFormat="1" applyFont="1" applyBorder="1" applyAlignment="1">
      <alignment horizontal="right" vertical="top"/>
    </xf>
    <xf numFmtId="170" fontId="4079" fillId="2" borderId="1" xfId="0" applyNumberFormat="1" applyFont="1" applyFill="1" applyBorder="1" applyAlignment="1" applyProtection="1">
      <alignment horizontal="right" vertical="top"/>
      <protection locked="0"/>
    </xf>
    <xf numFmtId="169" fontId="4080" fillId="0" borderId="1" xfId="0" applyNumberFormat="1" applyFont="1" applyBorder="1" applyAlignment="1">
      <alignment horizontal="right" vertical="top"/>
    </xf>
    <xf numFmtId="169" fontId="4081" fillId="0" borderId="1" xfId="0" applyNumberFormat="1" applyFont="1" applyBorder="1" applyAlignment="1">
      <alignment horizontal="right" vertical="top"/>
    </xf>
    <xf numFmtId="169" fontId="4082" fillId="0" borderId="1" xfId="0" applyNumberFormat="1" applyFont="1" applyBorder="1" applyAlignment="1">
      <alignment horizontal="right" vertical="top"/>
    </xf>
    <xf numFmtId="4" fontId="4083" fillId="0" borderId="1" xfId="0" applyNumberFormat="1" applyFont="1" applyBorder="1" applyAlignment="1">
      <alignment horizontal="right" vertical="top"/>
    </xf>
    <xf numFmtId="0" fontId="4084" fillId="0" borderId="0" xfId="0" applyFont="1"/>
    <xf numFmtId="0" fontId="4085" fillId="0" borderId="1" xfId="0" applyFont="1" applyBorder="1" applyAlignment="1">
      <alignment horizontal="left" vertical="top"/>
    </xf>
    <xf numFmtId="0" fontId="4086" fillId="0" borderId="1" xfId="0" applyFont="1" applyBorder="1" applyAlignment="1">
      <alignment horizontal="left" vertical="top" wrapText="1"/>
    </xf>
    <xf numFmtId="0" fontId="4087" fillId="0" borderId="1" xfId="0" applyFont="1" applyBorder="1" applyAlignment="1">
      <alignment horizontal="center" vertical="top"/>
    </xf>
    <xf numFmtId="168" fontId="4088" fillId="0" borderId="1" xfId="0" applyNumberFormat="1" applyFont="1" applyBorder="1" applyAlignment="1">
      <alignment horizontal="right" vertical="top"/>
    </xf>
    <xf numFmtId="169" fontId="4089" fillId="0" borderId="1" xfId="0" applyNumberFormat="1" applyFont="1" applyBorder="1" applyAlignment="1">
      <alignment horizontal="right" vertical="top"/>
    </xf>
    <xf numFmtId="169" fontId="4090" fillId="0" borderId="1" xfId="0" applyNumberFormat="1" applyFont="1" applyBorder="1" applyAlignment="1">
      <alignment horizontal="right" vertical="top"/>
    </xf>
    <xf numFmtId="169" fontId="4091" fillId="0" borderId="1" xfId="0" applyNumberFormat="1" applyFont="1" applyBorder="1" applyAlignment="1">
      <alignment horizontal="right" vertical="top"/>
    </xf>
    <xf numFmtId="170" fontId="4092" fillId="2" borderId="1" xfId="0" applyNumberFormat="1" applyFont="1" applyFill="1" applyBorder="1" applyAlignment="1" applyProtection="1">
      <alignment horizontal="right" vertical="top"/>
      <protection locked="0"/>
    </xf>
    <xf numFmtId="171" fontId="4093" fillId="0" borderId="1" xfId="0" applyNumberFormat="1" applyFont="1" applyBorder="1" applyAlignment="1">
      <alignment horizontal="right" vertical="top"/>
    </xf>
    <xf numFmtId="4" fontId="4094" fillId="0" borderId="1" xfId="0" applyNumberFormat="1" applyFont="1" applyBorder="1" applyAlignment="1">
      <alignment horizontal="right" vertical="top"/>
    </xf>
    <xf numFmtId="170" fontId="4095" fillId="2" borderId="1" xfId="0" applyNumberFormat="1" applyFont="1" applyFill="1" applyBorder="1" applyAlignment="1" applyProtection="1">
      <alignment horizontal="right" vertical="top"/>
      <protection locked="0"/>
    </xf>
    <xf numFmtId="169" fontId="4096" fillId="0" borderId="1" xfId="0" applyNumberFormat="1" applyFont="1" applyBorder="1" applyAlignment="1">
      <alignment horizontal="right" vertical="top"/>
    </xf>
    <xf numFmtId="169" fontId="4097" fillId="0" borderId="1" xfId="0" applyNumberFormat="1" applyFont="1" applyBorder="1" applyAlignment="1">
      <alignment horizontal="right" vertical="top"/>
    </xf>
    <xf numFmtId="169" fontId="4098" fillId="0" borderId="1" xfId="0" applyNumberFormat="1" applyFont="1" applyBorder="1" applyAlignment="1">
      <alignment horizontal="right" vertical="top"/>
    </xf>
    <xf numFmtId="4" fontId="4099" fillId="0" borderId="1" xfId="0" applyNumberFormat="1" applyFont="1" applyBorder="1" applyAlignment="1">
      <alignment horizontal="right" vertical="top"/>
    </xf>
    <xf numFmtId="0" fontId="4100" fillId="0" borderId="0" xfId="0" applyFont="1"/>
    <xf numFmtId="0" fontId="4101" fillId="0" borderId="1" xfId="0" applyFont="1" applyBorder="1" applyAlignment="1">
      <alignment horizontal="left" vertical="top"/>
    </xf>
    <xf numFmtId="0" fontId="4102" fillId="0" borderId="1" xfId="0" applyFont="1" applyBorder="1" applyAlignment="1">
      <alignment horizontal="left" vertical="top" wrapText="1"/>
    </xf>
    <xf numFmtId="0" fontId="4103" fillId="0" borderId="1" xfId="0" applyFont="1" applyBorder="1" applyAlignment="1">
      <alignment horizontal="center" vertical="top"/>
    </xf>
    <xf numFmtId="168" fontId="4104" fillId="0" borderId="1" xfId="0" applyNumberFormat="1" applyFont="1" applyBorder="1" applyAlignment="1">
      <alignment horizontal="right" vertical="top"/>
    </xf>
    <xf numFmtId="169" fontId="4105" fillId="0" borderId="1" xfId="0" applyNumberFormat="1" applyFont="1" applyBorder="1" applyAlignment="1">
      <alignment horizontal="right" vertical="top"/>
    </xf>
    <xf numFmtId="169" fontId="4106" fillId="0" borderId="1" xfId="0" applyNumberFormat="1" applyFont="1" applyBorder="1" applyAlignment="1">
      <alignment horizontal="right" vertical="top"/>
    </xf>
    <xf numFmtId="169" fontId="4107" fillId="0" borderId="1" xfId="0" applyNumberFormat="1" applyFont="1" applyBorder="1" applyAlignment="1">
      <alignment horizontal="right" vertical="top"/>
    </xf>
    <xf numFmtId="170" fontId="4108" fillId="2" borderId="1" xfId="0" applyNumberFormat="1" applyFont="1" applyFill="1" applyBorder="1" applyAlignment="1" applyProtection="1">
      <alignment horizontal="right" vertical="top"/>
      <protection locked="0"/>
    </xf>
    <xf numFmtId="171" fontId="4109" fillId="0" borderId="1" xfId="0" applyNumberFormat="1" applyFont="1" applyBorder="1" applyAlignment="1">
      <alignment horizontal="right" vertical="top"/>
    </xf>
    <xf numFmtId="4" fontId="4110" fillId="0" borderId="1" xfId="0" applyNumberFormat="1" applyFont="1" applyBorder="1" applyAlignment="1">
      <alignment horizontal="right" vertical="top"/>
    </xf>
    <xf numFmtId="170" fontId="4111" fillId="2" borderId="1" xfId="0" applyNumberFormat="1" applyFont="1" applyFill="1" applyBorder="1" applyAlignment="1" applyProtection="1">
      <alignment horizontal="right" vertical="top"/>
      <protection locked="0"/>
    </xf>
    <xf numFmtId="169" fontId="4112" fillId="0" borderId="1" xfId="0" applyNumberFormat="1" applyFont="1" applyBorder="1" applyAlignment="1">
      <alignment horizontal="right" vertical="top"/>
    </xf>
    <xf numFmtId="169" fontId="4113" fillId="0" borderId="1" xfId="0" applyNumberFormat="1" applyFont="1" applyBorder="1" applyAlignment="1">
      <alignment horizontal="right" vertical="top"/>
    </xf>
    <xf numFmtId="169" fontId="4114" fillId="0" borderId="1" xfId="0" applyNumberFormat="1" applyFont="1" applyBorder="1" applyAlignment="1">
      <alignment horizontal="right" vertical="top"/>
    </xf>
    <xf numFmtId="4" fontId="4115" fillId="0" borderId="1" xfId="0" applyNumberFormat="1" applyFont="1" applyBorder="1" applyAlignment="1">
      <alignment horizontal="right" vertical="top"/>
    </xf>
    <xf numFmtId="0" fontId="4116" fillId="0" borderId="0" xfId="0" applyFont="1"/>
    <xf numFmtId="0" fontId="4117" fillId="0" borderId="1" xfId="0" applyFont="1" applyBorder="1" applyAlignment="1">
      <alignment horizontal="left" vertical="top"/>
    </xf>
    <xf numFmtId="0" fontId="4118" fillId="0" borderId="1" xfId="0" applyFont="1" applyBorder="1" applyAlignment="1">
      <alignment horizontal="left" vertical="top" wrapText="1"/>
    </xf>
    <xf numFmtId="0" fontId="4119" fillId="0" borderId="1" xfId="0" applyFont="1" applyBorder="1" applyAlignment="1">
      <alignment horizontal="center" vertical="top"/>
    </xf>
    <xf numFmtId="168" fontId="4120" fillId="0" borderId="1" xfId="0" applyNumberFormat="1" applyFont="1" applyBorder="1" applyAlignment="1">
      <alignment horizontal="right" vertical="top"/>
    </xf>
    <xf numFmtId="169" fontId="4121" fillId="0" borderId="1" xfId="0" applyNumberFormat="1" applyFont="1" applyBorder="1" applyAlignment="1">
      <alignment horizontal="right" vertical="top"/>
    </xf>
    <xf numFmtId="169" fontId="4122" fillId="0" borderId="1" xfId="0" applyNumberFormat="1" applyFont="1" applyBorder="1" applyAlignment="1">
      <alignment horizontal="right" vertical="top"/>
    </xf>
    <xf numFmtId="169" fontId="4123" fillId="0" borderId="1" xfId="0" applyNumberFormat="1" applyFont="1" applyBorder="1" applyAlignment="1">
      <alignment horizontal="right" vertical="top"/>
    </xf>
    <xf numFmtId="170" fontId="4124" fillId="2" borderId="1" xfId="0" applyNumberFormat="1" applyFont="1" applyFill="1" applyBorder="1" applyAlignment="1" applyProtection="1">
      <alignment horizontal="right" vertical="top"/>
      <protection locked="0"/>
    </xf>
    <xf numFmtId="171" fontId="4125" fillId="0" borderId="1" xfId="0" applyNumberFormat="1" applyFont="1" applyBorder="1" applyAlignment="1">
      <alignment horizontal="right" vertical="top"/>
    </xf>
    <xf numFmtId="4" fontId="4126" fillId="0" borderId="1" xfId="0" applyNumberFormat="1" applyFont="1" applyBorder="1" applyAlignment="1">
      <alignment horizontal="right" vertical="top"/>
    </xf>
    <xf numFmtId="170" fontId="4127" fillId="2" borderId="1" xfId="0" applyNumberFormat="1" applyFont="1" applyFill="1" applyBorder="1" applyAlignment="1" applyProtection="1">
      <alignment horizontal="right" vertical="top"/>
      <protection locked="0"/>
    </xf>
    <xf numFmtId="169" fontId="4128" fillId="0" borderId="1" xfId="0" applyNumberFormat="1" applyFont="1" applyBorder="1" applyAlignment="1">
      <alignment horizontal="right" vertical="top"/>
    </xf>
    <xf numFmtId="169" fontId="4129" fillId="0" borderId="1" xfId="0" applyNumberFormat="1" applyFont="1" applyBorder="1" applyAlignment="1">
      <alignment horizontal="right" vertical="top"/>
    </xf>
    <xf numFmtId="169" fontId="4130" fillId="0" borderId="1" xfId="0" applyNumberFormat="1" applyFont="1" applyBorder="1" applyAlignment="1">
      <alignment horizontal="right" vertical="top"/>
    </xf>
    <xf numFmtId="4" fontId="4131" fillId="0" borderId="1" xfId="0" applyNumberFormat="1" applyFont="1" applyBorder="1" applyAlignment="1">
      <alignment horizontal="right" vertical="top"/>
    </xf>
    <xf numFmtId="0" fontId="4132" fillId="0" borderId="0" xfId="0" applyFont="1"/>
    <xf numFmtId="0" fontId="4133" fillId="0" borderId="1" xfId="0" applyFont="1" applyBorder="1" applyAlignment="1">
      <alignment horizontal="left" vertical="top"/>
    </xf>
    <xf numFmtId="0" fontId="4134" fillId="0" borderId="1" xfId="0" applyFont="1" applyBorder="1" applyAlignment="1">
      <alignment horizontal="left" vertical="top" wrapText="1"/>
    </xf>
    <xf numFmtId="0" fontId="4135" fillId="0" borderId="1" xfId="0" applyFont="1" applyBorder="1" applyAlignment="1">
      <alignment horizontal="center" vertical="top"/>
    </xf>
    <xf numFmtId="168" fontId="4136" fillId="0" borderId="1" xfId="0" applyNumberFormat="1" applyFont="1" applyBorder="1" applyAlignment="1">
      <alignment horizontal="right" vertical="top"/>
    </xf>
    <xf numFmtId="169" fontId="4137" fillId="0" borderId="1" xfId="0" applyNumberFormat="1" applyFont="1" applyBorder="1" applyAlignment="1">
      <alignment horizontal="right" vertical="top"/>
    </xf>
    <xf numFmtId="169" fontId="4138" fillId="0" borderId="1" xfId="0" applyNumberFormat="1" applyFont="1" applyBorder="1" applyAlignment="1">
      <alignment horizontal="right" vertical="top"/>
    </xf>
    <xf numFmtId="169" fontId="4139" fillId="0" borderId="1" xfId="0" applyNumberFormat="1" applyFont="1" applyBorder="1" applyAlignment="1">
      <alignment horizontal="right" vertical="top"/>
    </xf>
    <xf numFmtId="170" fontId="4140" fillId="2" borderId="1" xfId="0" applyNumberFormat="1" applyFont="1" applyFill="1" applyBorder="1" applyAlignment="1" applyProtection="1">
      <alignment horizontal="right" vertical="top"/>
      <protection locked="0"/>
    </xf>
    <xf numFmtId="171" fontId="4141" fillId="0" borderId="1" xfId="0" applyNumberFormat="1" applyFont="1" applyBorder="1" applyAlignment="1">
      <alignment horizontal="right" vertical="top"/>
    </xf>
    <xf numFmtId="4" fontId="4142" fillId="0" borderId="1" xfId="0" applyNumberFormat="1" applyFont="1" applyBorder="1" applyAlignment="1">
      <alignment horizontal="right" vertical="top"/>
    </xf>
    <xf numFmtId="170" fontId="4143" fillId="2" borderId="1" xfId="0" applyNumberFormat="1" applyFont="1" applyFill="1" applyBorder="1" applyAlignment="1" applyProtection="1">
      <alignment horizontal="right" vertical="top"/>
      <protection locked="0"/>
    </xf>
    <xf numFmtId="169" fontId="4144" fillId="0" borderId="1" xfId="0" applyNumberFormat="1" applyFont="1" applyBorder="1" applyAlignment="1">
      <alignment horizontal="right" vertical="top"/>
    </xf>
    <xf numFmtId="169" fontId="4145" fillId="0" borderId="1" xfId="0" applyNumberFormat="1" applyFont="1" applyBorder="1" applyAlignment="1">
      <alignment horizontal="right" vertical="top"/>
    </xf>
    <xf numFmtId="169" fontId="4146" fillId="0" borderId="1" xfId="0" applyNumberFormat="1" applyFont="1" applyBorder="1" applyAlignment="1">
      <alignment horizontal="right" vertical="top"/>
    </xf>
    <xf numFmtId="4" fontId="4147" fillId="0" borderId="1" xfId="0" applyNumberFormat="1" applyFont="1" applyBorder="1" applyAlignment="1">
      <alignment horizontal="right" vertical="top"/>
    </xf>
    <xf numFmtId="0" fontId="4148" fillId="0" borderId="0" xfId="0" applyFont="1"/>
    <xf numFmtId="0" fontId="4149" fillId="0" borderId="1" xfId="0" applyFont="1" applyBorder="1" applyAlignment="1">
      <alignment horizontal="left" vertical="top"/>
    </xf>
    <xf numFmtId="0" fontId="4150" fillId="0" borderId="1" xfId="0" applyFont="1" applyBorder="1" applyAlignment="1">
      <alignment horizontal="left" vertical="top" wrapText="1"/>
    </xf>
    <xf numFmtId="0" fontId="4151" fillId="0" borderId="1" xfId="0" applyFont="1" applyBorder="1" applyAlignment="1">
      <alignment horizontal="center" vertical="top"/>
    </xf>
    <xf numFmtId="168" fontId="4152" fillId="0" borderId="1" xfId="0" applyNumberFormat="1" applyFont="1" applyBorder="1" applyAlignment="1">
      <alignment horizontal="right" vertical="top"/>
    </xf>
    <xf numFmtId="169" fontId="4153" fillId="0" borderId="1" xfId="0" applyNumberFormat="1" applyFont="1" applyBorder="1" applyAlignment="1">
      <alignment horizontal="right" vertical="top"/>
    </xf>
    <xf numFmtId="169" fontId="4154" fillId="0" borderId="1" xfId="0" applyNumberFormat="1" applyFont="1" applyBorder="1" applyAlignment="1">
      <alignment horizontal="right" vertical="top"/>
    </xf>
    <xf numFmtId="169" fontId="4155" fillId="0" borderId="1" xfId="0" applyNumberFormat="1" applyFont="1" applyBorder="1" applyAlignment="1">
      <alignment horizontal="right" vertical="top"/>
    </xf>
    <xf numFmtId="170" fontId="4156" fillId="2" borderId="1" xfId="0" applyNumberFormat="1" applyFont="1" applyFill="1" applyBorder="1" applyAlignment="1" applyProtection="1">
      <alignment horizontal="right" vertical="top"/>
      <protection locked="0"/>
    </xf>
    <xf numFmtId="171" fontId="4157" fillId="0" borderId="1" xfId="0" applyNumberFormat="1" applyFont="1" applyBorder="1" applyAlignment="1">
      <alignment horizontal="right" vertical="top"/>
    </xf>
    <xf numFmtId="4" fontId="4158" fillId="0" borderId="1" xfId="0" applyNumberFormat="1" applyFont="1" applyBorder="1" applyAlignment="1">
      <alignment horizontal="right" vertical="top"/>
    </xf>
    <xf numFmtId="170" fontId="4159" fillId="2" borderId="1" xfId="0" applyNumberFormat="1" applyFont="1" applyFill="1" applyBorder="1" applyAlignment="1" applyProtection="1">
      <alignment horizontal="right" vertical="top"/>
      <protection locked="0"/>
    </xf>
    <xf numFmtId="169" fontId="4160" fillId="0" borderId="1" xfId="0" applyNumberFormat="1" applyFont="1" applyBorder="1" applyAlignment="1">
      <alignment horizontal="right" vertical="top"/>
    </xf>
    <xf numFmtId="169" fontId="4161" fillId="0" borderId="1" xfId="0" applyNumberFormat="1" applyFont="1" applyBorder="1" applyAlignment="1">
      <alignment horizontal="right" vertical="top"/>
    </xf>
    <xf numFmtId="169" fontId="4162" fillId="0" borderId="1" xfId="0" applyNumberFormat="1" applyFont="1" applyBorder="1" applyAlignment="1">
      <alignment horizontal="right" vertical="top"/>
    </xf>
    <xf numFmtId="4" fontId="4163" fillId="0" borderId="1" xfId="0" applyNumberFormat="1" applyFont="1" applyBorder="1" applyAlignment="1">
      <alignment horizontal="right" vertical="top"/>
    </xf>
    <xf numFmtId="0" fontId="4164" fillId="0" borderId="0" xfId="0" applyFont="1"/>
    <xf numFmtId="0" fontId="4165" fillId="0" borderId="1" xfId="0" applyFont="1" applyBorder="1" applyAlignment="1">
      <alignment horizontal="left" vertical="top"/>
    </xf>
    <xf numFmtId="0" fontId="4166" fillId="0" borderId="1" xfId="0" applyFont="1" applyBorder="1" applyAlignment="1">
      <alignment horizontal="left" vertical="top" wrapText="1"/>
    </xf>
    <xf numFmtId="0" fontId="4167" fillId="0" borderId="1" xfId="0" applyFont="1" applyBorder="1" applyAlignment="1">
      <alignment horizontal="center" vertical="top"/>
    </xf>
    <xf numFmtId="168" fontId="4168" fillId="0" borderId="1" xfId="0" applyNumberFormat="1" applyFont="1" applyBorder="1" applyAlignment="1">
      <alignment horizontal="right" vertical="top"/>
    </xf>
    <xf numFmtId="169" fontId="4169" fillId="0" borderId="1" xfId="0" applyNumberFormat="1" applyFont="1" applyBorder="1" applyAlignment="1">
      <alignment horizontal="right" vertical="top"/>
    </xf>
    <xf numFmtId="169" fontId="4170" fillId="0" borderId="1" xfId="0" applyNumberFormat="1" applyFont="1" applyBorder="1" applyAlignment="1">
      <alignment horizontal="right" vertical="top"/>
    </xf>
    <xf numFmtId="169" fontId="4171" fillId="0" borderId="1" xfId="0" applyNumberFormat="1" applyFont="1" applyBorder="1" applyAlignment="1">
      <alignment horizontal="right" vertical="top"/>
    </xf>
    <xf numFmtId="170" fontId="4172" fillId="2" borderId="1" xfId="0" applyNumberFormat="1" applyFont="1" applyFill="1" applyBorder="1" applyAlignment="1" applyProtection="1">
      <alignment horizontal="right" vertical="top"/>
      <protection locked="0"/>
    </xf>
    <xf numFmtId="171" fontId="4173" fillId="0" borderId="1" xfId="0" applyNumberFormat="1" applyFont="1" applyBorder="1" applyAlignment="1">
      <alignment horizontal="right" vertical="top"/>
    </xf>
    <xf numFmtId="4" fontId="4174" fillId="0" borderId="1" xfId="0" applyNumberFormat="1" applyFont="1" applyBorder="1" applyAlignment="1">
      <alignment horizontal="right" vertical="top"/>
    </xf>
    <xf numFmtId="170" fontId="4175" fillId="2" borderId="1" xfId="0" applyNumberFormat="1" applyFont="1" applyFill="1" applyBorder="1" applyAlignment="1" applyProtection="1">
      <alignment horizontal="right" vertical="top"/>
      <protection locked="0"/>
    </xf>
    <xf numFmtId="169" fontId="4176" fillId="0" borderId="1" xfId="0" applyNumberFormat="1" applyFont="1" applyBorder="1" applyAlignment="1">
      <alignment horizontal="right" vertical="top"/>
    </xf>
    <xf numFmtId="169" fontId="4177" fillId="0" borderId="1" xfId="0" applyNumberFormat="1" applyFont="1" applyBorder="1" applyAlignment="1">
      <alignment horizontal="right" vertical="top"/>
    </xf>
    <xf numFmtId="169" fontId="4178" fillId="0" borderId="1" xfId="0" applyNumberFormat="1" applyFont="1" applyBorder="1" applyAlignment="1">
      <alignment horizontal="right" vertical="top"/>
    </xf>
    <xf numFmtId="4" fontId="4179" fillId="0" borderId="1" xfId="0" applyNumberFormat="1" applyFont="1" applyBorder="1" applyAlignment="1">
      <alignment horizontal="right" vertical="top"/>
    </xf>
    <xf numFmtId="0" fontId="4180" fillId="0" borderId="0" xfId="0" applyFont="1"/>
    <xf numFmtId="0" fontId="4181" fillId="0" borderId="1" xfId="0" applyFont="1" applyBorder="1" applyAlignment="1">
      <alignment horizontal="left" vertical="top"/>
    </xf>
    <xf numFmtId="0" fontId="4182" fillId="0" borderId="1" xfId="0" applyFont="1" applyBorder="1" applyAlignment="1">
      <alignment horizontal="left" vertical="top" wrapText="1"/>
    </xf>
    <xf numFmtId="0" fontId="4183" fillId="0" borderId="1" xfId="0" applyFont="1" applyBorder="1" applyAlignment="1">
      <alignment horizontal="center" vertical="top"/>
    </xf>
    <xf numFmtId="168" fontId="4184" fillId="0" borderId="1" xfId="0" applyNumberFormat="1" applyFont="1" applyBorder="1" applyAlignment="1">
      <alignment horizontal="right" vertical="top"/>
    </xf>
    <xf numFmtId="169" fontId="4185" fillId="0" borderId="1" xfId="0" applyNumberFormat="1" applyFont="1" applyBorder="1" applyAlignment="1">
      <alignment horizontal="right" vertical="top"/>
    </xf>
    <xf numFmtId="169" fontId="4186" fillId="0" borderId="1" xfId="0" applyNumberFormat="1" applyFont="1" applyBorder="1" applyAlignment="1">
      <alignment horizontal="right" vertical="top"/>
    </xf>
    <xf numFmtId="169" fontId="4187" fillId="0" borderId="1" xfId="0" applyNumberFormat="1" applyFont="1" applyBorder="1" applyAlignment="1">
      <alignment horizontal="right" vertical="top"/>
    </xf>
    <xf numFmtId="170" fontId="4188" fillId="2" borderId="1" xfId="0" applyNumberFormat="1" applyFont="1" applyFill="1" applyBorder="1" applyAlignment="1" applyProtection="1">
      <alignment horizontal="right" vertical="top"/>
      <protection locked="0"/>
    </xf>
    <xf numFmtId="171" fontId="4189" fillId="0" borderId="1" xfId="0" applyNumberFormat="1" applyFont="1" applyBorder="1" applyAlignment="1">
      <alignment horizontal="right" vertical="top"/>
    </xf>
    <xf numFmtId="4" fontId="4190" fillId="0" borderId="1" xfId="0" applyNumberFormat="1" applyFont="1" applyBorder="1" applyAlignment="1">
      <alignment horizontal="right" vertical="top"/>
    </xf>
    <xf numFmtId="170" fontId="4191" fillId="2" borderId="1" xfId="0" applyNumberFormat="1" applyFont="1" applyFill="1" applyBorder="1" applyAlignment="1" applyProtection="1">
      <alignment horizontal="right" vertical="top"/>
      <protection locked="0"/>
    </xf>
    <xf numFmtId="169" fontId="4192" fillId="0" borderId="1" xfId="0" applyNumberFormat="1" applyFont="1" applyBorder="1" applyAlignment="1">
      <alignment horizontal="right" vertical="top"/>
    </xf>
    <xf numFmtId="169" fontId="4193" fillId="0" borderId="1" xfId="0" applyNumberFormat="1" applyFont="1" applyBorder="1" applyAlignment="1">
      <alignment horizontal="right" vertical="top"/>
    </xf>
    <xf numFmtId="169" fontId="4194" fillId="0" borderId="1" xfId="0" applyNumberFormat="1" applyFont="1" applyBorder="1" applyAlignment="1">
      <alignment horizontal="right" vertical="top"/>
    </xf>
    <xf numFmtId="4" fontId="4195" fillId="0" borderId="1" xfId="0" applyNumberFormat="1" applyFont="1" applyBorder="1" applyAlignment="1">
      <alignment horizontal="right" vertical="top"/>
    </xf>
    <xf numFmtId="0" fontId="4196" fillId="0" borderId="0" xfId="0" applyFont="1"/>
    <xf numFmtId="0" fontId="4197" fillId="0" borderId="1" xfId="0" applyFont="1" applyBorder="1" applyAlignment="1">
      <alignment horizontal="left" vertical="top"/>
    </xf>
    <xf numFmtId="0" fontId="4198" fillId="0" borderId="1" xfId="0" applyFont="1" applyBorder="1" applyAlignment="1">
      <alignment horizontal="left" vertical="top" wrapText="1"/>
    </xf>
    <xf numFmtId="0" fontId="4199" fillId="0" borderId="1" xfId="0" applyFont="1" applyBorder="1" applyAlignment="1">
      <alignment horizontal="center" vertical="top"/>
    </xf>
    <xf numFmtId="168" fontId="4200" fillId="0" borderId="1" xfId="0" applyNumberFormat="1" applyFont="1" applyBorder="1" applyAlignment="1">
      <alignment horizontal="right" vertical="top"/>
    </xf>
    <xf numFmtId="169" fontId="4201" fillId="0" borderId="1" xfId="0" applyNumberFormat="1" applyFont="1" applyBorder="1" applyAlignment="1">
      <alignment horizontal="right" vertical="top"/>
    </xf>
    <xf numFmtId="169" fontId="4202" fillId="0" borderId="1" xfId="0" applyNumberFormat="1" applyFont="1" applyBorder="1" applyAlignment="1">
      <alignment horizontal="right" vertical="top"/>
    </xf>
    <xf numFmtId="169" fontId="4203" fillId="0" borderId="1" xfId="0" applyNumberFormat="1" applyFont="1" applyBorder="1" applyAlignment="1">
      <alignment horizontal="right" vertical="top"/>
    </xf>
    <xf numFmtId="170" fontId="4204" fillId="2" borderId="1" xfId="0" applyNumberFormat="1" applyFont="1" applyFill="1" applyBorder="1" applyAlignment="1" applyProtection="1">
      <alignment horizontal="right" vertical="top"/>
      <protection locked="0"/>
    </xf>
    <xf numFmtId="171" fontId="4205" fillId="0" borderId="1" xfId="0" applyNumberFormat="1" applyFont="1" applyBorder="1" applyAlignment="1">
      <alignment horizontal="right" vertical="top"/>
    </xf>
    <xf numFmtId="4" fontId="4206" fillId="0" borderId="1" xfId="0" applyNumberFormat="1" applyFont="1" applyBorder="1" applyAlignment="1">
      <alignment horizontal="right" vertical="top"/>
    </xf>
    <xf numFmtId="170" fontId="4207" fillId="2" borderId="1" xfId="0" applyNumberFormat="1" applyFont="1" applyFill="1" applyBorder="1" applyAlignment="1" applyProtection="1">
      <alignment horizontal="right" vertical="top"/>
      <protection locked="0"/>
    </xf>
    <xf numFmtId="169" fontId="4208" fillId="0" borderId="1" xfId="0" applyNumberFormat="1" applyFont="1" applyBorder="1" applyAlignment="1">
      <alignment horizontal="right" vertical="top"/>
    </xf>
    <xf numFmtId="169" fontId="4209" fillId="0" borderId="1" xfId="0" applyNumberFormat="1" applyFont="1" applyBorder="1" applyAlignment="1">
      <alignment horizontal="right" vertical="top"/>
    </xf>
    <xf numFmtId="169" fontId="4210" fillId="0" borderId="1" xfId="0" applyNumberFormat="1" applyFont="1" applyBorder="1" applyAlignment="1">
      <alignment horizontal="right" vertical="top"/>
    </xf>
    <xf numFmtId="4" fontId="4211" fillId="0" borderId="1" xfId="0" applyNumberFormat="1" applyFont="1" applyBorder="1" applyAlignment="1">
      <alignment horizontal="right" vertical="top"/>
    </xf>
    <xf numFmtId="0" fontId="4212" fillId="0" borderId="0" xfId="0" applyFont="1"/>
    <xf numFmtId="0" fontId="4213" fillId="0" borderId="1" xfId="0" applyFont="1" applyBorder="1" applyAlignment="1">
      <alignment horizontal="left" vertical="top"/>
    </xf>
    <xf numFmtId="0" fontId="4214" fillId="0" borderId="1" xfId="0" applyFont="1" applyBorder="1" applyAlignment="1">
      <alignment horizontal="left" vertical="top" wrapText="1"/>
    </xf>
    <xf numFmtId="0" fontId="4215" fillId="0" borderId="1" xfId="0" applyFont="1" applyBorder="1" applyAlignment="1">
      <alignment horizontal="center" vertical="top"/>
    </xf>
    <xf numFmtId="168" fontId="4216" fillId="0" borderId="1" xfId="0" applyNumberFormat="1" applyFont="1" applyBorder="1" applyAlignment="1">
      <alignment horizontal="right" vertical="top"/>
    </xf>
    <xf numFmtId="169" fontId="4217" fillId="0" borderId="1" xfId="0" applyNumberFormat="1" applyFont="1" applyBorder="1" applyAlignment="1">
      <alignment horizontal="right" vertical="top"/>
    </xf>
    <xf numFmtId="169" fontId="4218" fillId="0" borderId="1" xfId="0" applyNumberFormat="1" applyFont="1" applyBorder="1" applyAlignment="1">
      <alignment horizontal="right" vertical="top"/>
    </xf>
    <xf numFmtId="169" fontId="4219" fillId="0" borderId="1" xfId="0" applyNumberFormat="1" applyFont="1" applyBorder="1" applyAlignment="1">
      <alignment horizontal="right" vertical="top"/>
    </xf>
    <xf numFmtId="170" fontId="4220" fillId="2" borderId="1" xfId="0" applyNumberFormat="1" applyFont="1" applyFill="1" applyBorder="1" applyAlignment="1" applyProtection="1">
      <alignment horizontal="right" vertical="top"/>
      <protection locked="0"/>
    </xf>
    <xf numFmtId="171" fontId="4221" fillId="0" borderId="1" xfId="0" applyNumberFormat="1" applyFont="1" applyBorder="1" applyAlignment="1">
      <alignment horizontal="right" vertical="top"/>
    </xf>
    <xf numFmtId="4" fontId="4222" fillId="0" borderId="1" xfId="0" applyNumberFormat="1" applyFont="1" applyBorder="1" applyAlignment="1">
      <alignment horizontal="right" vertical="top"/>
    </xf>
    <xf numFmtId="170" fontId="4223" fillId="2" borderId="1" xfId="0" applyNumberFormat="1" applyFont="1" applyFill="1" applyBorder="1" applyAlignment="1" applyProtection="1">
      <alignment horizontal="right" vertical="top"/>
      <protection locked="0"/>
    </xf>
    <xf numFmtId="169" fontId="4224" fillId="0" borderId="1" xfId="0" applyNumberFormat="1" applyFont="1" applyBorder="1" applyAlignment="1">
      <alignment horizontal="right" vertical="top"/>
    </xf>
    <xf numFmtId="169" fontId="4225" fillId="0" borderId="1" xfId="0" applyNumberFormat="1" applyFont="1" applyBorder="1" applyAlignment="1">
      <alignment horizontal="right" vertical="top"/>
    </xf>
    <xf numFmtId="169" fontId="4226" fillId="0" borderId="1" xfId="0" applyNumberFormat="1" applyFont="1" applyBorder="1" applyAlignment="1">
      <alignment horizontal="right" vertical="top"/>
    </xf>
    <xf numFmtId="4" fontId="4227" fillId="0" borderId="1" xfId="0" applyNumberFormat="1" applyFont="1" applyBorder="1" applyAlignment="1">
      <alignment horizontal="right" vertical="top"/>
    </xf>
    <xf numFmtId="0" fontId="4228" fillId="0" borderId="0" xfId="0" applyFont="1"/>
    <xf numFmtId="0" fontId="4229" fillId="0" borderId="1" xfId="0" applyFont="1" applyBorder="1" applyAlignment="1">
      <alignment horizontal="left" vertical="top"/>
    </xf>
    <xf numFmtId="0" fontId="4230" fillId="0" borderId="1" xfId="0" applyFont="1" applyBorder="1" applyAlignment="1">
      <alignment horizontal="left" vertical="top" wrapText="1"/>
    </xf>
    <xf numFmtId="0" fontId="4231" fillId="0" borderId="1" xfId="0" applyFont="1" applyBorder="1" applyAlignment="1">
      <alignment horizontal="center" vertical="top"/>
    </xf>
    <xf numFmtId="168" fontId="4232" fillId="0" borderId="1" xfId="0" applyNumberFormat="1" applyFont="1" applyBorder="1" applyAlignment="1">
      <alignment horizontal="right" vertical="top"/>
    </xf>
    <xf numFmtId="169" fontId="4233" fillId="0" borderId="1" xfId="0" applyNumberFormat="1" applyFont="1" applyBorder="1" applyAlignment="1">
      <alignment horizontal="right" vertical="top"/>
    </xf>
    <xf numFmtId="169" fontId="4234" fillId="0" borderId="1" xfId="0" applyNumberFormat="1" applyFont="1" applyBorder="1" applyAlignment="1">
      <alignment horizontal="right" vertical="top"/>
    </xf>
    <xf numFmtId="169" fontId="4235" fillId="0" borderId="1" xfId="0" applyNumberFormat="1" applyFont="1" applyBorder="1" applyAlignment="1">
      <alignment horizontal="right" vertical="top"/>
    </xf>
    <xf numFmtId="170" fontId="4236" fillId="2" borderId="1" xfId="0" applyNumberFormat="1" applyFont="1" applyFill="1" applyBorder="1" applyAlignment="1" applyProtection="1">
      <alignment horizontal="right" vertical="top"/>
      <protection locked="0"/>
    </xf>
    <xf numFmtId="171" fontId="4237" fillId="0" borderId="1" xfId="0" applyNumberFormat="1" applyFont="1" applyBorder="1" applyAlignment="1">
      <alignment horizontal="right" vertical="top"/>
    </xf>
    <xf numFmtId="4" fontId="4238" fillId="0" borderId="1" xfId="0" applyNumberFormat="1" applyFont="1" applyBorder="1" applyAlignment="1">
      <alignment horizontal="right" vertical="top"/>
    </xf>
    <xf numFmtId="170" fontId="4239" fillId="2" borderId="1" xfId="0" applyNumberFormat="1" applyFont="1" applyFill="1" applyBorder="1" applyAlignment="1" applyProtection="1">
      <alignment horizontal="right" vertical="top"/>
      <protection locked="0"/>
    </xf>
    <xf numFmtId="169" fontId="4240" fillId="0" borderId="1" xfId="0" applyNumberFormat="1" applyFont="1" applyBorder="1" applyAlignment="1">
      <alignment horizontal="right" vertical="top"/>
    </xf>
    <xf numFmtId="169" fontId="4241" fillId="0" borderId="1" xfId="0" applyNumberFormat="1" applyFont="1" applyBorder="1" applyAlignment="1">
      <alignment horizontal="right" vertical="top"/>
    </xf>
    <xf numFmtId="169" fontId="4242" fillId="0" borderId="1" xfId="0" applyNumberFormat="1" applyFont="1" applyBorder="1" applyAlignment="1">
      <alignment horizontal="right" vertical="top"/>
    </xf>
    <xf numFmtId="4" fontId="4243" fillId="0" borderId="1" xfId="0" applyNumberFormat="1" applyFont="1" applyBorder="1" applyAlignment="1">
      <alignment horizontal="right" vertical="top"/>
    </xf>
    <xf numFmtId="0" fontId="4244" fillId="0" borderId="0" xfId="0" applyFont="1"/>
    <xf numFmtId="0" fontId="4245" fillId="0" borderId="1" xfId="0" applyFont="1" applyBorder="1" applyAlignment="1">
      <alignment horizontal="left" vertical="top"/>
    </xf>
    <xf numFmtId="0" fontId="4246" fillId="0" borderId="1" xfId="0" applyFont="1" applyBorder="1" applyAlignment="1">
      <alignment horizontal="left" vertical="top" wrapText="1"/>
    </xf>
    <xf numFmtId="0" fontId="4247" fillId="0" borderId="1" xfId="0" applyFont="1" applyBorder="1" applyAlignment="1">
      <alignment horizontal="center" vertical="top"/>
    </xf>
    <xf numFmtId="168" fontId="4248" fillId="0" borderId="1" xfId="0" applyNumberFormat="1" applyFont="1" applyBorder="1" applyAlignment="1">
      <alignment horizontal="right" vertical="top"/>
    </xf>
    <xf numFmtId="169" fontId="4249" fillId="0" borderId="1" xfId="0" applyNumberFormat="1" applyFont="1" applyBorder="1" applyAlignment="1">
      <alignment horizontal="right" vertical="top"/>
    </xf>
    <xf numFmtId="169" fontId="4250" fillId="0" borderId="1" xfId="0" applyNumberFormat="1" applyFont="1" applyBorder="1" applyAlignment="1">
      <alignment horizontal="right" vertical="top"/>
    </xf>
    <xf numFmtId="169" fontId="4251" fillId="0" borderId="1" xfId="0" applyNumberFormat="1" applyFont="1" applyBorder="1" applyAlignment="1">
      <alignment horizontal="right" vertical="top"/>
    </xf>
    <xf numFmtId="170" fontId="4252" fillId="2" borderId="1" xfId="0" applyNumberFormat="1" applyFont="1" applyFill="1" applyBorder="1" applyAlignment="1" applyProtection="1">
      <alignment horizontal="right" vertical="top"/>
      <protection locked="0"/>
    </xf>
    <xf numFmtId="171" fontId="4253" fillId="0" borderId="1" xfId="0" applyNumberFormat="1" applyFont="1" applyBorder="1" applyAlignment="1">
      <alignment horizontal="right" vertical="top"/>
    </xf>
    <xf numFmtId="4" fontId="4254" fillId="0" borderId="1" xfId="0" applyNumberFormat="1" applyFont="1" applyBorder="1" applyAlignment="1">
      <alignment horizontal="right" vertical="top"/>
    </xf>
    <xf numFmtId="170" fontId="4255" fillId="2" borderId="1" xfId="0" applyNumberFormat="1" applyFont="1" applyFill="1" applyBorder="1" applyAlignment="1" applyProtection="1">
      <alignment horizontal="right" vertical="top"/>
      <protection locked="0"/>
    </xf>
    <xf numFmtId="169" fontId="4256" fillId="0" borderId="1" xfId="0" applyNumberFormat="1" applyFont="1" applyBorder="1" applyAlignment="1">
      <alignment horizontal="right" vertical="top"/>
    </xf>
    <xf numFmtId="169" fontId="4257" fillId="0" borderId="1" xfId="0" applyNumberFormat="1" applyFont="1" applyBorder="1" applyAlignment="1">
      <alignment horizontal="right" vertical="top"/>
    </xf>
    <xf numFmtId="169" fontId="4258" fillId="0" borderId="1" xfId="0" applyNumberFormat="1" applyFont="1" applyBorder="1" applyAlignment="1">
      <alignment horizontal="right" vertical="top"/>
    </xf>
    <xf numFmtId="4" fontId="4259" fillId="0" borderId="1" xfId="0" applyNumberFormat="1" applyFont="1" applyBorder="1" applyAlignment="1">
      <alignment horizontal="right" vertical="top"/>
    </xf>
    <xf numFmtId="0" fontId="4260" fillId="0" borderId="0" xfId="0" applyFont="1"/>
    <xf numFmtId="0" fontId="4261" fillId="0" borderId="1" xfId="0" applyFont="1" applyBorder="1" applyAlignment="1">
      <alignment horizontal="left" vertical="top"/>
    </xf>
    <xf numFmtId="0" fontId="4262" fillId="0" borderId="1" xfId="0" applyFont="1" applyBorder="1" applyAlignment="1">
      <alignment horizontal="left" vertical="top" wrapText="1"/>
    </xf>
    <xf numFmtId="0" fontId="4263" fillId="0" borderId="1" xfId="0" applyFont="1" applyBorder="1" applyAlignment="1">
      <alignment horizontal="center" vertical="top"/>
    </xf>
    <xf numFmtId="168" fontId="4264" fillId="0" borderId="1" xfId="0" applyNumberFormat="1" applyFont="1" applyBorder="1" applyAlignment="1">
      <alignment horizontal="right" vertical="top"/>
    </xf>
    <xf numFmtId="169" fontId="4265" fillId="0" borderId="1" xfId="0" applyNumberFormat="1" applyFont="1" applyBorder="1" applyAlignment="1">
      <alignment horizontal="right" vertical="top"/>
    </xf>
    <xf numFmtId="169" fontId="4266" fillId="0" borderId="1" xfId="0" applyNumberFormat="1" applyFont="1" applyBorder="1" applyAlignment="1">
      <alignment horizontal="right" vertical="top"/>
    </xf>
    <xf numFmtId="169" fontId="4267" fillId="0" borderId="1" xfId="0" applyNumberFormat="1" applyFont="1" applyBorder="1" applyAlignment="1">
      <alignment horizontal="right" vertical="top"/>
    </xf>
    <xf numFmtId="170" fontId="4268" fillId="2" borderId="1" xfId="0" applyNumberFormat="1" applyFont="1" applyFill="1" applyBorder="1" applyAlignment="1" applyProtection="1">
      <alignment horizontal="right" vertical="top"/>
      <protection locked="0"/>
    </xf>
    <xf numFmtId="171" fontId="4269" fillId="0" borderId="1" xfId="0" applyNumberFormat="1" applyFont="1" applyBorder="1" applyAlignment="1">
      <alignment horizontal="right" vertical="top"/>
    </xf>
    <xf numFmtId="4" fontId="4270" fillId="0" borderId="1" xfId="0" applyNumberFormat="1" applyFont="1" applyBorder="1" applyAlignment="1">
      <alignment horizontal="right" vertical="top"/>
    </xf>
    <xf numFmtId="170" fontId="4271" fillId="2" borderId="1" xfId="0" applyNumberFormat="1" applyFont="1" applyFill="1" applyBorder="1" applyAlignment="1" applyProtection="1">
      <alignment horizontal="right" vertical="top"/>
      <protection locked="0"/>
    </xf>
    <xf numFmtId="169" fontId="4272" fillId="0" borderId="1" xfId="0" applyNumberFormat="1" applyFont="1" applyBorder="1" applyAlignment="1">
      <alignment horizontal="right" vertical="top"/>
    </xf>
    <xf numFmtId="169" fontId="4273" fillId="0" borderId="1" xfId="0" applyNumberFormat="1" applyFont="1" applyBorder="1" applyAlignment="1">
      <alignment horizontal="right" vertical="top"/>
    </xf>
    <xf numFmtId="169" fontId="4274" fillId="0" borderId="1" xfId="0" applyNumberFormat="1" applyFont="1" applyBorder="1" applyAlignment="1">
      <alignment horizontal="right" vertical="top"/>
    </xf>
    <xf numFmtId="4" fontId="4275" fillId="0" borderId="1" xfId="0" applyNumberFormat="1" applyFont="1" applyBorder="1" applyAlignment="1">
      <alignment horizontal="right" vertical="top"/>
    </xf>
    <xf numFmtId="0" fontId="4276" fillId="0" borderId="0" xfId="0" applyFont="1"/>
    <xf numFmtId="0" fontId="4277" fillId="0" borderId="1" xfId="0" applyFont="1" applyBorder="1" applyAlignment="1">
      <alignment horizontal="left" vertical="top"/>
    </xf>
    <xf numFmtId="0" fontId="4278" fillId="0" borderId="1" xfId="0" applyFont="1" applyBorder="1" applyAlignment="1">
      <alignment horizontal="left" vertical="top" wrapText="1"/>
    </xf>
    <xf numFmtId="0" fontId="4279" fillId="0" borderId="1" xfId="0" applyFont="1" applyBorder="1" applyAlignment="1">
      <alignment horizontal="center" vertical="top"/>
    </xf>
    <xf numFmtId="168" fontId="4280" fillId="0" borderId="1" xfId="0" applyNumberFormat="1" applyFont="1" applyBorder="1" applyAlignment="1">
      <alignment horizontal="right" vertical="top"/>
    </xf>
    <xf numFmtId="169" fontId="4281" fillId="0" borderId="1" xfId="0" applyNumberFormat="1" applyFont="1" applyBorder="1" applyAlignment="1">
      <alignment horizontal="right" vertical="top"/>
    </xf>
    <xf numFmtId="169" fontId="4282" fillId="0" borderId="1" xfId="0" applyNumberFormat="1" applyFont="1" applyBorder="1" applyAlignment="1">
      <alignment horizontal="right" vertical="top"/>
    </xf>
    <xf numFmtId="169" fontId="4283" fillId="0" borderId="1" xfId="0" applyNumberFormat="1" applyFont="1" applyBorder="1" applyAlignment="1">
      <alignment horizontal="right" vertical="top"/>
    </xf>
    <xf numFmtId="170" fontId="4284" fillId="2" borderId="1" xfId="0" applyNumberFormat="1" applyFont="1" applyFill="1" applyBorder="1" applyAlignment="1" applyProtection="1">
      <alignment horizontal="right" vertical="top"/>
      <protection locked="0"/>
    </xf>
    <xf numFmtId="171" fontId="4285" fillId="0" borderId="1" xfId="0" applyNumberFormat="1" applyFont="1" applyBorder="1" applyAlignment="1">
      <alignment horizontal="right" vertical="top"/>
    </xf>
    <xf numFmtId="4" fontId="4286" fillId="0" borderId="1" xfId="0" applyNumberFormat="1" applyFont="1" applyBorder="1" applyAlignment="1">
      <alignment horizontal="right" vertical="top"/>
    </xf>
    <xf numFmtId="170" fontId="4287" fillId="2" borderId="1" xfId="0" applyNumberFormat="1" applyFont="1" applyFill="1" applyBorder="1" applyAlignment="1" applyProtection="1">
      <alignment horizontal="right" vertical="top"/>
      <protection locked="0"/>
    </xf>
    <xf numFmtId="169" fontId="4288" fillId="0" borderId="1" xfId="0" applyNumberFormat="1" applyFont="1" applyBorder="1" applyAlignment="1">
      <alignment horizontal="right" vertical="top"/>
    </xf>
    <xf numFmtId="169" fontId="4289" fillId="0" borderId="1" xfId="0" applyNumberFormat="1" applyFont="1" applyBorder="1" applyAlignment="1">
      <alignment horizontal="right" vertical="top"/>
    </xf>
    <xf numFmtId="169" fontId="4290" fillId="0" borderId="1" xfId="0" applyNumberFormat="1" applyFont="1" applyBorder="1" applyAlignment="1">
      <alignment horizontal="right" vertical="top"/>
    </xf>
    <xf numFmtId="4" fontId="4291" fillId="0" borderId="1" xfId="0" applyNumberFormat="1" applyFont="1" applyBorder="1" applyAlignment="1">
      <alignment horizontal="right" vertical="top"/>
    </xf>
    <xf numFmtId="0" fontId="4292" fillId="0" borderId="0" xfId="0" applyFont="1"/>
    <xf numFmtId="0" fontId="4293" fillId="0" borderId="1" xfId="0" applyFont="1" applyBorder="1" applyAlignment="1">
      <alignment horizontal="left" vertical="top"/>
    </xf>
    <xf numFmtId="0" fontId="4294" fillId="0" borderId="1" xfId="0" applyFont="1" applyBorder="1" applyAlignment="1">
      <alignment horizontal="left" vertical="top" wrapText="1"/>
    </xf>
    <xf numFmtId="0" fontId="4295" fillId="0" borderId="1" xfId="0" applyFont="1" applyBorder="1" applyAlignment="1">
      <alignment horizontal="center" vertical="top"/>
    </xf>
    <xf numFmtId="168" fontId="4296" fillId="0" borderId="1" xfId="0" applyNumberFormat="1" applyFont="1" applyBorder="1" applyAlignment="1">
      <alignment horizontal="right" vertical="top"/>
    </xf>
    <xf numFmtId="169" fontId="4297" fillId="0" borderId="1" xfId="0" applyNumberFormat="1" applyFont="1" applyBorder="1" applyAlignment="1">
      <alignment horizontal="right" vertical="top"/>
    </xf>
    <xf numFmtId="169" fontId="4298" fillId="0" borderId="1" xfId="0" applyNumberFormat="1" applyFont="1" applyBorder="1" applyAlignment="1">
      <alignment horizontal="right" vertical="top"/>
    </xf>
    <xf numFmtId="169" fontId="4299" fillId="0" borderId="1" xfId="0" applyNumberFormat="1" applyFont="1" applyBorder="1" applyAlignment="1">
      <alignment horizontal="right" vertical="top"/>
    </xf>
    <xf numFmtId="170" fontId="4300" fillId="2" borderId="1" xfId="0" applyNumberFormat="1" applyFont="1" applyFill="1" applyBorder="1" applyAlignment="1" applyProtection="1">
      <alignment horizontal="right" vertical="top"/>
      <protection locked="0"/>
    </xf>
    <xf numFmtId="171" fontId="4301" fillId="0" borderId="1" xfId="0" applyNumberFormat="1" applyFont="1" applyBorder="1" applyAlignment="1">
      <alignment horizontal="right" vertical="top"/>
    </xf>
    <xf numFmtId="4" fontId="4302" fillId="0" borderId="1" xfId="0" applyNumberFormat="1" applyFont="1" applyBorder="1" applyAlignment="1">
      <alignment horizontal="right" vertical="top"/>
    </xf>
    <xf numFmtId="170" fontId="4303" fillId="2" borderId="1" xfId="0" applyNumberFormat="1" applyFont="1" applyFill="1" applyBorder="1" applyAlignment="1" applyProtection="1">
      <alignment horizontal="right" vertical="top"/>
      <protection locked="0"/>
    </xf>
    <xf numFmtId="169" fontId="4304" fillId="0" borderId="1" xfId="0" applyNumberFormat="1" applyFont="1" applyBorder="1" applyAlignment="1">
      <alignment horizontal="right" vertical="top"/>
    </xf>
    <xf numFmtId="169" fontId="4305" fillId="0" borderId="1" xfId="0" applyNumberFormat="1" applyFont="1" applyBorder="1" applyAlignment="1">
      <alignment horizontal="right" vertical="top"/>
    </xf>
    <xf numFmtId="169" fontId="4306" fillId="0" borderId="1" xfId="0" applyNumberFormat="1" applyFont="1" applyBorder="1" applyAlignment="1">
      <alignment horizontal="right" vertical="top"/>
    </xf>
    <xf numFmtId="4" fontId="4307" fillId="0" borderId="1" xfId="0" applyNumberFormat="1" applyFont="1" applyBorder="1" applyAlignment="1">
      <alignment horizontal="right" vertical="top"/>
    </xf>
    <xf numFmtId="0" fontId="4308" fillId="0" borderId="0" xfId="0" applyFont="1"/>
    <xf numFmtId="0" fontId="4309" fillId="0" borderId="1" xfId="0" applyFont="1" applyBorder="1" applyAlignment="1">
      <alignment horizontal="left" vertical="top"/>
    </xf>
    <xf numFmtId="0" fontId="4310" fillId="0" borderId="1" xfId="0" applyFont="1" applyBorder="1" applyAlignment="1">
      <alignment horizontal="left" vertical="top" wrapText="1"/>
    </xf>
    <xf numFmtId="0" fontId="4311" fillId="0" borderId="1" xfId="0" applyFont="1" applyBorder="1" applyAlignment="1">
      <alignment horizontal="center" vertical="top"/>
    </xf>
    <xf numFmtId="168" fontId="4312" fillId="0" borderId="1" xfId="0" applyNumberFormat="1" applyFont="1" applyBorder="1" applyAlignment="1">
      <alignment horizontal="right" vertical="top"/>
    </xf>
    <xf numFmtId="169" fontId="4313" fillId="0" borderId="1" xfId="0" applyNumberFormat="1" applyFont="1" applyBorder="1" applyAlignment="1">
      <alignment horizontal="right" vertical="top"/>
    </xf>
    <xf numFmtId="169" fontId="4314" fillId="0" borderId="1" xfId="0" applyNumberFormat="1" applyFont="1" applyBorder="1" applyAlignment="1">
      <alignment horizontal="right" vertical="top"/>
    </xf>
    <xf numFmtId="169" fontId="4315" fillId="0" borderId="1" xfId="0" applyNumberFormat="1" applyFont="1" applyBorder="1" applyAlignment="1">
      <alignment horizontal="right" vertical="top"/>
    </xf>
    <xf numFmtId="170" fontId="4316" fillId="2" borderId="1" xfId="0" applyNumberFormat="1" applyFont="1" applyFill="1" applyBorder="1" applyAlignment="1" applyProtection="1">
      <alignment horizontal="right" vertical="top"/>
      <protection locked="0"/>
    </xf>
    <xf numFmtId="171" fontId="4317" fillId="0" borderId="1" xfId="0" applyNumberFormat="1" applyFont="1" applyBorder="1" applyAlignment="1">
      <alignment horizontal="right" vertical="top"/>
    </xf>
    <xf numFmtId="4" fontId="4318" fillId="0" borderId="1" xfId="0" applyNumberFormat="1" applyFont="1" applyBorder="1" applyAlignment="1">
      <alignment horizontal="right" vertical="top"/>
    </xf>
    <xf numFmtId="170" fontId="4319" fillId="2" borderId="1" xfId="0" applyNumberFormat="1" applyFont="1" applyFill="1" applyBorder="1" applyAlignment="1" applyProtection="1">
      <alignment horizontal="right" vertical="top"/>
      <protection locked="0"/>
    </xf>
    <xf numFmtId="169" fontId="4320" fillId="0" borderId="1" xfId="0" applyNumberFormat="1" applyFont="1" applyBorder="1" applyAlignment="1">
      <alignment horizontal="right" vertical="top"/>
    </xf>
    <xf numFmtId="169" fontId="4321" fillId="0" borderId="1" xfId="0" applyNumberFormat="1" applyFont="1" applyBorder="1" applyAlignment="1">
      <alignment horizontal="right" vertical="top"/>
    </xf>
    <xf numFmtId="169" fontId="4322" fillId="0" borderId="1" xfId="0" applyNumberFormat="1" applyFont="1" applyBorder="1" applyAlignment="1">
      <alignment horizontal="right" vertical="top"/>
    </xf>
    <xf numFmtId="4" fontId="4323" fillId="0" borderId="1" xfId="0" applyNumberFormat="1" applyFont="1" applyBorder="1" applyAlignment="1">
      <alignment horizontal="right" vertical="top"/>
    </xf>
    <xf numFmtId="0" fontId="4324" fillId="0" borderId="0" xfId="0" applyFont="1"/>
    <xf numFmtId="0" fontId="4325" fillId="0" borderId="1" xfId="0" applyFont="1" applyBorder="1" applyAlignment="1">
      <alignment horizontal="left" vertical="top"/>
    </xf>
    <xf numFmtId="0" fontId="4326" fillId="0" borderId="1" xfId="0" applyFont="1" applyBorder="1" applyAlignment="1">
      <alignment horizontal="left" vertical="top" wrapText="1"/>
    </xf>
    <xf numFmtId="0" fontId="4327" fillId="0" borderId="1" xfId="0" applyFont="1" applyBorder="1" applyAlignment="1">
      <alignment horizontal="center" vertical="top"/>
    </xf>
    <xf numFmtId="168" fontId="4328" fillId="0" borderId="1" xfId="0" applyNumberFormat="1" applyFont="1" applyBorder="1" applyAlignment="1">
      <alignment horizontal="right" vertical="top"/>
    </xf>
    <xf numFmtId="169" fontId="4329" fillId="0" borderId="1" xfId="0" applyNumberFormat="1" applyFont="1" applyBorder="1" applyAlignment="1">
      <alignment horizontal="right" vertical="top"/>
    </xf>
    <xf numFmtId="169" fontId="4330" fillId="0" borderId="1" xfId="0" applyNumberFormat="1" applyFont="1" applyBorder="1" applyAlignment="1">
      <alignment horizontal="right" vertical="top"/>
    </xf>
    <xf numFmtId="169" fontId="4331" fillId="0" borderId="1" xfId="0" applyNumberFormat="1" applyFont="1" applyBorder="1" applyAlignment="1">
      <alignment horizontal="right" vertical="top"/>
    </xf>
    <xf numFmtId="170" fontId="4332" fillId="2" borderId="1" xfId="0" applyNumberFormat="1" applyFont="1" applyFill="1" applyBorder="1" applyAlignment="1" applyProtection="1">
      <alignment horizontal="right" vertical="top"/>
      <protection locked="0"/>
    </xf>
    <xf numFmtId="171" fontId="4333" fillId="0" borderId="1" xfId="0" applyNumberFormat="1" applyFont="1" applyBorder="1" applyAlignment="1">
      <alignment horizontal="right" vertical="top"/>
    </xf>
    <xf numFmtId="4" fontId="4334" fillId="0" borderId="1" xfId="0" applyNumberFormat="1" applyFont="1" applyBorder="1" applyAlignment="1">
      <alignment horizontal="right" vertical="top"/>
    </xf>
    <xf numFmtId="170" fontId="4335" fillId="2" borderId="1" xfId="0" applyNumberFormat="1" applyFont="1" applyFill="1" applyBorder="1" applyAlignment="1" applyProtection="1">
      <alignment horizontal="right" vertical="top"/>
      <protection locked="0"/>
    </xf>
    <xf numFmtId="169" fontId="4336" fillId="0" borderId="1" xfId="0" applyNumberFormat="1" applyFont="1" applyBorder="1" applyAlignment="1">
      <alignment horizontal="right" vertical="top"/>
    </xf>
    <xf numFmtId="169" fontId="4337" fillId="0" borderId="1" xfId="0" applyNumberFormat="1" applyFont="1" applyBorder="1" applyAlignment="1">
      <alignment horizontal="right" vertical="top"/>
    </xf>
    <xf numFmtId="169" fontId="4338" fillId="0" borderId="1" xfId="0" applyNumberFormat="1" applyFont="1" applyBorder="1" applyAlignment="1">
      <alignment horizontal="right" vertical="top"/>
    </xf>
    <xf numFmtId="4" fontId="4339" fillId="0" borderId="1" xfId="0" applyNumberFormat="1" applyFont="1" applyBorder="1" applyAlignment="1">
      <alignment horizontal="right" vertical="top"/>
    </xf>
    <xf numFmtId="0" fontId="4340" fillId="0" borderId="0" xfId="0" applyFont="1"/>
    <xf numFmtId="0" fontId="4341" fillId="0" borderId="1" xfId="0" applyFont="1" applyBorder="1" applyAlignment="1">
      <alignment horizontal="left" vertical="top"/>
    </xf>
    <xf numFmtId="0" fontId="4342" fillId="0" borderId="1" xfId="0" applyFont="1" applyBorder="1" applyAlignment="1">
      <alignment horizontal="left" vertical="top" wrapText="1"/>
    </xf>
    <xf numFmtId="0" fontId="4343" fillId="0" borderId="1" xfId="0" applyFont="1" applyBorder="1" applyAlignment="1">
      <alignment horizontal="center" vertical="top"/>
    </xf>
    <xf numFmtId="168" fontId="4344" fillId="0" borderId="1" xfId="0" applyNumberFormat="1" applyFont="1" applyBorder="1" applyAlignment="1">
      <alignment horizontal="right" vertical="top"/>
    </xf>
    <xf numFmtId="169" fontId="4345" fillId="0" borderId="1" xfId="0" applyNumberFormat="1" applyFont="1" applyBorder="1" applyAlignment="1">
      <alignment horizontal="right" vertical="top"/>
    </xf>
    <xf numFmtId="169" fontId="4346" fillId="0" borderId="1" xfId="0" applyNumberFormat="1" applyFont="1" applyBorder="1" applyAlignment="1">
      <alignment horizontal="right" vertical="top"/>
    </xf>
    <xf numFmtId="169" fontId="4347" fillId="0" borderId="1" xfId="0" applyNumberFormat="1" applyFont="1" applyBorder="1" applyAlignment="1">
      <alignment horizontal="right" vertical="top"/>
    </xf>
    <xf numFmtId="170" fontId="4348" fillId="2" borderId="1" xfId="0" applyNumberFormat="1" applyFont="1" applyFill="1" applyBorder="1" applyAlignment="1" applyProtection="1">
      <alignment horizontal="right" vertical="top"/>
      <protection locked="0"/>
    </xf>
    <xf numFmtId="171" fontId="4349" fillId="0" borderId="1" xfId="0" applyNumberFormat="1" applyFont="1" applyBorder="1" applyAlignment="1">
      <alignment horizontal="right" vertical="top"/>
    </xf>
    <xf numFmtId="4" fontId="4350" fillId="0" borderId="1" xfId="0" applyNumberFormat="1" applyFont="1" applyBorder="1" applyAlignment="1">
      <alignment horizontal="right" vertical="top"/>
    </xf>
    <xf numFmtId="170" fontId="4351" fillId="2" borderId="1" xfId="0" applyNumberFormat="1" applyFont="1" applyFill="1" applyBorder="1" applyAlignment="1" applyProtection="1">
      <alignment horizontal="right" vertical="top"/>
      <protection locked="0"/>
    </xf>
    <xf numFmtId="169" fontId="4352" fillId="0" borderId="1" xfId="0" applyNumberFormat="1" applyFont="1" applyBorder="1" applyAlignment="1">
      <alignment horizontal="right" vertical="top"/>
    </xf>
    <xf numFmtId="169" fontId="4353" fillId="0" borderId="1" xfId="0" applyNumberFormat="1" applyFont="1" applyBorder="1" applyAlignment="1">
      <alignment horizontal="right" vertical="top"/>
    </xf>
    <xf numFmtId="169" fontId="4354" fillId="0" borderId="1" xfId="0" applyNumberFormat="1" applyFont="1" applyBorder="1" applyAlignment="1">
      <alignment horizontal="right" vertical="top"/>
    </xf>
    <xf numFmtId="4" fontId="4355" fillId="0" borderId="1" xfId="0" applyNumberFormat="1" applyFont="1" applyBorder="1" applyAlignment="1">
      <alignment horizontal="right" vertical="top"/>
    </xf>
    <xf numFmtId="0" fontId="4356" fillId="0" borderId="0" xfId="0" applyFont="1"/>
    <xf numFmtId="0" fontId="4357" fillId="0" borderId="1" xfId="0" applyFont="1" applyBorder="1" applyAlignment="1">
      <alignment horizontal="left" vertical="top"/>
    </xf>
    <xf numFmtId="0" fontId="4358" fillId="0" borderId="1" xfId="0" applyFont="1" applyBorder="1" applyAlignment="1">
      <alignment horizontal="left" vertical="top" wrapText="1"/>
    </xf>
    <xf numFmtId="0" fontId="4359" fillId="0" borderId="1" xfId="0" applyFont="1" applyBorder="1" applyAlignment="1">
      <alignment horizontal="center" vertical="top"/>
    </xf>
    <xf numFmtId="168" fontId="4360" fillId="0" borderId="1" xfId="0" applyNumberFormat="1" applyFont="1" applyBorder="1" applyAlignment="1">
      <alignment horizontal="right" vertical="top"/>
    </xf>
    <xf numFmtId="169" fontId="4361" fillId="0" borderId="1" xfId="0" applyNumberFormat="1" applyFont="1" applyBorder="1" applyAlignment="1">
      <alignment horizontal="right" vertical="top"/>
    </xf>
    <xf numFmtId="169" fontId="4362" fillId="0" borderId="1" xfId="0" applyNumberFormat="1" applyFont="1" applyBorder="1" applyAlignment="1">
      <alignment horizontal="right" vertical="top"/>
    </xf>
    <xf numFmtId="169" fontId="4363" fillId="0" borderId="1" xfId="0" applyNumberFormat="1" applyFont="1" applyBorder="1" applyAlignment="1">
      <alignment horizontal="right" vertical="top"/>
    </xf>
    <xf numFmtId="170" fontId="4364" fillId="2" borderId="1" xfId="0" applyNumberFormat="1" applyFont="1" applyFill="1" applyBorder="1" applyAlignment="1" applyProtection="1">
      <alignment horizontal="right" vertical="top"/>
      <protection locked="0"/>
    </xf>
    <xf numFmtId="171" fontId="4365" fillId="0" borderId="1" xfId="0" applyNumberFormat="1" applyFont="1" applyBorder="1" applyAlignment="1">
      <alignment horizontal="right" vertical="top"/>
    </xf>
    <xf numFmtId="4" fontId="4366" fillId="0" borderId="1" xfId="0" applyNumberFormat="1" applyFont="1" applyBorder="1" applyAlignment="1">
      <alignment horizontal="right" vertical="top"/>
    </xf>
    <xf numFmtId="170" fontId="4367" fillId="2" borderId="1" xfId="0" applyNumberFormat="1" applyFont="1" applyFill="1" applyBorder="1" applyAlignment="1" applyProtection="1">
      <alignment horizontal="right" vertical="top"/>
      <protection locked="0"/>
    </xf>
    <xf numFmtId="169" fontId="4368" fillId="0" borderId="1" xfId="0" applyNumberFormat="1" applyFont="1" applyBorder="1" applyAlignment="1">
      <alignment horizontal="right" vertical="top"/>
    </xf>
    <xf numFmtId="169" fontId="4369" fillId="0" borderId="1" xfId="0" applyNumberFormat="1" applyFont="1" applyBorder="1" applyAlignment="1">
      <alignment horizontal="right" vertical="top"/>
    </xf>
    <xf numFmtId="169" fontId="4370" fillId="0" borderId="1" xfId="0" applyNumberFormat="1" applyFont="1" applyBorder="1" applyAlignment="1">
      <alignment horizontal="right" vertical="top"/>
    </xf>
    <xf numFmtId="4" fontId="4371" fillId="0" borderId="1" xfId="0" applyNumberFormat="1" applyFont="1" applyBorder="1" applyAlignment="1">
      <alignment horizontal="right" vertical="top"/>
    </xf>
    <xf numFmtId="0" fontId="4372" fillId="0" borderId="0" xfId="0" applyFont="1"/>
    <xf numFmtId="0" fontId="4373" fillId="0" borderId="1" xfId="0" applyFont="1" applyBorder="1" applyAlignment="1">
      <alignment horizontal="left" vertical="top"/>
    </xf>
    <xf numFmtId="0" fontId="4374" fillId="0" borderId="1" xfId="0" applyFont="1" applyBorder="1" applyAlignment="1">
      <alignment horizontal="left" vertical="top" wrapText="1"/>
    </xf>
    <xf numFmtId="0" fontId="4375" fillId="0" borderId="1" xfId="0" applyFont="1" applyBorder="1" applyAlignment="1">
      <alignment horizontal="center" vertical="top"/>
    </xf>
    <xf numFmtId="168" fontId="4376" fillId="0" borderId="1" xfId="0" applyNumberFormat="1" applyFont="1" applyBorder="1" applyAlignment="1">
      <alignment horizontal="right" vertical="top"/>
    </xf>
    <xf numFmtId="169" fontId="4377" fillId="0" borderId="1" xfId="0" applyNumberFormat="1" applyFont="1" applyBorder="1" applyAlignment="1">
      <alignment horizontal="right" vertical="top"/>
    </xf>
    <xf numFmtId="169" fontId="4378" fillId="0" borderId="1" xfId="0" applyNumberFormat="1" applyFont="1" applyBorder="1" applyAlignment="1">
      <alignment horizontal="right" vertical="top"/>
    </xf>
    <xf numFmtId="169" fontId="4379" fillId="0" borderId="1" xfId="0" applyNumberFormat="1" applyFont="1" applyBorder="1" applyAlignment="1">
      <alignment horizontal="right" vertical="top"/>
    </xf>
    <xf numFmtId="170" fontId="4380" fillId="2" borderId="1" xfId="0" applyNumberFormat="1" applyFont="1" applyFill="1" applyBorder="1" applyAlignment="1" applyProtection="1">
      <alignment horizontal="right" vertical="top"/>
      <protection locked="0"/>
    </xf>
    <xf numFmtId="171" fontId="4381" fillId="0" borderId="1" xfId="0" applyNumberFormat="1" applyFont="1" applyBorder="1" applyAlignment="1">
      <alignment horizontal="right" vertical="top"/>
    </xf>
    <xf numFmtId="4" fontId="4382" fillId="0" borderId="1" xfId="0" applyNumberFormat="1" applyFont="1" applyBorder="1" applyAlignment="1">
      <alignment horizontal="right" vertical="top"/>
    </xf>
    <xf numFmtId="170" fontId="4383" fillId="2" borderId="1" xfId="0" applyNumberFormat="1" applyFont="1" applyFill="1" applyBorder="1" applyAlignment="1" applyProtection="1">
      <alignment horizontal="right" vertical="top"/>
      <protection locked="0"/>
    </xf>
    <xf numFmtId="169" fontId="4384" fillId="0" borderId="1" xfId="0" applyNumberFormat="1" applyFont="1" applyBorder="1" applyAlignment="1">
      <alignment horizontal="right" vertical="top"/>
    </xf>
    <xf numFmtId="169" fontId="4385" fillId="0" borderId="1" xfId="0" applyNumberFormat="1" applyFont="1" applyBorder="1" applyAlignment="1">
      <alignment horizontal="right" vertical="top"/>
    </xf>
    <xf numFmtId="169" fontId="4386" fillId="0" borderId="1" xfId="0" applyNumberFormat="1" applyFont="1" applyBorder="1" applyAlignment="1">
      <alignment horizontal="right" vertical="top"/>
    </xf>
    <xf numFmtId="4" fontId="4387" fillId="0" borderId="1" xfId="0" applyNumberFormat="1" applyFont="1" applyBorder="1" applyAlignment="1">
      <alignment horizontal="right" vertical="top"/>
    </xf>
    <xf numFmtId="0" fontId="4388" fillId="0" borderId="0" xfId="0" applyFont="1"/>
    <xf numFmtId="0" fontId="4389" fillId="0" borderId="1" xfId="0" applyFont="1" applyBorder="1" applyAlignment="1">
      <alignment horizontal="left" vertical="top"/>
    </xf>
    <xf numFmtId="0" fontId="4390" fillId="0" borderId="1" xfId="0" applyFont="1" applyBorder="1" applyAlignment="1">
      <alignment horizontal="left" vertical="top" wrapText="1"/>
    </xf>
    <xf numFmtId="0" fontId="4391" fillId="0" borderId="1" xfId="0" applyFont="1" applyBorder="1" applyAlignment="1">
      <alignment horizontal="center" vertical="top"/>
    </xf>
    <xf numFmtId="168" fontId="4392" fillId="0" borderId="1" xfId="0" applyNumberFormat="1" applyFont="1" applyBorder="1" applyAlignment="1">
      <alignment horizontal="right" vertical="top"/>
    </xf>
    <xf numFmtId="169" fontId="4393" fillId="0" borderId="1" xfId="0" applyNumberFormat="1" applyFont="1" applyBorder="1" applyAlignment="1">
      <alignment horizontal="right" vertical="top"/>
    </xf>
    <xf numFmtId="169" fontId="4394" fillId="0" borderId="1" xfId="0" applyNumberFormat="1" applyFont="1" applyBorder="1" applyAlignment="1">
      <alignment horizontal="right" vertical="top"/>
    </xf>
    <xf numFmtId="169" fontId="4395" fillId="0" borderId="1" xfId="0" applyNumberFormat="1" applyFont="1" applyBorder="1" applyAlignment="1">
      <alignment horizontal="right" vertical="top"/>
    </xf>
    <xf numFmtId="170" fontId="4396" fillId="2" borderId="1" xfId="0" applyNumberFormat="1" applyFont="1" applyFill="1" applyBorder="1" applyAlignment="1" applyProtection="1">
      <alignment horizontal="right" vertical="top"/>
      <protection locked="0"/>
    </xf>
    <xf numFmtId="171" fontId="4397" fillId="0" borderId="1" xfId="0" applyNumberFormat="1" applyFont="1" applyBorder="1" applyAlignment="1">
      <alignment horizontal="right" vertical="top"/>
    </xf>
    <xf numFmtId="4" fontId="4398" fillId="0" borderId="1" xfId="0" applyNumberFormat="1" applyFont="1" applyBorder="1" applyAlignment="1">
      <alignment horizontal="right" vertical="top"/>
    </xf>
    <xf numFmtId="170" fontId="4399" fillId="2" borderId="1" xfId="0" applyNumberFormat="1" applyFont="1" applyFill="1" applyBorder="1" applyAlignment="1" applyProtection="1">
      <alignment horizontal="right" vertical="top"/>
      <protection locked="0"/>
    </xf>
    <xf numFmtId="169" fontId="4400" fillId="0" borderId="1" xfId="0" applyNumberFormat="1" applyFont="1" applyBorder="1" applyAlignment="1">
      <alignment horizontal="right" vertical="top"/>
    </xf>
    <xf numFmtId="169" fontId="4401" fillId="0" borderId="1" xfId="0" applyNumberFormat="1" applyFont="1" applyBorder="1" applyAlignment="1">
      <alignment horizontal="right" vertical="top"/>
    </xf>
    <xf numFmtId="169" fontId="4402" fillId="0" borderId="1" xfId="0" applyNumberFormat="1" applyFont="1" applyBorder="1" applyAlignment="1">
      <alignment horizontal="right" vertical="top"/>
    </xf>
    <xf numFmtId="4" fontId="4403" fillId="0" borderId="1" xfId="0" applyNumberFormat="1" applyFont="1" applyBorder="1" applyAlignment="1">
      <alignment horizontal="right" vertical="top"/>
    </xf>
    <xf numFmtId="0" fontId="4404" fillId="0" borderId="0" xfId="0" applyFont="1"/>
    <xf numFmtId="0" fontId="4405" fillId="0" borderId="1" xfId="0" applyFont="1" applyBorder="1" applyAlignment="1">
      <alignment horizontal="left" vertical="top"/>
    </xf>
    <xf numFmtId="0" fontId="4406" fillId="0" borderId="1" xfId="0" applyFont="1" applyBorder="1" applyAlignment="1">
      <alignment horizontal="left" vertical="top" wrapText="1"/>
    </xf>
    <xf numFmtId="0" fontId="4407" fillId="0" borderId="1" xfId="0" applyFont="1" applyBorder="1" applyAlignment="1">
      <alignment horizontal="center" vertical="top"/>
    </xf>
    <xf numFmtId="168" fontId="4408" fillId="0" borderId="1" xfId="0" applyNumberFormat="1" applyFont="1" applyBorder="1" applyAlignment="1">
      <alignment horizontal="right" vertical="top"/>
    </xf>
    <xf numFmtId="169" fontId="4409" fillId="0" borderId="1" xfId="0" applyNumberFormat="1" applyFont="1" applyBorder="1" applyAlignment="1">
      <alignment horizontal="right" vertical="top"/>
    </xf>
    <xf numFmtId="169" fontId="4410" fillId="0" borderId="1" xfId="0" applyNumberFormat="1" applyFont="1" applyBorder="1" applyAlignment="1">
      <alignment horizontal="right" vertical="top"/>
    </xf>
    <xf numFmtId="169" fontId="4411" fillId="0" borderId="1" xfId="0" applyNumberFormat="1" applyFont="1" applyBorder="1" applyAlignment="1">
      <alignment horizontal="right" vertical="top"/>
    </xf>
    <xf numFmtId="170" fontId="4412" fillId="2" borderId="1" xfId="0" applyNumberFormat="1" applyFont="1" applyFill="1" applyBorder="1" applyAlignment="1" applyProtection="1">
      <alignment horizontal="right" vertical="top"/>
      <protection locked="0"/>
    </xf>
    <xf numFmtId="171" fontId="4413" fillId="0" borderId="1" xfId="0" applyNumberFormat="1" applyFont="1" applyBorder="1" applyAlignment="1">
      <alignment horizontal="right" vertical="top"/>
    </xf>
    <xf numFmtId="4" fontId="4414" fillId="0" borderId="1" xfId="0" applyNumberFormat="1" applyFont="1" applyBorder="1" applyAlignment="1">
      <alignment horizontal="right" vertical="top"/>
    </xf>
    <xf numFmtId="170" fontId="4415" fillId="2" borderId="1" xfId="0" applyNumberFormat="1" applyFont="1" applyFill="1" applyBorder="1" applyAlignment="1" applyProtection="1">
      <alignment horizontal="right" vertical="top"/>
      <protection locked="0"/>
    </xf>
    <xf numFmtId="169" fontId="4416" fillId="0" borderId="1" xfId="0" applyNumberFormat="1" applyFont="1" applyBorder="1" applyAlignment="1">
      <alignment horizontal="right" vertical="top"/>
    </xf>
    <xf numFmtId="169" fontId="4417" fillId="0" borderId="1" xfId="0" applyNumberFormat="1" applyFont="1" applyBorder="1" applyAlignment="1">
      <alignment horizontal="right" vertical="top"/>
    </xf>
    <xf numFmtId="169" fontId="4418" fillId="0" borderId="1" xfId="0" applyNumberFormat="1" applyFont="1" applyBorder="1" applyAlignment="1">
      <alignment horizontal="right" vertical="top"/>
    </xf>
    <xf numFmtId="4" fontId="4419" fillId="0" borderId="1" xfId="0" applyNumberFormat="1" applyFont="1" applyBorder="1" applyAlignment="1">
      <alignment horizontal="right" vertical="top"/>
    </xf>
    <xf numFmtId="0" fontId="4420" fillId="0" borderId="0" xfId="0" applyFont="1"/>
    <xf numFmtId="0" fontId="4421" fillId="0" borderId="1" xfId="0" applyFont="1" applyBorder="1" applyAlignment="1">
      <alignment horizontal="left" vertical="top"/>
    </xf>
    <xf numFmtId="0" fontId="4422" fillId="0" borderId="1" xfId="0" applyFont="1" applyBorder="1" applyAlignment="1">
      <alignment horizontal="left" vertical="top" wrapText="1"/>
    </xf>
    <xf numFmtId="0" fontId="4423" fillId="0" borderId="1" xfId="0" applyFont="1" applyBorder="1" applyAlignment="1">
      <alignment horizontal="center" vertical="top"/>
    </xf>
    <xf numFmtId="168" fontId="4424" fillId="0" borderId="1" xfId="0" applyNumberFormat="1" applyFont="1" applyBorder="1" applyAlignment="1">
      <alignment horizontal="right" vertical="top"/>
    </xf>
    <xf numFmtId="169" fontId="4425" fillId="0" borderId="1" xfId="0" applyNumberFormat="1" applyFont="1" applyBorder="1" applyAlignment="1">
      <alignment horizontal="right" vertical="top"/>
    </xf>
    <xf numFmtId="169" fontId="4426" fillId="0" borderId="1" xfId="0" applyNumberFormat="1" applyFont="1" applyBorder="1" applyAlignment="1">
      <alignment horizontal="right" vertical="top"/>
    </xf>
    <xf numFmtId="169" fontId="4427" fillId="0" borderId="1" xfId="0" applyNumberFormat="1" applyFont="1" applyBorder="1" applyAlignment="1">
      <alignment horizontal="right" vertical="top"/>
    </xf>
    <xf numFmtId="170" fontId="4428" fillId="2" borderId="1" xfId="0" applyNumberFormat="1" applyFont="1" applyFill="1" applyBorder="1" applyAlignment="1" applyProtection="1">
      <alignment horizontal="right" vertical="top"/>
      <protection locked="0"/>
    </xf>
    <xf numFmtId="171" fontId="4429" fillId="0" borderId="1" xfId="0" applyNumberFormat="1" applyFont="1" applyBorder="1" applyAlignment="1">
      <alignment horizontal="right" vertical="top"/>
    </xf>
    <xf numFmtId="4" fontId="4430" fillId="0" borderId="1" xfId="0" applyNumberFormat="1" applyFont="1" applyBorder="1" applyAlignment="1">
      <alignment horizontal="right" vertical="top"/>
    </xf>
    <xf numFmtId="170" fontId="4431" fillId="2" borderId="1" xfId="0" applyNumberFormat="1" applyFont="1" applyFill="1" applyBorder="1" applyAlignment="1" applyProtection="1">
      <alignment horizontal="right" vertical="top"/>
      <protection locked="0"/>
    </xf>
    <xf numFmtId="169" fontId="4432" fillId="0" borderId="1" xfId="0" applyNumberFormat="1" applyFont="1" applyBorder="1" applyAlignment="1">
      <alignment horizontal="right" vertical="top"/>
    </xf>
    <xf numFmtId="169" fontId="4433" fillId="0" borderId="1" xfId="0" applyNumberFormat="1" applyFont="1" applyBorder="1" applyAlignment="1">
      <alignment horizontal="right" vertical="top"/>
    </xf>
    <xf numFmtId="169" fontId="4434" fillId="0" borderId="1" xfId="0" applyNumberFormat="1" applyFont="1" applyBorder="1" applyAlignment="1">
      <alignment horizontal="right" vertical="top"/>
    </xf>
    <xf numFmtId="4" fontId="4435" fillId="0" borderId="1" xfId="0" applyNumberFormat="1" applyFont="1" applyBorder="1" applyAlignment="1">
      <alignment horizontal="right" vertical="top"/>
    </xf>
    <xf numFmtId="0" fontId="4436" fillId="0" borderId="0" xfId="0" applyFont="1"/>
    <xf numFmtId="0" fontId="4437" fillId="0" borderId="1" xfId="0" applyFont="1" applyBorder="1" applyAlignment="1">
      <alignment horizontal="left" vertical="top"/>
    </xf>
    <xf numFmtId="0" fontId="4438" fillId="0" borderId="1" xfId="0" applyFont="1" applyBorder="1" applyAlignment="1">
      <alignment horizontal="left" vertical="top" wrapText="1"/>
    </xf>
    <xf numFmtId="0" fontId="4439" fillId="0" borderId="1" xfId="0" applyFont="1" applyBorder="1" applyAlignment="1">
      <alignment horizontal="center" vertical="top"/>
    </xf>
    <xf numFmtId="168" fontId="4440" fillId="0" borderId="1" xfId="0" applyNumberFormat="1" applyFont="1" applyBorder="1" applyAlignment="1">
      <alignment horizontal="right" vertical="top"/>
    </xf>
    <xf numFmtId="169" fontId="4441" fillId="0" borderId="1" xfId="0" applyNumberFormat="1" applyFont="1" applyBorder="1" applyAlignment="1">
      <alignment horizontal="right" vertical="top"/>
    </xf>
    <xf numFmtId="169" fontId="4442" fillId="0" borderId="1" xfId="0" applyNumberFormat="1" applyFont="1" applyBorder="1" applyAlignment="1">
      <alignment horizontal="right" vertical="top"/>
    </xf>
    <xf numFmtId="169" fontId="4443" fillId="0" borderId="1" xfId="0" applyNumberFormat="1" applyFont="1" applyBorder="1" applyAlignment="1">
      <alignment horizontal="right" vertical="top"/>
    </xf>
    <xf numFmtId="170" fontId="4444" fillId="2" borderId="1" xfId="0" applyNumberFormat="1" applyFont="1" applyFill="1" applyBorder="1" applyAlignment="1" applyProtection="1">
      <alignment horizontal="right" vertical="top"/>
      <protection locked="0"/>
    </xf>
    <xf numFmtId="171" fontId="4445" fillId="0" borderId="1" xfId="0" applyNumberFormat="1" applyFont="1" applyBorder="1" applyAlignment="1">
      <alignment horizontal="right" vertical="top"/>
    </xf>
    <xf numFmtId="4" fontId="4446" fillId="0" borderId="1" xfId="0" applyNumberFormat="1" applyFont="1" applyBorder="1" applyAlignment="1">
      <alignment horizontal="right" vertical="top"/>
    </xf>
    <xf numFmtId="170" fontId="4447" fillId="2" borderId="1" xfId="0" applyNumberFormat="1" applyFont="1" applyFill="1" applyBorder="1" applyAlignment="1" applyProtection="1">
      <alignment horizontal="right" vertical="top"/>
      <protection locked="0"/>
    </xf>
    <xf numFmtId="169" fontId="4448" fillId="0" borderId="1" xfId="0" applyNumberFormat="1" applyFont="1" applyBorder="1" applyAlignment="1">
      <alignment horizontal="right" vertical="top"/>
    </xf>
    <xf numFmtId="169" fontId="4449" fillId="0" borderId="1" xfId="0" applyNumberFormat="1" applyFont="1" applyBorder="1" applyAlignment="1">
      <alignment horizontal="right" vertical="top"/>
    </xf>
    <xf numFmtId="169" fontId="4450" fillId="0" borderId="1" xfId="0" applyNumberFormat="1" applyFont="1" applyBorder="1" applyAlignment="1">
      <alignment horizontal="right" vertical="top"/>
    </xf>
    <xf numFmtId="4" fontId="4451" fillId="0" borderId="1" xfId="0" applyNumberFormat="1" applyFont="1" applyBorder="1" applyAlignment="1">
      <alignment horizontal="right" vertical="top"/>
    </xf>
    <xf numFmtId="0" fontId="4452" fillId="0" borderId="0" xfId="0" applyFont="1"/>
    <xf numFmtId="0" fontId="4453" fillId="0" borderId="1" xfId="0" applyFont="1" applyBorder="1" applyAlignment="1">
      <alignment horizontal="left" vertical="top"/>
    </xf>
    <xf numFmtId="0" fontId="4454" fillId="0" borderId="1" xfId="0" applyFont="1" applyBorder="1" applyAlignment="1">
      <alignment horizontal="left" vertical="top" wrapText="1"/>
    </xf>
    <xf numFmtId="0" fontId="4455" fillId="0" borderId="1" xfId="0" applyFont="1" applyBorder="1" applyAlignment="1">
      <alignment horizontal="center" vertical="top"/>
    </xf>
    <xf numFmtId="168" fontId="4456" fillId="0" borderId="1" xfId="0" applyNumberFormat="1" applyFont="1" applyBorder="1" applyAlignment="1">
      <alignment horizontal="right" vertical="top"/>
    </xf>
    <xf numFmtId="169" fontId="4457" fillId="0" borderId="1" xfId="0" applyNumberFormat="1" applyFont="1" applyBorder="1" applyAlignment="1">
      <alignment horizontal="right" vertical="top"/>
    </xf>
    <xf numFmtId="169" fontId="4458" fillId="0" borderId="1" xfId="0" applyNumberFormat="1" applyFont="1" applyBorder="1" applyAlignment="1">
      <alignment horizontal="right" vertical="top"/>
    </xf>
    <xf numFmtId="169" fontId="4459" fillId="0" borderId="1" xfId="0" applyNumberFormat="1" applyFont="1" applyBorder="1" applyAlignment="1">
      <alignment horizontal="right" vertical="top"/>
    </xf>
    <xf numFmtId="170" fontId="4460" fillId="2" borderId="1" xfId="0" applyNumberFormat="1" applyFont="1" applyFill="1" applyBorder="1" applyAlignment="1" applyProtection="1">
      <alignment horizontal="right" vertical="top"/>
      <protection locked="0"/>
    </xf>
    <xf numFmtId="171" fontId="4461" fillId="0" borderId="1" xfId="0" applyNumberFormat="1" applyFont="1" applyBorder="1" applyAlignment="1">
      <alignment horizontal="right" vertical="top"/>
    </xf>
    <xf numFmtId="4" fontId="4462" fillId="0" borderId="1" xfId="0" applyNumberFormat="1" applyFont="1" applyBorder="1" applyAlignment="1">
      <alignment horizontal="right" vertical="top"/>
    </xf>
    <xf numFmtId="170" fontId="4463" fillId="2" borderId="1" xfId="0" applyNumberFormat="1" applyFont="1" applyFill="1" applyBorder="1" applyAlignment="1" applyProtection="1">
      <alignment horizontal="right" vertical="top"/>
      <protection locked="0"/>
    </xf>
    <xf numFmtId="169" fontId="4464" fillId="0" borderId="1" xfId="0" applyNumberFormat="1" applyFont="1" applyBorder="1" applyAlignment="1">
      <alignment horizontal="right" vertical="top"/>
    </xf>
    <xf numFmtId="169" fontId="4465" fillId="0" borderId="1" xfId="0" applyNumberFormat="1" applyFont="1" applyBorder="1" applyAlignment="1">
      <alignment horizontal="right" vertical="top"/>
    </xf>
    <xf numFmtId="169" fontId="4466" fillId="0" borderId="1" xfId="0" applyNumberFormat="1" applyFont="1" applyBorder="1" applyAlignment="1">
      <alignment horizontal="right" vertical="top"/>
    </xf>
    <xf numFmtId="4" fontId="4467" fillId="0" borderId="1" xfId="0" applyNumberFormat="1" applyFont="1" applyBorder="1" applyAlignment="1">
      <alignment horizontal="right" vertical="top"/>
    </xf>
    <xf numFmtId="0" fontId="4468" fillId="0" borderId="0" xfId="0" applyFont="1"/>
    <xf numFmtId="0" fontId="4469" fillId="0" borderId="1" xfId="0" applyFont="1" applyBorder="1" applyAlignment="1">
      <alignment horizontal="left" vertical="top"/>
    </xf>
    <xf numFmtId="0" fontId="4470" fillId="0" borderId="1" xfId="0" applyFont="1" applyBorder="1" applyAlignment="1">
      <alignment horizontal="left" vertical="top" wrapText="1"/>
    </xf>
    <xf numFmtId="0" fontId="4471" fillId="0" borderId="1" xfId="0" applyFont="1" applyBorder="1" applyAlignment="1">
      <alignment horizontal="center" vertical="top"/>
    </xf>
    <xf numFmtId="168" fontId="4472" fillId="0" borderId="1" xfId="0" applyNumberFormat="1" applyFont="1" applyBorder="1" applyAlignment="1">
      <alignment horizontal="right" vertical="top"/>
    </xf>
    <xf numFmtId="169" fontId="4473" fillId="0" borderId="1" xfId="0" applyNumberFormat="1" applyFont="1" applyBorder="1" applyAlignment="1">
      <alignment horizontal="right" vertical="top"/>
    </xf>
    <xf numFmtId="169" fontId="4474" fillId="0" borderId="1" xfId="0" applyNumberFormat="1" applyFont="1" applyBorder="1" applyAlignment="1">
      <alignment horizontal="right" vertical="top"/>
    </xf>
    <xf numFmtId="169" fontId="4475" fillId="0" borderId="1" xfId="0" applyNumberFormat="1" applyFont="1" applyBorder="1" applyAlignment="1">
      <alignment horizontal="right" vertical="top"/>
    </xf>
    <xf numFmtId="170" fontId="4476" fillId="2" borderId="1" xfId="0" applyNumberFormat="1" applyFont="1" applyFill="1" applyBorder="1" applyAlignment="1" applyProtection="1">
      <alignment horizontal="right" vertical="top"/>
      <protection locked="0"/>
    </xf>
    <xf numFmtId="171" fontId="4477" fillId="0" borderId="1" xfId="0" applyNumberFormat="1" applyFont="1" applyBorder="1" applyAlignment="1">
      <alignment horizontal="right" vertical="top"/>
    </xf>
    <xf numFmtId="4" fontId="4478" fillId="0" borderId="1" xfId="0" applyNumberFormat="1" applyFont="1" applyBorder="1" applyAlignment="1">
      <alignment horizontal="right" vertical="top"/>
    </xf>
    <xf numFmtId="170" fontId="4479" fillId="2" borderId="1" xfId="0" applyNumberFormat="1" applyFont="1" applyFill="1" applyBorder="1" applyAlignment="1" applyProtection="1">
      <alignment horizontal="right" vertical="top"/>
      <protection locked="0"/>
    </xf>
    <xf numFmtId="169" fontId="4480" fillId="0" borderId="1" xfId="0" applyNumberFormat="1" applyFont="1" applyBorder="1" applyAlignment="1">
      <alignment horizontal="right" vertical="top"/>
    </xf>
    <xf numFmtId="169" fontId="4481" fillId="0" borderId="1" xfId="0" applyNumberFormat="1" applyFont="1" applyBorder="1" applyAlignment="1">
      <alignment horizontal="right" vertical="top"/>
    </xf>
    <xf numFmtId="169" fontId="4482" fillId="0" borderId="1" xfId="0" applyNumberFormat="1" applyFont="1" applyBorder="1" applyAlignment="1">
      <alignment horizontal="right" vertical="top"/>
    </xf>
    <xf numFmtId="4" fontId="4483" fillId="0" borderId="1" xfId="0" applyNumberFormat="1" applyFont="1" applyBorder="1" applyAlignment="1">
      <alignment horizontal="right" vertical="top"/>
    </xf>
    <xf numFmtId="0" fontId="4484" fillId="0" borderId="0" xfId="0" applyFont="1"/>
    <xf numFmtId="0" fontId="4485" fillId="0" borderId="1" xfId="0" applyFont="1" applyBorder="1" applyAlignment="1">
      <alignment horizontal="left" vertical="top"/>
    </xf>
    <xf numFmtId="0" fontId="4486" fillId="0" borderId="1" xfId="0" applyFont="1" applyBorder="1" applyAlignment="1">
      <alignment horizontal="left" vertical="top" wrapText="1"/>
    </xf>
    <xf numFmtId="0" fontId="4487" fillId="0" borderId="1" xfId="0" applyFont="1" applyBorder="1" applyAlignment="1">
      <alignment horizontal="center" vertical="top"/>
    </xf>
    <xf numFmtId="168" fontId="4488" fillId="0" borderId="1" xfId="0" applyNumberFormat="1" applyFont="1" applyBorder="1" applyAlignment="1">
      <alignment horizontal="right" vertical="top"/>
    </xf>
    <xf numFmtId="169" fontId="4489" fillId="0" borderId="1" xfId="0" applyNumberFormat="1" applyFont="1" applyBorder="1" applyAlignment="1">
      <alignment horizontal="right" vertical="top"/>
    </xf>
    <xf numFmtId="169" fontId="4490" fillId="0" borderId="1" xfId="0" applyNumberFormat="1" applyFont="1" applyBorder="1" applyAlignment="1">
      <alignment horizontal="right" vertical="top"/>
    </xf>
    <xf numFmtId="169" fontId="4491" fillId="0" borderId="1" xfId="0" applyNumberFormat="1" applyFont="1" applyBorder="1" applyAlignment="1">
      <alignment horizontal="right" vertical="top"/>
    </xf>
    <xf numFmtId="170" fontId="4492" fillId="2" borderId="1" xfId="0" applyNumberFormat="1" applyFont="1" applyFill="1" applyBorder="1" applyAlignment="1" applyProtection="1">
      <alignment horizontal="right" vertical="top"/>
      <protection locked="0"/>
    </xf>
    <xf numFmtId="171" fontId="4493" fillId="0" borderId="1" xfId="0" applyNumberFormat="1" applyFont="1" applyBorder="1" applyAlignment="1">
      <alignment horizontal="right" vertical="top"/>
    </xf>
    <xf numFmtId="4" fontId="4494" fillId="0" borderId="1" xfId="0" applyNumberFormat="1" applyFont="1" applyBorder="1" applyAlignment="1">
      <alignment horizontal="right" vertical="top"/>
    </xf>
    <xf numFmtId="170" fontId="4495" fillId="2" borderId="1" xfId="0" applyNumberFormat="1" applyFont="1" applyFill="1" applyBorder="1" applyAlignment="1" applyProtection="1">
      <alignment horizontal="right" vertical="top"/>
      <protection locked="0"/>
    </xf>
    <xf numFmtId="169" fontId="4496" fillId="0" borderId="1" xfId="0" applyNumberFormat="1" applyFont="1" applyBorder="1" applyAlignment="1">
      <alignment horizontal="right" vertical="top"/>
    </xf>
    <xf numFmtId="169" fontId="4497" fillId="0" borderId="1" xfId="0" applyNumberFormat="1" applyFont="1" applyBorder="1" applyAlignment="1">
      <alignment horizontal="right" vertical="top"/>
    </xf>
    <xf numFmtId="169" fontId="4498" fillId="0" borderId="1" xfId="0" applyNumberFormat="1" applyFont="1" applyBorder="1" applyAlignment="1">
      <alignment horizontal="right" vertical="top"/>
    </xf>
    <xf numFmtId="4" fontId="4499" fillId="0" borderId="1" xfId="0" applyNumberFormat="1" applyFont="1" applyBorder="1" applyAlignment="1">
      <alignment horizontal="right" vertical="top"/>
    </xf>
    <xf numFmtId="0" fontId="4500" fillId="0" borderId="0" xfId="0" applyFont="1"/>
    <xf numFmtId="0" fontId="4501" fillId="0" borderId="1" xfId="0" applyFont="1" applyBorder="1" applyAlignment="1">
      <alignment horizontal="left" vertical="top"/>
    </xf>
    <xf numFmtId="0" fontId="4502" fillId="0" borderId="1" xfId="0" applyFont="1" applyBorder="1" applyAlignment="1">
      <alignment horizontal="left" vertical="top" wrapText="1"/>
    </xf>
    <xf numFmtId="0" fontId="4503" fillId="0" borderId="1" xfId="0" applyFont="1" applyBorder="1" applyAlignment="1">
      <alignment horizontal="center" vertical="top"/>
    </xf>
    <xf numFmtId="168" fontId="4504" fillId="0" borderId="1" xfId="0" applyNumberFormat="1" applyFont="1" applyBorder="1" applyAlignment="1">
      <alignment horizontal="right" vertical="top"/>
    </xf>
    <xf numFmtId="169" fontId="4505" fillId="0" borderId="1" xfId="0" applyNumberFormat="1" applyFont="1" applyBorder="1" applyAlignment="1">
      <alignment horizontal="right" vertical="top"/>
    </xf>
    <xf numFmtId="169" fontId="4506" fillId="0" borderId="1" xfId="0" applyNumberFormat="1" applyFont="1" applyBorder="1" applyAlignment="1">
      <alignment horizontal="right" vertical="top"/>
    </xf>
    <xf numFmtId="169" fontId="4507" fillId="0" borderId="1" xfId="0" applyNumberFormat="1" applyFont="1" applyBorder="1" applyAlignment="1">
      <alignment horizontal="right" vertical="top"/>
    </xf>
    <xf numFmtId="170" fontId="4508" fillId="2" borderId="1" xfId="0" applyNumberFormat="1" applyFont="1" applyFill="1" applyBorder="1" applyAlignment="1" applyProtection="1">
      <alignment horizontal="right" vertical="top"/>
      <protection locked="0"/>
    </xf>
    <xf numFmtId="171" fontId="4509" fillId="0" borderId="1" xfId="0" applyNumberFormat="1" applyFont="1" applyBorder="1" applyAlignment="1">
      <alignment horizontal="right" vertical="top"/>
    </xf>
    <xf numFmtId="4" fontId="4510" fillId="0" borderId="1" xfId="0" applyNumberFormat="1" applyFont="1" applyBorder="1" applyAlignment="1">
      <alignment horizontal="right" vertical="top"/>
    </xf>
    <xf numFmtId="170" fontId="4511" fillId="2" borderId="1" xfId="0" applyNumberFormat="1" applyFont="1" applyFill="1" applyBorder="1" applyAlignment="1" applyProtection="1">
      <alignment horizontal="right" vertical="top"/>
      <protection locked="0"/>
    </xf>
    <xf numFmtId="169" fontId="4512" fillId="0" borderId="1" xfId="0" applyNumberFormat="1" applyFont="1" applyBorder="1" applyAlignment="1">
      <alignment horizontal="right" vertical="top"/>
    </xf>
    <xf numFmtId="169" fontId="4513" fillId="0" borderId="1" xfId="0" applyNumberFormat="1" applyFont="1" applyBorder="1" applyAlignment="1">
      <alignment horizontal="right" vertical="top"/>
    </xf>
    <xf numFmtId="169" fontId="4514" fillId="0" borderId="1" xfId="0" applyNumberFormat="1" applyFont="1" applyBorder="1" applyAlignment="1">
      <alignment horizontal="right" vertical="top"/>
    </xf>
    <xf numFmtId="4" fontId="4515" fillId="0" borderId="1" xfId="0" applyNumberFormat="1" applyFont="1" applyBorder="1" applyAlignment="1">
      <alignment horizontal="right" vertical="top"/>
    </xf>
    <xf numFmtId="0" fontId="4516" fillId="0" borderId="0" xfId="0" applyFont="1"/>
    <xf numFmtId="0" fontId="4517" fillId="0" borderId="1" xfId="0" applyFont="1" applyBorder="1" applyAlignment="1">
      <alignment horizontal="left" vertical="top"/>
    </xf>
    <xf numFmtId="0" fontId="4518" fillId="0" borderId="1" xfId="0" applyFont="1" applyBorder="1" applyAlignment="1">
      <alignment horizontal="left" vertical="top" wrapText="1"/>
    </xf>
    <xf numFmtId="0" fontId="4519" fillId="0" borderId="1" xfId="0" applyFont="1" applyBorder="1" applyAlignment="1">
      <alignment horizontal="center" vertical="top"/>
    </xf>
    <xf numFmtId="168" fontId="4520" fillId="0" borderId="1" xfId="0" applyNumberFormat="1" applyFont="1" applyBorder="1" applyAlignment="1">
      <alignment horizontal="right" vertical="top"/>
    </xf>
    <xf numFmtId="169" fontId="4521" fillId="0" borderId="1" xfId="0" applyNumberFormat="1" applyFont="1" applyBorder="1" applyAlignment="1">
      <alignment horizontal="right" vertical="top"/>
    </xf>
    <xf numFmtId="169" fontId="4522" fillId="0" borderId="1" xfId="0" applyNumberFormat="1" applyFont="1" applyBorder="1" applyAlignment="1">
      <alignment horizontal="right" vertical="top"/>
    </xf>
    <xf numFmtId="169" fontId="4523" fillId="0" borderId="1" xfId="0" applyNumberFormat="1" applyFont="1" applyBorder="1" applyAlignment="1">
      <alignment horizontal="right" vertical="top"/>
    </xf>
    <xf numFmtId="170" fontId="4524" fillId="2" borderId="1" xfId="0" applyNumberFormat="1" applyFont="1" applyFill="1" applyBorder="1" applyAlignment="1" applyProtection="1">
      <alignment horizontal="right" vertical="top"/>
      <protection locked="0"/>
    </xf>
    <xf numFmtId="171" fontId="4525" fillId="0" borderId="1" xfId="0" applyNumberFormat="1" applyFont="1" applyBorder="1" applyAlignment="1">
      <alignment horizontal="right" vertical="top"/>
    </xf>
    <xf numFmtId="4" fontId="4526" fillId="0" borderId="1" xfId="0" applyNumberFormat="1" applyFont="1" applyBorder="1" applyAlignment="1">
      <alignment horizontal="right" vertical="top"/>
    </xf>
    <xf numFmtId="170" fontId="4527" fillId="2" borderId="1" xfId="0" applyNumberFormat="1" applyFont="1" applyFill="1" applyBorder="1" applyAlignment="1" applyProtection="1">
      <alignment horizontal="right" vertical="top"/>
      <protection locked="0"/>
    </xf>
    <xf numFmtId="169" fontId="4528" fillId="0" borderId="1" xfId="0" applyNumberFormat="1" applyFont="1" applyBorder="1" applyAlignment="1">
      <alignment horizontal="right" vertical="top"/>
    </xf>
    <xf numFmtId="169" fontId="4529" fillId="0" borderId="1" xfId="0" applyNumberFormat="1" applyFont="1" applyBorder="1" applyAlignment="1">
      <alignment horizontal="right" vertical="top"/>
    </xf>
    <xf numFmtId="169" fontId="4530" fillId="0" borderId="1" xfId="0" applyNumberFormat="1" applyFont="1" applyBorder="1" applyAlignment="1">
      <alignment horizontal="right" vertical="top"/>
    </xf>
    <xf numFmtId="4" fontId="4531" fillId="0" borderId="1" xfId="0" applyNumberFormat="1" applyFont="1" applyBorder="1" applyAlignment="1">
      <alignment horizontal="right" vertical="top"/>
    </xf>
    <xf numFmtId="0" fontId="4532" fillId="0" borderId="0" xfId="0" applyFont="1"/>
    <xf numFmtId="0" fontId="4533" fillId="0" borderId="1" xfId="0" applyFont="1" applyBorder="1" applyAlignment="1">
      <alignment horizontal="left" vertical="top"/>
    </xf>
    <xf numFmtId="0" fontId="4534" fillId="0" borderId="1" xfId="0" applyFont="1" applyBorder="1" applyAlignment="1">
      <alignment horizontal="left" vertical="top" wrapText="1"/>
    </xf>
    <xf numFmtId="0" fontId="4535" fillId="0" borderId="1" xfId="0" applyFont="1" applyBorder="1" applyAlignment="1">
      <alignment horizontal="center" vertical="top"/>
    </xf>
    <xf numFmtId="168" fontId="4536" fillId="0" borderId="1" xfId="0" applyNumberFormat="1" applyFont="1" applyBorder="1" applyAlignment="1">
      <alignment horizontal="right" vertical="top"/>
    </xf>
    <xf numFmtId="169" fontId="4537" fillId="0" borderId="1" xfId="0" applyNumberFormat="1" applyFont="1" applyBorder="1" applyAlignment="1">
      <alignment horizontal="right" vertical="top"/>
    </xf>
    <xf numFmtId="169" fontId="4538" fillId="0" borderId="1" xfId="0" applyNumberFormat="1" applyFont="1" applyBorder="1" applyAlignment="1">
      <alignment horizontal="right" vertical="top"/>
    </xf>
    <xf numFmtId="169" fontId="4539" fillId="0" borderId="1" xfId="0" applyNumberFormat="1" applyFont="1" applyBorder="1" applyAlignment="1">
      <alignment horizontal="right" vertical="top"/>
    </xf>
    <xf numFmtId="170" fontId="4540" fillId="2" borderId="1" xfId="0" applyNumberFormat="1" applyFont="1" applyFill="1" applyBorder="1" applyAlignment="1" applyProtection="1">
      <alignment horizontal="right" vertical="top"/>
      <protection locked="0"/>
    </xf>
    <xf numFmtId="171" fontId="4541" fillId="0" borderId="1" xfId="0" applyNumberFormat="1" applyFont="1" applyBorder="1" applyAlignment="1">
      <alignment horizontal="right" vertical="top"/>
    </xf>
    <xf numFmtId="4" fontId="4542" fillId="0" borderId="1" xfId="0" applyNumberFormat="1" applyFont="1" applyBorder="1" applyAlignment="1">
      <alignment horizontal="right" vertical="top"/>
    </xf>
    <xf numFmtId="170" fontId="4543" fillId="2" borderId="1" xfId="0" applyNumberFormat="1" applyFont="1" applyFill="1" applyBorder="1" applyAlignment="1" applyProtection="1">
      <alignment horizontal="right" vertical="top"/>
      <protection locked="0"/>
    </xf>
    <xf numFmtId="169" fontId="4544" fillId="0" borderId="1" xfId="0" applyNumberFormat="1" applyFont="1" applyBorder="1" applyAlignment="1">
      <alignment horizontal="right" vertical="top"/>
    </xf>
    <xf numFmtId="169" fontId="4545" fillId="0" borderId="1" xfId="0" applyNumberFormat="1" applyFont="1" applyBorder="1" applyAlignment="1">
      <alignment horizontal="right" vertical="top"/>
    </xf>
    <xf numFmtId="169" fontId="4546" fillId="0" borderId="1" xfId="0" applyNumberFormat="1" applyFont="1" applyBorder="1" applyAlignment="1">
      <alignment horizontal="right" vertical="top"/>
    </xf>
    <xf numFmtId="4" fontId="4547" fillId="0" borderId="1" xfId="0" applyNumberFormat="1" applyFont="1" applyBorder="1" applyAlignment="1">
      <alignment horizontal="right" vertical="top"/>
    </xf>
    <xf numFmtId="0" fontId="4548" fillId="0" borderId="0" xfId="0" applyFont="1"/>
    <xf numFmtId="0" fontId="4549" fillId="0" borderId="1" xfId="0" applyFont="1" applyBorder="1" applyAlignment="1">
      <alignment horizontal="left" vertical="top"/>
    </xf>
    <xf numFmtId="0" fontId="4550" fillId="0" borderId="1" xfId="0" applyFont="1" applyBorder="1" applyAlignment="1">
      <alignment horizontal="left" vertical="top" wrapText="1"/>
    </xf>
    <xf numFmtId="0" fontId="4551" fillId="0" borderId="1" xfId="0" applyFont="1" applyBorder="1" applyAlignment="1">
      <alignment horizontal="center" vertical="top"/>
    </xf>
    <xf numFmtId="168" fontId="4552" fillId="0" borderId="1" xfId="0" applyNumberFormat="1" applyFont="1" applyBorder="1" applyAlignment="1">
      <alignment horizontal="right" vertical="top"/>
    </xf>
    <xf numFmtId="169" fontId="4553" fillId="0" borderId="1" xfId="0" applyNumberFormat="1" applyFont="1" applyBorder="1" applyAlignment="1">
      <alignment horizontal="right" vertical="top"/>
    </xf>
    <xf numFmtId="169" fontId="4554" fillId="0" borderId="1" xfId="0" applyNumberFormat="1" applyFont="1" applyBorder="1" applyAlignment="1">
      <alignment horizontal="right" vertical="top"/>
    </xf>
    <xf numFmtId="169" fontId="4555" fillId="0" borderId="1" xfId="0" applyNumberFormat="1" applyFont="1" applyBorder="1" applyAlignment="1">
      <alignment horizontal="right" vertical="top"/>
    </xf>
    <xf numFmtId="170" fontId="4556" fillId="2" borderId="1" xfId="0" applyNumberFormat="1" applyFont="1" applyFill="1" applyBorder="1" applyAlignment="1" applyProtection="1">
      <alignment horizontal="right" vertical="top"/>
      <protection locked="0"/>
    </xf>
    <xf numFmtId="171" fontId="4557" fillId="0" borderId="1" xfId="0" applyNumberFormat="1" applyFont="1" applyBorder="1" applyAlignment="1">
      <alignment horizontal="right" vertical="top"/>
    </xf>
    <xf numFmtId="4" fontId="4558" fillId="0" borderId="1" xfId="0" applyNumberFormat="1" applyFont="1" applyBorder="1" applyAlignment="1">
      <alignment horizontal="right" vertical="top"/>
    </xf>
    <xf numFmtId="170" fontId="4559" fillId="2" borderId="1" xfId="0" applyNumberFormat="1" applyFont="1" applyFill="1" applyBorder="1" applyAlignment="1" applyProtection="1">
      <alignment horizontal="right" vertical="top"/>
      <protection locked="0"/>
    </xf>
    <xf numFmtId="169" fontId="4560" fillId="0" borderId="1" xfId="0" applyNumberFormat="1" applyFont="1" applyBorder="1" applyAlignment="1">
      <alignment horizontal="right" vertical="top"/>
    </xf>
    <xf numFmtId="169" fontId="4561" fillId="0" borderId="1" xfId="0" applyNumberFormat="1" applyFont="1" applyBorder="1" applyAlignment="1">
      <alignment horizontal="right" vertical="top"/>
    </xf>
    <xf numFmtId="169" fontId="4562" fillId="0" borderId="1" xfId="0" applyNumberFormat="1" applyFont="1" applyBorder="1" applyAlignment="1">
      <alignment horizontal="right" vertical="top"/>
    </xf>
    <xf numFmtId="4" fontId="4563" fillId="0" borderId="1" xfId="0" applyNumberFormat="1" applyFont="1" applyBorder="1" applyAlignment="1">
      <alignment horizontal="right" vertical="top"/>
    </xf>
    <xf numFmtId="0" fontId="4564" fillId="0" borderId="0" xfId="0" applyFont="1"/>
    <xf numFmtId="0" fontId="4565" fillId="0" borderId="1" xfId="0" applyFont="1" applyBorder="1" applyAlignment="1">
      <alignment horizontal="left" vertical="top"/>
    </xf>
    <xf numFmtId="0" fontId="4566" fillId="0" borderId="1" xfId="0" applyFont="1" applyBorder="1" applyAlignment="1">
      <alignment horizontal="left" vertical="top" wrapText="1"/>
    </xf>
    <xf numFmtId="0" fontId="4567" fillId="0" borderId="1" xfId="0" applyFont="1" applyBorder="1" applyAlignment="1">
      <alignment horizontal="center" vertical="top"/>
    </xf>
    <xf numFmtId="168" fontId="4568" fillId="0" borderId="1" xfId="0" applyNumberFormat="1" applyFont="1" applyBorder="1" applyAlignment="1">
      <alignment horizontal="right" vertical="top"/>
    </xf>
    <xf numFmtId="169" fontId="4569" fillId="0" borderId="1" xfId="0" applyNumberFormat="1" applyFont="1" applyBorder="1" applyAlignment="1">
      <alignment horizontal="right" vertical="top"/>
    </xf>
    <xf numFmtId="169" fontId="4570" fillId="0" borderId="1" xfId="0" applyNumberFormat="1" applyFont="1" applyBorder="1" applyAlignment="1">
      <alignment horizontal="right" vertical="top"/>
    </xf>
    <xf numFmtId="169" fontId="4571" fillId="0" borderId="1" xfId="0" applyNumberFormat="1" applyFont="1" applyBorder="1" applyAlignment="1">
      <alignment horizontal="right" vertical="top"/>
    </xf>
    <xf numFmtId="170" fontId="4572" fillId="2" borderId="1" xfId="0" applyNumberFormat="1" applyFont="1" applyFill="1" applyBorder="1" applyAlignment="1" applyProtection="1">
      <alignment horizontal="right" vertical="top"/>
      <protection locked="0"/>
    </xf>
    <xf numFmtId="171" fontId="4573" fillId="0" borderId="1" xfId="0" applyNumberFormat="1" applyFont="1" applyBorder="1" applyAlignment="1">
      <alignment horizontal="right" vertical="top"/>
    </xf>
    <xf numFmtId="4" fontId="4574" fillId="0" borderId="1" xfId="0" applyNumberFormat="1" applyFont="1" applyBorder="1" applyAlignment="1">
      <alignment horizontal="right" vertical="top"/>
    </xf>
    <xf numFmtId="170" fontId="4575" fillId="2" borderId="1" xfId="0" applyNumberFormat="1" applyFont="1" applyFill="1" applyBorder="1" applyAlignment="1" applyProtection="1">
      <alignment horizontal="right" vertical="top"/>
      <protection locked="0"/>
    </xf>
    <xf numFmtId="169" fontId="4576" fillId="0" borderId="1" xfId="0" applyNumberFormat="1" applyFont="1" applyBorder="1" applyAlignment="1">
      <alignment horizontal="right" vertical="top"/>
    </xf>
    <xf numFmtId="169" fontId="4577" fillId="0" borderId="1" xfId="0" applyNumberFormat="1" applyFont="1" applyBorder="1" applyAlignment="1">
      <alignment horizontal="right" vertical="top"/>
    </xf>
    <xf numFmtId="169" fontId="4578" fillId="0" borderId="1" xfId="0" applyNumberFormat="1" applyFont="1" applyBorder="1" applyAlignment="1">
      <alignment horizontal="right" vertical="top"/>
    </xf>
    <xf numFmtId="4" fontId="4579" fillId="0" borderId="1" xfId="0" applyNumberFormat="1" applyFont="1" applyBorder="1" applyAlignment="1">
      <alignment horizontal="right" vertical="top"/>
    </xf>
    <xf numFmtId="0" fontId="4580" fillId="0" borderId="0" xfId="0" applyFont="1"/>
    <xf numFmtId="0" fontId="4581" fillId="0" borderId="1" xfId="0" applyFont="1" applyBorder="1" applyAlignment="1">
      <alignment horizontal="left" vertical="top"/>
    </xf>
    <xf numFmtId="0" fontId="4582" fillId="0" borderId="1" xfId="0" applyFont="1" applyBorder="1" applyAlignment="1">
      <alignment horizontal="left" vertical="top" wrapText="1"/>
    </xf>
    <xf numFmtId="0" fontId="4583" fillId="0" borderId="1" xfId="0" applyFont="1" applyBorder="1" applyAlignment="1">
      <alignment horizontal="center" vertical="top"/>
    </xf>
    <xf numFmtId="168" fontId="4584" fillId="0" borderId="1" xfId="0" applyNumberFormat="1" applyFont="1" applyBorder="1" applyAlignment="1">
      <alignment horizontal="right" vertical="top"/>
    </xf>
    <xf numFmtId="169" fontId="4585" fillId="0" borderId="1" xfId="0" applyNumberFormat="1" applyFont="1" applyBorder="1" applyAlignment="1">
      <alignment horizontal="right" vertical="top"/>
    </xf>
    <xf numFmtId="169" fontId="4586" fillId="0" borderId="1" xfId="0" applyNumberFormat="1" applyFont="1" applyBorder="1" applyAlignment="1">
      <alignment horizontal="right" vertical="top"/>
    </xf>
    <xf numFmtId="169" fontId="4587" fillId="0" borderId="1" xfId="0" applyNumberFormat="1" applyFont="1" applyBorder="1" applyAlignment="1">
      <alignment horizontal="right" vertical="top"/>
    </xf>
    <xf numFmtId="170" fontId="4588" fillId="2" borderId="1" xfId="0" applyNumberFormat="1" applyFont="1" applyFill="1" applyBorder="1" applyAlignment="1" applyProtection="1">
      <alignment horizontal="right" vertical="top"/>
      <protection locked="0"/>
    </xf>
    <xf numFmtId="171" fontId="4589" fillId="0" borderId="1" xfId="0" applyNumberFormat="1" applyFont="1" applyBorder="1" applyAlignment="1">
      <alignment horizontal="right" vertical="top"/>
    </xf>
    <xf numFmtId="4" fontId="4590" fillId="0" borderId="1" xfId="0" applyNumberFormat="1" applyFont="1" applyBorder="1" applyAlignment="1">
      <alignment horizontal="right" vertical="top"/>
    </xf>
    <xf numFmtId="170" fontId="4591" fillId="2" borderId="1" xfId="0" applyNumberFormat="1" applyFont="1" applyFill="1" applyBorder="1" applyAlignment="1" applyProtection="1">
      <alignment horizontal="right" vertical="top"/>
      <protection locked="0"/>
    </xf>
    <xf numFmtId="169" fontId="4592" fillId="0" borderId="1" xfId="0" applyNumberFormat="1" applyFont="1" applyBorder="1" applyAlignment="1">
      <alignment horizontal="right" vertical="top"/>
    </xf>
    <xf numFmtId="169" fontId="4593" fillId="0" borderId="1" xfId="0" applyNumberFormat="1" applyFont="1" applyBorder="1" applyAlignment="1">
      <alignment horizontal="right" vertical="top"/>
    </xf>
    <xf numFmtId="169" fontId="4594" fillId="0" borderId="1" xfId="0" applyNumberFormat="1" applyFont="1" applyBorder="1" applyAlignment="1">
      <alignment horizontal="right" vertical="top"/>
    </xf>
    <xf numFmtId="4" fontId="4595" fillId="0" borderId="1" xfId="0" applyNumberFormat="1" applyFont="1" applyBorder="1" applyAlignment="1">
      <alignment horizontal="right" vertical="top"/>
    </xf>
    <xf numFmtId="0" fontId="4596" fillId="0" borderId="0" xfId="0" applyFont="1"/>
    <xf numFmtId="0" fontId="4597" fillId="0" borderId="1" xfId="0" applyFont="1" applyBorder="1" applyAlignment="1">
      <alignment horizontal="left" vertical="top"/>
    </xf>
    <xf numFmtId="0" fontId="4598" fillId="0" borderId="1" xfId="0" applyFont="1" applyBorder="1" applyAlignment="1">
      <alignment horizontal="left" vertical="top" wrapText="1"/>
    </xf>
    <xf numFmtId="0" fontId="4599" fillId="0" borderId="1" xfId="0" applyFont="1" applyBorder="1" applyAlignment="1">
      <alignment horizontal="center" vertical="top"/>
    </xf>
    <xf numFmtId="168" fontId="4600" fillId="0" borderId="1" xfId="0" applyNumberFormat="1" applyFont="1" applyBorder="1" applyAlignment="1">
      <alignment horizontal="right" vertical="top"/>
    </xf>
    <xf numFmtId="169" fontId="4601" fillId="0" borderId="1" xfId="0" applyNumberFormat="1" applyFont="1" applyBorder="1" applyAlignment="1">
      <alignment horizontal="right" vertical="top"/>
    </xf>
    <xf numFmtId="169" fontId="4602" fillId="0" borderId="1" xfId="0" applyNumberFormat="1" applyFont="1" applyBorder="1" applyAlignment="1">
      <alignment horizontal="right" vertical="top"/>
    </xf>
    <xf numFmtId="169" fontId="4603" fillId="0" borderId="1" xfId="0" applyNumberFormat="1" applyFont="1" applyBorder="1" applyAlignment="1">
      <alignment horizontal="right" vertical="top"/>
    </xf>
    <xf numFmtId="170" fontId="4604" fillId="2" borderId="1" xfId="0" applyNumberFormat="1" applyFont="1" applyFill="1" applyBorder="1" applyAlignment="1" applyProtection="1">
      <alignment horizontal="right" vertical="top"/>
      <protection locked="0"/>
    </xf>
    <xf numFmtId="171" fontId="4605" fillId="0" borderId="1" xfId="0" applyNumberFormat="1" applyFont="1" applyBorder="1" applyAlignment="1">
      <alignment horizontal="right" vertical="top"/>
    </xf>
    <xf numFmtId="4" fontId="4606" fillId="0" borderId="1" xfId="0" applyNumberFormat="1" applyFont="1" applyBorder="1" applyAlignment="1">
      <alignment horizontal="right" vertical="top"/>
    </xf>
    <xf numFmtId="170" fontId="4607" fillId="2" borderId="1" xfId="0" applyNumberFormat="1" applyFont="1" applyFill="1" applyBorder="1" applyAlignment="1" applyProtection="1">
      <alignment horizontal="right" vertical="top"/>
      <protection locked="0"/>
    </xf>
    <xf numFmtId="169" fontId="4608" fillId="0" borderId="1" xfId="0" applyNumberFormat="1" applyFont="1" applyBorder="1" applyAlignment="1">
      <alignment horizontal="right" vertical="top"/>
    </xf>
    <xf numFmtId="169" fontId="4609" fillId="0" borderId="1" xfId="0" applyNumberFormat="1" applyFont="1" applyBorder="1" applyAlignment="1">
      <alignment horizontal="right" vertical="top"/>
    </xf>
    <xf numFmtId="169" fontId="4610" fillId="0" borderId="1" xfId="0" applyNumberFormat="1" applyFont="1" applyBorder="1" applyAlignment="1">
      <alignment horizontal="right" vertical="top"/>
    </xf>
    <xf numFmtId="4" fontId="4611" fillId="0" borderId="1" xfId="0" applyNumberFormat="1" applyFont="1" applyBorder="1" applyAlignment="1">
      <alignment horizontal="right" vertical="top"/>
    </xf>
    <xf numFmtId="0" fontId="4612" fillId="0" borderId="0" xfId="0" applyFont="1"/>
    <xf numFmtId="0" fontId="4613" fillId="0" borderId="1" xfId="0" applyFont="1" applyBorder="1" applyAlignment="1">
      <alignment horizontal="left" vertical="top"/>
    </xf>
    <xf numFmtId="0" fontId="4614" fillId="0" borderId="1" xfId="0" applyFont="1" applyBorder="1" applyAlignment="1">
      <alignment horizontal="left" vertical="top" wrapText="1"/>
    </xf>
    <xf numFmtId="0" fontId="4615" fillId="0" borderId="1" xfId="0" applyFont="1" applyBorder="1" applyAlignment="1">
      <alignment horizontal="center" vertical="top"/>
    </xf>
    <xf numFmtId="168" fontId="4616" fillId="0" borderId="1" xfId="0" applyNumberFormat="1" applyFont="1" applyBorder="1" applyAlignment="1">
      <alignment horizontal="right" vertical="top"/>
    </xf>
    <xf numFmtId="169" fontId="4617" fillId="0" borderId="1" xfId="0" applyNumberFormat="1" applyFont="1" applyBorder="1" applyAlignment="1">
      <alignment horizontal="right" vertical="top"/>
    </xf>
    <xf numFmtId="169" fontId="4618" fillId="0" borderId="1" xfId="0" applyNumberFormat="1" applyFont="1" applyBorder="1" applyAlignment="1">
      <alignment horizontal="right" vertical="top"/>
    </xf>
    <xf numFmtId="169" fontId="4619" fillId="0" borderId="1" xfId="0" applyNumberFormat="1" applyFont="1" applyBorder="1" applyAlignment="1">
      <alignment horizontal="right" vertical="top"/>
    </xf>
    <xf numFmtId="170" fontId="4620" fillId="2" borderId="1" xfId="0" applyNumberFormat="1" applyFont="1" applyFill="1" applyBorder="1" applyAlignment="1" applyProtection="1">
      <alignment horizontal="right" vertical="top"/>
      <protection locked="0"/>
    </xf>
    <xf numFmtId="171" fontId="4621" fillId="0" borderId="1" xfId="0" applyNumberFormat="1" applyFont="1" applyBorder="1" applyAlignment="1">
      <alignment horizontal="right" vertical="top"/>
    </xf>
    <xf numFmtId="4" fontId="4622" fillId="0" borderId="1" xfId="0" applyNumberFormat="1" applyFont="1" applyBorder="1" applyAlignment="1">
      <alignment horizontal="right" vertical="top"/>
    </xf>
    <xf numFmtId="170" fontId="4623" fillId="2" borderId="1" xfId="0" applyNumberFormat="1" applyFont="1" applyFill="1" applyBorder="1" applyAlignment="1" applyProtection="1">
      <alignment horizontal="right" vertical="top"/>
      <protection locked="0"/>
    </xf>
    <xf numFmtId="169" fontId="4624" fillId="0" borderId="1" xfId="0" applyNumberFormat="1" applyFont="1" applyBorder="1" applyAlignment="1">
      <alignment horizontal="right" vertical="top"/>
    </xf>
    <xf numFmtId="169" fontId="4625" fillId="0" borderId="1" xfId="0" applyNumberFormat="1" applyFont="1" applyBorder="1" applyAlignment="1">
      <alignment horizontal="right" vertical="top"/>
    </xf>
    <xf numFmtId="169" fontId="4626" fillId="0" borderId="1" xfId="0" applyNumberFormat="1" applyFont="1" applyBorder="1" applyAlignment="1">
      <alignment horizontal="right" vertical="top"/>
    </xf>
    <xf numFmtId="4" fontId="4627" fillId="0" borderId="1" xfId="0" applyNumberFormat="1" applyFont="1" applyBorder="1" applyAlignment="1">
      <alignment horizontal="right" vertical="top"/>
    </xf>
    <xf numFmtId="0" fontId="4628" fillId="0" borderId="0" xfId="0" applyFont="1"/>
    <xf numFmtId="0" fontId="4629" fillId="0" borderId="1" xfId="0" applyFont="1" applyBorder="1" applyAlignment="1">
      <alignment horizontal="left" vertical="top"/>
    </xf>
    <xf numFmtId="0" fontId="4630" fillId="0" borderId="1" xfId="0" applyFont="1" applyBorder="1" applyAlignment="1">
      <alignment horizontal="left" vertical="top" wrapText="1"/>
    </xf>
    <xf numFmtId="0" fontId="4631" fillId="0" borderId="1" xfId="0" applyFont="1" applyBorder="1" applyAlignment="1">
      <alignment horizontal="center" vertical="top"/>
    </xf>
    <xf numFmtId="168" fontId="4632" fillId="0" borderId="1" xfId="0" applyNumberFormat="1" applyFont="1" applyBorder="1" applyAlignment="1">
      <alignment horizontal="right" vertical="top"/>
    </xf>
    <xf numFmtId="169" fontId="4633" fillId="0" borderId="1" xfId="0" applyNumberFormat="1" applyFont="1" applyBorder="1" applyAlignment="1">
      <alignment horizontal="right" vertical="top"/>
    </xf>
    <xf numFmtId="169" fontId="4634" fillId="0" borderId="1" xfId="0" applyNumberFormat="1" applyFont="1" applyBorder="1" applyAlignment="1">
      <alignment horizontal="right" vertical="top"/>
    </xf>
    <xf numFmtId="169" fontId="4635" fillId="0" borderId="1" xfId="0" applyNumberFormat="1" applyFont="1" applyBorder="1" applyAlignment="1">
      <alignment horizontal="right" vertical="top"/>
    </xf>
    <xf numFmtId="170" fontId="4636" fillId="2" borderId="1" xfId="0" applyNumberFormat="1" applyFont="1" applyFill="1" applyBorder="1" applyAlignment="1" applyProtection="1">
      <alignment horizontal="right" vertical="top"/>
      <protection locked="0"/>
    </xf>
    <xf numFmtId="171" fontId="4637" fillId="0" borderId="1" xfId="0" applyNumberFormat="1" applyFont="1" applyBorder="1" applyAlignment="1">
      <alignment horizontal="right" vertical="top"/>
    </xf>
    <xf numFmtId="4" fontId="4638" fillId="0" borderId="1" xfId="0" applyNumberFormat="1" applyFont="1" applyBorder="1" applyAlignment="1">
      <alignment horizontal="right" vertical="top"/>
    </xf>
    <xf numFmtId="170" fontId="4639" fillId="2" borderId="1" xfId="0" applyNumberFormat="1" applyFont="1" applyFill="1" applyBorder="1" applyAlignment="1" applyProtection="1">
      <alignment horizontal="right" vertical="top"/>
      <protection locked="0"/>
    </xf>
    <xf numFmtId="169" fontId="4640" fillId="0" borderId="1" xfId="0" applyNumberFormat="1" applyFont="1" applyBorder="1" applyAlignment="1">
      <alignment horizontal="right" vertical="top"/>
    </xf>
    <xf numFmtId="169" fontId="4641" fillId="0" borderId="1" xfId="0" applyNumberFormat="1" applyFont="1" applyBorder="1" applyAlignment="1">
      <alignment horizontal="right" vertical="top"/>
    </xf>
    <xf numFmtId="169" fontId="4642" fillId="0" borderId="1" xfId="0" applyNumberFormat="1" applyFont="1" applyBorder="1" applyAlignment="1">
      <alignment horizontal="right" vertical="top"/>
    </xf>
    <xf numFmtId="4" fontId="4643" fillId="0" borderId="1" xfId="0" applyNumberFormat="1" applyFont="1" applyBorder="1" applyAlignment="1">
      <alignment horizontal="right" vertical="top"/>
    </xf>
    <xf numFmtId="0" fontId="4644" fillId="0" borderId="0" xfId="0" applyFont="1"/>
    <xf numFmtId="0" fontId="4645" fillId="0" borderId="1" xfId="0" applyFont="1" applyBorder="1" applyAlignment="1">
      <alignment horizontal="left" vertical="top"/>
    </xf>
    <xf numFmtId="0" fontId="4646" fillId="0" borderId="1" xfId="0" applyFont="1" applyBorder="1" applyAlignment="1">
      <alignment horizontal="left" vertical="top" wrapText="1"/>
    </xf>
    <xf numFmtId="0" fontId="4647" fillId="0" borderId="1" xfId="0" applyFont="1" applyBorder="1" applyAlignment="1">
      <alignment horizontal="center" vertical="top"/>
    </xf>
    <xf numFmtId="168" fontId="4648" fillId="0" borderId="1" xfId="0" applyNumberFormat="1" applyFont="1" applyBorder="1" applyAlignment="1">
      <alignment horizontal="right" vertical="top"/>
    </xf>
    <xf numFmtId="169" fontId="4649" fillId="0" borderId="1" xfId="0" applyNumberFormat="1" applyFont="1" applyBorder="1" applyAlignment="1">
      <alignment horizontal="right" vertical="top"/>
    </xf>
    <xf numFmtId="169" fontId="4650" fillId="0" borderId="1" xfId="0" applyNumberFormat="1" applyFont="1" applyBorder="1" applyAlignment="1">
      <alignment horizontal="right" vertical="top"/>
    </xf>
    <xf numFmtId="169" fontId="4651" fillId="0" borderId="1" xfId="0" applyNumberFormat="1" applyFont="1" applyBorder="1" applyAlignment="1">
      <alignment horizontal="right" vertical="top"/>
    </xf>
    <xf numFmtId="170" fontId="4652" fillId="2" borderId="1" xfId="0" applyNumberFormat="1" applyFont="1" applyFill="1" applyBorder="1" applyAlignment="1" applyProtection="1">
      <alignment horizontal="right" vertical="top"/>
      <protection locked="0"/>
    </xf>
    <xf numFmtId="171" fontId="4653" fillId="0" borderId="1" xfId="0" applyNumberFormat="1" applyFont="1" applyBorder="1" applyAlignment="1">
      <alignment horizontal="right" vertical="top"/>
    </xf>
    <xf numFmtId="4" fontId="4654" fillId="0" borderId="1" xfId="0" applyNumberFormat="1" applyFont="1" applyBorder="1" applyAlignment="1">
      <alignment horizontal="right" vertical="top"/>
    </xf>
    <xf numFmtId="170" fontId="4655" fillId="2" borderId="1" xfId="0" applyNumberFormat="1" applyFont="1" applyFill="1" applyBorder="1" applyAlignment="1" applyProtection="1">
      <alignment horizontal="right" vertical="top"/>
      <protection locked="0"/>
    </xf>
    <xf numFmtId="169" fontId="4656" fillId="0" borderId="1" xfId="0" applyNumberFormat="1" applyFont="1" applyBorder="1" applyAlignment="1">
      <alignment horizontal="right" vertical="top"/>
    </xf>
    <xf numFmtId="169" fontId="4657" fillId="0" borderId="1" xfId="0" applyNumberFormat="1" applyFont="1" applyBorder="1" applyAlignment="1">
      <alignment horizontal="right" vertical="top"/>
    </xf>
    <xf numFmtId="169" fontId="4658" fillId="0" borderId="1" xfId="0" applyNumberFormat="1" applyFont="1" applyBorder="1" applyAlignment="1">
      <alignment horizontal="right" vertical="top"/>
    </xf>
    <xf numFmtId="4" fontId="4659" fillId="0" borderId="1" xfId="0" applyNumberFormat="1" applyFont="1" applyBorder="1" applyAlignment="1">
      <alignment horizontal="right" vertical="top"/>
    </xf>
    <xf numFmtId="0" fontId="4660" fillId="0" borderId="0" xfId="0" applyFont="1"/>
    <xf numFmtId="0" fontId="4661" fillId="0" borderId="1" xfId="0" applyFont="1" applyBorder="1" applyAlignment="1">
      <alignment horizontal="left" vertical="top"/>
    </xf>
    <xf numFmtId="0" fontId="4662" fillId="0" borderId="1" xfId="0" applyFont="1" applyBorder="1" applyAlignment="1">
      <alignment horizontal="left" vertical="top" wrapText="1"/>
    </xf>
    <xf numFmtId="0" fontId="4663" fillId="0" borderId="1" xfId="0" applyFont="1" applyBorder="1" applyAlignment="1">
      <alignment horizontal="center" vertical="top"/>
    </xf>
    <xf numFmtId="168" fontId="4664" fillId="0" borderId="1" xfId="0" applyNumberFormat="1" applyFont="1" applyBorder="1" applyAlignment="1">
      <alignment horizontal="right" vertical="top"/>
    </xf>
    <xf numFmtId="169" fontId="4665" fillId="0" borderId="1" xfId="0" applyNumberFormat="1" applyFont="1" applyBorder="1" applyAlignment="1">
      <alignment horizontal="right" vertical="top"/>
    </xf>
    <xf numFmtId="169" fontId="4666" fillId="0" borderId="1" xfId="0" applyNumberFormat="1" applyFont="1" applyBorder="1" applyAlignment="1">
      <alignment horizontal="right" vertical="top"/>
    </xf>
    <xf numFmtId="169" fontId="4667" fillId="0" borderId="1" xfId="0" applyNumberFormat="1" applyFont="1" applyBorder="1" applyAlignment="1">
      <alignment horizontal="right" vertical="top"/>
    </xf>
    <xf numFmtId="170" fontId="4668" fillId="2" borderId="1" xfId="0" applyNumberFormat="1" applyFont="1" applyFill="1" applyBorder="1" applyAlignment="1" applyProtection="1">
      <alignment horizontal="right" vertical="top"/>
      <protection locked="0"/>
    </xf>
    <xf numFmtId="171" fontId="4669" fillId="0" borderId="1" xfId="0" applyNumberFormat="1" applyFont="1" applyBorder="1" applyAlignment="1">
      <alignment horizontal="right" vertical="top"/>
    </xf>
    <xf numFmtId="4" fontId="4670" fillId="0" borderId="1" xfId="0" applyNumberFormat="1" applyFont="1" applyBorder="1" applyAlignment="1">
      <alignment horizontal="right" vertical="top"/>
    </xf>
    <xf numFmtId="170" fontId="4671" fillId="2" borderId="1" xfId="0" applyNumberFormat="1" applyFont="1" applyFill="1" applyBorder="1" applyAlignment="1" applyProtection="1">
      <alignment horizontal="right" vertical="top"/>
      <protection locked="0"/>
    </xf>
    <xf numFmtId="169" fontId="4672" fillId="0" borderId="1" xfId="0" applyNumberFormat="1" applyFont="1" applyBorder="1" applyAlignment="1">
      <alignment horizontal="right" vertical="top"/>
    </xf>
    <xf numFmtId="169" fontId="4673" fillId="0" borderId="1" xfId="0" applyNumberFormat="1" applyFont="1" applyBorder="1" applyAlignment="1">
      <alignment horizontal="right" vertical="top"/>
    </xf>
    <xf numFmtId="169" fontId="4674" fillId="0" borderId="1" xfId="0" applyNumberFormat="1" applyFont="1" applyBorder="1" applyAlignment="1">
      <alignment horizontal="right" vertical="top"/>
    </xf>
    <xf numFmtId="4" fontId="4675" fillId="0" borderId="1" xfId="0" applyNumberFormat="1" applyFont="1" applyBorder="1" applyAlignment="1">
      <alignment horizontal="right" vertical="top"/>
    </xf>
    <xf numFmtId="0" fontId="4676" fillId="0" borderId="0" xfId="0" applyFont="1"/>
    <xf numFmtId="0" fontId="4677" fillId="0" borderId="1" xfId="0" applyFont="1" applyBorder="1" applyAlignment="1">
      <alignment horizontal="left" vertical="top"/>
    </xf>
    <xf numFmtId="0" fontId="4678" fillId="0" borderId="1" xfId="0" applyFont="1" applyBorder="1" applyAlignment="1">
      <alignment horizontal="left" vertical="top" wrapText="1"/>
    </xf>
    <xf numFmtId="0" fontId="4679" fillId="0" borderId="1" xfId="0" applyFont="1" applyBorder="1" applyAlignment="1">
      <alignment horizontal="center" vertical="top"/>
    </xf>
    <xf numFmtId="168" fontId="4680" fillId="0" borderId="1" xfId="0" applyNumberFormat="1" applyFont="1" applyBorder="1" applyAlignment="1">
      <alignment horizontal="right" vertical="top"/>
    </xf>
    <xf numFmtId="169" fontId="4681" fillId="0" borderId="1" xfId="0" applyNumberFormat="1" applyFont="1" applyBorder="1" applyAlignment="1">
      <alignment horizontal="right" vertical="top"/>
    </xf>
    <xf numFmtId="169" fontId="4682" fillId="0" borderId="1" xfId="0" applyNumberFormat="1" applyFont="1" applyBorder="1" applyAlignment="1">
      <alignment horizontal="right" vertical="top"/>
    </xf>
    <xf numFmtId="169" fontId="4683" fillId="0" borderId="1" xfId="0" applyNumberFormat="1" applyFont="1" applyBorder="1" applyAlignment="1">
      <alignment horizontal="right" vertical="top"/>
    </xf>
    <xf numFmtId="170" fontId="4684" fillId="2" borderId="1" xfId="0" applyNumberFormat="1" applyFont="1" applyFill="1" applyBorder="1" applyAlignment="1" applyProtection="1">
      <alignment horizontal="right" vertical="top"/>
      <protection locked="0"/>
    </xf>
    <xf numFmtId="171" fontId="4685" fillId="0" borderId="1" xfId="0" applyNumberFormat="1" applyFont="1" applyBorder="1" applyAlignment="1">
      <alignment horizontal="right" vertical="top"/>
    </xf>
    <xf numFmtId="4" fontId="4686" fillId="0" borderId="1" xfId="0" applyNumberFormat="1" applyFont="1" applyBorder="1" applyAlignment="1">
      <alignment horizontal="right" vertical="top"/>
    </xf>
    <xf numFmtId="170" fontId="4687" fillId="2" borderId="1" xfId="0" applyNumberFormat="1" applyFont="1" applyFill="1" applyBorder="1" applyAlignment="1" applyProtection="1">
      <alignment horizontal="right" vertical="top"/>
      <protection locked="0"/>
    </xf>
    <xf numFmtId="169" fontId="4688" fillId="0" borderId="1" xfId="0" applyNumberFormat="1" applyFont="1" applyBorder="1" applyAlignment="1">
      <alignment horizontal="right" vertical="top"/>
    </xf>
    <xf numFmtId="169" fontId="4689" fillId="0" borderId="1" xfId="0" applyNumberFormat="1" applyFont="1" applyBorder="1" applyAlignment="1">
      <alignment horizontal="right" vertical="top"/>
    </xf>
    <xf numFmtId="169" fontId="4690" fillId="0" borderId="1" xfId="0" applyNumberFormat="1" applyFont="1" applyBorder="1" applyAlignment="1">
      <alignment horizontal="right" vertical="top"/>
    </xf>
    <xf numFmtId="4" fontId="4691" fillId="0" borderId="1" xfId="0" applyNumberFormat="1" applyFont="1" applyBorder="1" applyAlignment="1">
      <alignment horizontal="right" vertical="top"/>
    </xf>
    <xf numFmtId="0" fontId="4692" fillId="0" borderId="0" xfId="0" applyFont="1"/>
    <xf numFmtId="0" fontId="4693" fillId="0" borderId="1" xfId="0" applyFont="1" applyBorder="1" applyAlignment="1">
      <alignment horizontal="left" vertical="top"/>
    </xf>
    <xf numFmtId="0" fontId="4694" fillId="0" borderId="1" xfId="0" applyFont="1" applyBorder="1" applyAlignment="1">
      <alignment horizontal="left" vertical="top" wrapText="1"/>
    </xf>
    <xf numFmtId="0" fontId="4695" fillId="0" borderId="1" xfId="0" applyFont="1" applyBorder="1" applyAlignment="1">
      <alignment horizontal="center" vertical="top"/>
    </xf>
    <xf numFmtId="168" fontId="4696" fillId="0" borderId="1" xfId="0" applyNumberFormat="1" applyFont="1" applyBorder="1" applyAlignment="1">
      <alignment horizontal="right" vertical="top"/>
    </xf>
    <xf numFmtId="169" fontId="4697" fillId="0" borderId="1" xfId="0" applyNumberFormat="1" applyFont="1" applyBorder="1" applyAlignment="1">
      <alignment horizontal="right" vertical="top"/>
    </xf>
    <xf numFmtId="169" fontId="4698" fillId="0" borderId="1" xfId="0" applyNumberFormat="1" applyFont="1" applyBorder="1" applyAlignment="1">
      <alignment horizontal="right" vertical="top"/>
    </xf>
    <xf numFmtId="169" fontId="4699" fillId="0" borderId="1" xfId="0" applyNumberFormat="1" applyFont="1" applyBorder="1" applyAlignment="1">
      <alignment horizontal="right" vertical="top"/>
    </xf>
    <xf numFmtId="170" fontId="4700" fillId="2" borderId="1" xfId="0" applyNumberFormat="1" applyFont="1" applyFill="1" applyBorder="1" applyAlignment="1" applyProtection="1">
      <alignment horizontal="right" vertical="top"/>
      <protection locked="0"/>
    </xf>
    <xf numFmtId="171" fontId="4701" fillId="0" borderId="1" xfId="0" applyNumberFormat="1" applyFont="1" applyBorder="1" applyAlignment="1">
      <alignment horizontal="right" vertical="top"/>
    </xf>
    <xf numFmtId="4" fontId="4702" fillId="0" borderId="1" xfId="0" applyNumberFormat="1" applyFont="1" applyBorder="1" applyAlignment="1">
      <alignment horizontal="right" vertical="top"/>
    </xf>
    <xf numFmtId="170" fontId="4703" fillId="2" borderId="1" xfId="0" applyNumberFormat="1" applyFont="1" applyFill="1" applyBorder="1" applyAlignment="1" applyProtection="1">
      <alignment horizontal="right" vertical="top"/>
      <protection locked="0"/>
    </xf>
    <xf numFmtId="169" fontId="4704" fillId="0" borderId="1" xfId="0" applyNumberFormat="1" applyFont="1" applyBorder="1" applyAlignment="1">
      <alignment horizontal="right" vertical="top"/>
    </xf>
    <xf numFmtId="169" fontId="4705" fillId="0" borderId="1" xfId="0" applyNumberFormat="1" applyFont="1" applyBorder="1" applyAlignment="1">
      <alignment horizontal="right" vertical="top"/>
    </xf>
    <xf numFmtId="169" fontId="4706" fillId="0" borderId="1" xfId="0" applyNumberFormat="1" applyFont="1" applyBorder="1" applyAlignment="1">
      <alignment horizontal="right" vertical="top"/>
    </xf>
    <xf numFmtId="4" fontId="4707" fillId="0" borderId="1" xfId="0" applyNumberFormat="1" applyFont="1" applyBorder="1" applyAlignment="1">
      <alignment horizontal="right" vertical="top"/>
    </xf>
    <xf numFmtId="0" fontId="4708" fillId="0" borderId="0" xfId="0" applyFont="1"/>
    <xf numFmtId="0" fontId="4709" fillId="0" borderId="1" xfId="0" applyFont="1" applyBorder="1" applyAlignment="1">
      <alignment horizontal="left" vertical="top"/>
    </xf>
    <xf numFmtId="0" fontId="4710" fillId="0" borderId="1" xfId="0" applyFont="1" applyBorder="1" applyAlignment="1">
      <alignment horizontal="left" vertical="top" wrapText="1"/>
    </xf>
    <xf numFmtId="0" fontId="4711" fillId="0" borderId="1" xfId="0" applyFont="1" applyBorder="1" applyAlignment="1">
      <alignment horizontal="center" vertical="top"/>
    </xf>
    <xf numFmtId="168" fontId="4712" fillId="0" borderId="1" xfId="0" applyNumberFormat="1" applyFont="1" applyBorder="1" applyAlignment="1">
      <alignment horizontal="right" vertical="top"/>
    </xf>
    <xf numFmtId="169" fontId="4713" fillId="0" borderId="1" xfId="0" applyNumberFormat="1" applyFont="1" applyBorder="1" applyAlignment="1">
      <alignment horizontal="right" vertical="top"/>
    </xf>
    <xf numFmtId="169" fontId="4714" fillId="0" borderId="1" xfId="0" applyNumberFormat="1" applyFont="1" applyBorder="1" applyAlignment="1">
      <alignment horizontal="right" vertical="top"/>
    </xf>
    <xf numFmtId="169" fontId="4715" fillId="0" borderId="1" xfId="0" applyNumberFormat="1" applyFont="1" applyBorder="1" applyAlignment="1">
      <alignment horizontal="right" vertical="top"/>
    </xf>
    <xf numFmtId="170" fontId="4716" fillId="2" borderId="1" xfId="0" applyNumberFormat="1" applyFont="1" applyFill="1" applyBorder="1" applyAlignment="1" applyProtection="1">
      <alignment horizontal="right" vertical="top"/>
      <protection locked="0"/>
    </xf>
    <xf numFmtId="171" fontId="4717" fillId="0" borderId="1" xfId="0" applyNumberFormat="1" applyFont="1" applyBorder="1" applyAlignment="1">
      <alignment horizontal="right" vertical="top"/>
    </xf>
    <xf numFmtId="4" fontId="4718" fillId="0" borderId="1" xfId="0" applyNumberFormat="1" applyFont="1" applyBorder="1" applyAlignment="1">
      <alignment horizontal="right" vertical="top"/>
    </xf>
    <xf numFmtId="170" fontId="4719" fillId="2" borderId="1" xfId="0" applyNumberFormat="1" applyFont="1" applyFill="1" applyBorder="1" applyAlignment="1" applyProtection="1">
      <alignment horizontal="right" vertical="top"/>
      <protection locked="0"/>
    </xf>
    <xf numFmtId="169" fontId="4720" fillId="0" borderId="1" xfId="0" applyNumberFormat="1" applyFont="1" applyBorder="1" applyAlignment="1">
      <alignment horizontal="right" vertical="top"/>
    </xf>
    <xf numFmtId="169" fontId="4721" fillId="0" borderId="1" xfId="0" applyNumberFormat="1" applyFont="1" applyBorder="1" applyAlignment="1">
      <alignment horizontal="right" vertical="top"/>
    </xf>
    <xf numFmtId="169" fontId="4722" fillId="0" borderId="1" xfId="0" applyNumberFormat="1" applyFont="1" applyBorder="1" applyAlignment="1">
      <alignment horizontal="right" vertical="top"/>
    </xf>
    <xf numFmtId="4" fontId="4723" fillId="0" borderId="1" xfId="0" applyNumberFormat="1" applyFont="1" applyBorder="1" applyAlignment="1">
      <alignment horizontal="right" vertical="top"/>
    </xf>
    <xf numFmtId="0" fontId="4724" fillId="0" borderId="0" xfId="0" applyFont="1"/>
    <xf numFmtId="0" fontId="4725" fillId="0" borderId="1" xfId="0" applyFont="1" applyBorder="1" applyAlignment="1">
      <alignment horizontal="left" vertical="top"/>
    </xf>
    <xf numFmtId="0" fontId="4726" fillId="0" borderId="1" xfId="0" applyFont="1" applyBorder="1" applyAlignment="1">
      <alignment horizontal="left" vertical="top" wrapText="1"/>
    </xf>
    <xf numFmtId="0" fontId="4727" fillId="0" borderId="1" xfId="0" applyFont="1" applyBorder="1" applyAlignment="1">
      <alignment horizontal="center" vertical="top"/>
    </xf>
    <xf numFmtId="168" fontId="4728" fillId="0" borderId="1" xfId="0" applyNumberFormat="1" applyFont="1" applyBorder="1" applyAlignment="1">
      <alignment horizontal="right" vertical="top"/>
    </xf>
    <xf numFmtId="169" fontId="4729" fillId="0" borderId="1" xfId="0" applyNumberFormat="1" applyFont="1" applyBorder="1" applyAlignment="1">
      <alignment horizontal="right" vertical="top"/>
    </xf>
    <xf numFmtId="169" fontId="4730" fillId="0" borderId="1" xfId="0" applyNumberFormat="1" applyFont="1" applyBorder="1" applyAlignment="1">
      <alignment horizontal="right" vertical="top"/>
    </xf>
    <xf numFmtId="169" fontId="4731" fillId="0" borderId="1" xfId="0" applyNumberFormat="1" applyFont="1" applyBorder="1" applyAlignment="1">
      <alignment horizontal="right" vertical="top"/>
    </xf>
    <xf numFmtId="170" fontId="4732" fillId="2" borderId="1" xfId="0" applyNumberFormat="1" applyFont="1" applyFill="1" applyBorder="1" applyAlignment="1" applyProtection="1">
      <alignment horizontal="right" vertical="top"/>
      <protection locked="0"/>
    </xf>
    <xf numFmtId="171" fontId="4733" fillId="0" borderId="1" xfId="0" applyNumberFormat="1" applyFont="1" applyBorder="1" applyAlignment="1">
      <alignment horizontal="right" vertical="top"/>
    </xf>
    <xf numFmtId="4" fontId="4734" fillId="0" borderId="1" xfId="0" applyNumberFormat="1" applyFont="1" applyBorder="1" applyAlignment="1">
      <alignment horizontal="right" vertical="top"/>
    </xf>
    <xf numFmtId="170" fontId="4735" fillId="2" borderId="1" xfId="0" applyNumberFormat="1" applyFont="1" applyFill="1" applyBorder="1" applyAlignment="1" applyProtection="1">
      <alignment horizontal="right" vertical="top"/>
      <protection locked="0"/>
    </xf>
    <xf numFmtId="169" fontId="4736" fillId="0" borderId="1" xfId="0" applyNumberFormat="1" applyFont="1" applyBorder="1" applyAlignment="1">
      <alignment horizontal="right" vertical="top"/>
    </xf>
    <xf numFmtId="169" fontId="4737" fillId="0" borderId="1" xfId="0" applyNumberFormat="1" applyFont="1" applyBorder="1" applyAlignment="1">
      <alignment horizontal="right" vertical="top"/>
    </xf>
    <xf numFmtId="169" fontId="4738" fillId="0" borderId="1" xfId="0" applyNumberFormat="1" applyFont="1" applyBorder="1" applyAlignment="1">
      <alignment horizontal="right" vertical="top"/>
    </xf>
    <xf numFmtId="4" fontId="4739" fillId="0" borderId="1" xfId="0" applyNumberFormat="1" applyFont="1" applyBorder="1" applyAlignment="1">
      <alignment horizontal="right" vertical="top"/>
    </xf>
    <xf numFmtId="0" fontId="4740" fillId="0" borderId="0" xfId="0" applyFont="1"/>
    <xf numFmtId="0" fontId="4741" fillId="0" borderId="1" xfId="0" applyFont="1" applyBorder="1" applyAlignment="1">
      <alignment horizontal="left" vertical="top"/>
    </xf>
    <xf numFmtId="0" fontId="4742" fillId="0" borderId="1" xfId="0" applyFont="1" applyBorder="1" applyAlignment="1">
      <alignment horizontal="left" vertical="top" wrapText="1"/>
    </xf>
    <xf numFmtId="0" fontId="4743" fillId="0" borderId="1" xfId="0" applyFont="1" applyBorder="1" applyAlignment="1">
      <alignment horizontal="center" vertical="top"/>
    </xf>
    <xf numFmtId="168" fontId="4744" fillId="0" borderId="1" xfId="0" applyNumberFormat="1" applyFont="1" applyBorder="1" applyAlignment="1">
      <alignment horizontal="right" vertical="top"/>
    </xf>
    <xf numFmtId="169" fontId="4745" fillId="0" borderId="1" xfId="0" applyNumberFormat="1" applyFont="1" applyBorder="1" applyAlignment="1">
      <alignment horizontal="right" vertical="top"/>
    </xf>
    <xf numFmtId="169" fontId="4746" fillId="0" borderId="1" xfId="0" applyNumberFormat="1" applyFont="1" applyBorder="1" applyAlignment="1">
      <alignment horizontal="right" vertical="top"/>
    </xf>
    <xf numFmtId="169" fontId="4747" fillId="0" borderId="1" xfId="0" applyNumberFormat="1" applyFont="1" applyBorder="1" applyAlignment="1">
      <alignment horizontal="right" vertical="top"/>
    </xf>
    <xf numFmtId="170" fontId="4748" fillId="2" borderId="1" xfId="0" applyNumberFormat="1" applyFont="1" applyFill="1" applyBorder="1" applyAlignment="1" applyProtection="1">
      <alignment horizontal="right" vertical="top"/>
      <protection locked="0"/>
    </xf>
    <xf numFmtId="171" fontId="4749" fillId="0" borderId="1" xfId="0" applyNumberFormat="1" applyFont="1" applyBorder="1" applyAlignment="1">
      <alignment horizontal="right" vertical="top"/>
    </xf>
    <xf numFmtId="4" fontId="4750" fillId="0" borderId="1" xfId="0" applyNumberFormat="1" applyFont="1" applyBorder="1" applyAlignment="1">
      <alignment horizontal="right" vertical="top"/>
    </xf>
    <xf numFmtId="170" fontId="4751" fillId="2" borderId="1" xfId="0" applyNumberFormat="1" applyFont="1" applyFill="1" applyBorder="1" applyAlignment="1" applyProtection="1">
      <alignment horizontal="right" vertical="top"/>
      <protection locked="0"/>
    </xf>
    <xf numFmtId="169" fontId="4752" fillId="0" borderId="1" xfId="0" applyNumberFormat="1" applyFont="1" applyBorder="1" applyAlignment="1">
      <alignment horizontal="right" vertical="top"/>
    </xf>
    <xf numFmtId="169" fontId="4753" fillId="0" borderId="1" xfId="0" applyNumberFormat="1" applyFont="1" applyBorder="1" applyAlignment="1">
      <alignment horizontal="right" vertical="top"/>
    </xf>
    <xf numFmtId="169" fontId="4754" fillId="0" borderId="1" xfId="0" applyNumberFormat="1" applyFont="1" applyBorder="1" applyAlignment="1">
      <alignment horizontal="right" vertical="top"/>
    </xf>
    <xf numFmtId="4" fontId="4755" fillId="0" borderId="1" xfId="0" applyNumberFormat="1" applyFont="1" applyBorder="1" applyAlignment="1">
      <alignment horizontal="right" vertical="top"/>
    </xf>
    <xf numFmtId="0" fontId="4756" fillId="0" borderId="0" xfId="0" applyFont="1"/>
    <xf numFmtId="0" fontId="4757" fillId="0" borderId="1" xfId="0" applyFont="1" applyBorder="1" applyAlignment="1">
      <alignment horizontal="left" vertical="top"/>
    </xf>
    <xf numFmtId="0" fontId="4758" fillId="0" borderId="1" xfId="0" applyFont="1" applyBorder="1" applyAlignment="1">
      <alignment horizontal="left" vertical="top" wrapText="1"/>
    </xf>
    <xf numFmtId="0" fontId="4759" fillId="0" borderId="1" xfId="0" applyFont="1" applyBorder="1" applyAlignment="1">
      <alignment horizontal="center" vertical="top"/>
    </xf>
    <xf numFmtId="168" fontId="4760" fillId="0" borderId="1" xfId="0" applyNumberFormat="1" applyFont="1" applyBorder="1" applyAlignment="1">
      <alignment horizontal="right" vertical="top"/>
    </xf>
    <xf numFmtId="169" fontId="4761" fillId="0" borderId="1" xfId="0" applyNumberFormat="1" applyFont="1" applyBorder="1" applyAlignment="1">
      <alignment horizontal="right" vertical="top"/>
    </xf>
    <xf numFmtId="169" fontId="4762" fillId="0" borderId="1" xfId="0" applyNumberFormat="1" applyFont="1" applyBorder="1" applyAlignment="1">
      <alignment horizontal="right" vertical="top"/>
    </xf>
    <xf numFmtId="169" fontId="4763" fillId="0" borderId="1" xfId="0" applyNumberFormat="1" applyFont="1" applyBorder="1" applyAlignment="1">
      <alignment horizontal="right" vertical="top"/>
    </xf>
    <xf numFmtId="170" fontId="4764" fillId="2" borderId="1" xfId="0" applyNumberFormat="1" applyFont="1" applyFill="1" applyBorder="1" applyAlignment="1" applyProtection="1">
      <alignment horizontal="right" vertical="top"/>
      <protection locked="0"/>
    </xf>
    <xf numFmtId="171" fontId="4765" fillId="0" borderId="1" xfId="0" applyNumberFormat="1" applyFont="1" applyBorder="1" applyAlignment="1">
      <alignment horizontal="right" vertical="top"/>
    </xf>
    <xf numFmtId="4" fontId="4766" fillId="0" borderId="1" xfId="0" applyNumberFormat="1" applyFont="1" applyBorder="1" applyAlignment="1">
      <alignment horizontal="right" vertical="top"/>
    </xf>
    <xf numFmtId="170" fontId="4767" fillId="2" borderId="1" xfId="0" applyNumberFormat="1" applyFont="1" applyFill="1" applyBorder="1" applyAlignment="1" applyProtection="1">
      <alignment horizontal="right" vertical="top"/>
      <protection locked="0"/>
    </xf>
    <xf numFmtId="169" fontId="4768" fillId="0" borderId="1" xfId="0" applyNumberFormat="1" applyFont="1" applyBorder="1" applyAlignment="1">
      <alignment horizontal="right" vertical="top"/>
    </xf>
    <xf numFmtId="169" fontId="4769" fillId="0" borderId="1" xfId="0" applyNumberFormat="1" applyFont="1" applyBorder="1" applyAlignment="1">
      <alignment horizontal="right" vertical="top"/>
    </xf>
    <xf numFmtId="169" fontId="4770" fillId="0" borderId="1" xfId="0" applyNumberFormat="1" applyFont="1" applyBorder="1" applyAlignment="1">
      <alignment horizontal="right" vertical="top"/>
    </xf>
    <xf numFmtId="4" fontId="4771" fillId="0" borderId="1" xfId="0" applyNumberFormat="1" applyFont="1" applyBorder="1" applyAlignment="1">
      <alignment horizontal="right" vertical="top"/>
    </xf>
    <xf numFmtId="0" fontId="4772" fillId="0" borderId="0" xfId="0" applyFont="1"/>
    <xf numFmtId="0" fontId="4773" fillId="0" borderId="1" xfId="0" applyFont="1" applyBorder="1" applyAlignment="1">
      <alignment horizontal="left" vertical="top"/>
    </xf>
    <xf numFmtId="0" fontId="4774" fillId="0" borderId="1" xfId="0" applyFont="1" applyBorder="1" applyAlignment="1">
      <alignment horizontal="left" vertical="top" wrapText="1"/>
    </xf>
    <xf numFmtId="0" fontId="4775" fillId="0" borderId="1" xfId="0" applyFont="1" applyBorder="1" applyAlignment="1">
      <alignment horizontal="center" vertical="top"/>
    </xf>
    <xf numFmtId="168" fontId="4776" fillId="0" borderId="1" xfId="0" applyNumberFormat="1" applyFont="1" applyBorder="1" applyAlignment="1">
      <alignment horizontal="right" vertical="top"/>
    </xf>
    <xf numFmtId="169" fontId="4777" fillId="0" borderId="1" xfId="0" applyNumberFormat="1" applyFont="1" applyBorder="1" applyAlignment="1">
      <alignment horizontal="right" vertical="top"/>
    </xf>
    <xf numFmtId="169" fontId="4778" fillId="0" borderId="1" xfId="0" applyNumberFormat="1" applyFont="1" applyBorder="1" applyAlignment="1">
      <alignment horizontal="right" vertical="top"/>
    </xf>
    <xf numFmtId="169" fontId="4779" fillId="0" borderId="1" xfId="0" applyNumberFormat="1" applyFont="1" applyBorder="1" applyAlignment="1">
      <alignment horizontal="right" vertical="top"/>
    </xf>
    <xf numFmtId="170" fontId="4780" fillId="2" borderId="1" xfId="0" applyNumberFormat="1" applyFont="1" applyFill="1" applyBorder="1" applyAlignment="1" applyProtection="1">
      <alignment horizontal="right" vertical="top"/>
      <protection locked="0"/>
    </xf>
    <xf numFmtId="171" fontId="4781" fillId="0" borderId="1" xfId="0" applyNumberFormat="1" applyFont="1" applyBorder="1" applyAlignment="1">
      <alignment horizontal="right" vertical="top"/>
    </xf>
    <xf numFmtId="4" fontId="4782" fillId="0" borderId="1" xfId="0" applyNumberFormat="1" applyFont="1" applyBorder="1" applyAlignment="1">
      <alignment horizontal="right" vertical="top"/>
    </xf>
    <xf numFmtId="170" fontId="4783" fillId="2" borderId="1" xfId="0" applyNumberFormat="1" applyFont="1" applyFill="1" applyBorder="1" applyAlignment="1" applyProtection="1">
      <alignment horizontal="right" vertical="top"/>
      <protection locked="0"/>
    </xf>
    <xf numFmtId="169" fontId="4784" fillId="0" borderId="1" xfId="0" applyNumberFormat="1" applyFont="1" applyBorder="1" applyAlignment="1">
      <alignment horizontal="right" vertical="top"/>
    </xf>
    <xf numFmtId="169" fontId="4785" fillId="0" borderId="1" xfId="0" applyNumberFormat="1" applyFont="1" applyBorder="1" applyAlignment="1">
      <alignment horizontal="right" vertical="top"/>
    </xf>
    <xf numFmtId="169" fontId="4786" fillId="0" borderId="1" xfId="0" applyNumberFormat="1" applyFont="1" applyBorder="1" applyAlignment="1">
      <alignment horizontal="right" vertical="top"/>
    </xf>
    <xf numFmtId="4" fontId="4787" fillId="0" borderId="1" xfId="0" applyNumberFormat="1" applyFont="1" applyBorder="1" applyAlignment="1">
      <alignment horizontal="right" vertical="top"/>
    </xf>
    <xf numFmtId="0" fontId="4788" fillId="0" borderId="0" xfId="0" applyFont="1"/>
    <xf numFmtId="0" fontId="4789" fillId="0" borderId="1" xfId="0" applyFont="1" applyBorder="1" applyAlignment="1">
      <alignment horizontal="left" vertical="top"/>
    </xf>
    <xf numFmtId="0" fontId="4790" fillId="0" borderId="1" xfId="0" applyFont="1" applyBorder="1" applyAlignment="1">
      <alignment horizontal="left" vertical="top" wrapText="1"/>
    </xf>
    <xf numFmtId="0" fontId="4791" fillId="0" borderId="1" xfId="0" applyFont="1" applyBorder="1" applyAlignment="1">
      <alignment horizontal="center" vertical="top"/>
    </xf>
    <xf numFmtId="168" fontId="4792" fillId="0" borderId="1" xfId="0" applyNumberFormat="1" applyFont="1" applyBorder="1" applyAlignment="1">
      <alignment horizontal="right" vertical="top"/>
    </xf>
    <xf numFmtId="169" fontId="4793" fillId="0" borderId="1" xfId="0" applyNumberFormat="1" applyFont="1" applyBorder="1" applyAlignment="1">
      <alignment horizontal="right" vertical="top"/>
    </xf>
    <xf numFmtId="169" fontId="4794" fillId="0" borderId="1" xfId="0" applyNumberFormat="1" applyFont="1" applyBorder="1" applyAlignment="1">
      <alignment horizontal="right" vertical="top"/>
    </xf>
    <xf numFmtId="169" fontId="4795" fillId="0" borderId="1" xfId="0" applyNumberFormat="1" applyFont="1" applyBorder="1" applyAlignment="1">
      <alignment horizontal="right" vertical="top"/>
    </xf>
    <xf numFmtId="170" fontId="4796" fillId="2" borderId="1" xfId="0" applyNumberFormat="1" applyFont="1" applyFill="1" applyBorder="1" applyAlignment="1" applyProtection="1">
      <alignment horizontal="right" vertical="top"/>
      <protection locked="0"/>
    </xf>
    <xf numFmtId="171" fontId="4797" fillId="0" borderId="1" xfId="0" applyNumberFormat="1" applyFont="1" applyBorder="1" applyAlignment="1">
      <alignment horizontal="right" vertical="top"/>
    </xf>
    <xf numFmtId="4" fontId="4798" fillId="0" borderId="1" xfId="0" applyNumberFormat="1" applyFont="1" applyBorder="1" applyAlignment="1">
      <alignment horizontal="right" vertical="top"/>
    </xf>
    <xf numFmtId="170" fontId="4799" fillId="2" borderId="1" xfId="0" applyNumberFormat="1" applyFont="1" applyFill="1" applyBorder="1" applyAlignment="1" applyProtection="1">
      <alignment horizontal="right" vertical="top"/>
      <protection locked="0"/>
    </xf>
    <xf numFmtId="169" fontId="4800" fillId="0" borderId="1" xfId="0" applyNumberFormat="1" applyFont="1" applyBorder="1" applyAlignment="1">
      <alignment horizontal="right" vertical="top"/>
    </xf>
    <xf numFmtId="169" fontId="4801" fillId="0" borderId="1" xfId="0" applyNumberFormat="1" applyFont="1" applyBorder="1" applyAlignment="1">
      <alignment horizontal="right" vertical="top"/>
    </xf>
    <xf numFmtId="169" fontId="4802" fillId="0" borderId="1" xfId="0" applyNumberFormat="1" applyFont="1" applyBorder="1" applyAlignment="1">
      <alignment horizontal="right" vertical="top"/>
    </xf>
    <xf numFmtId="4" fontId="4803" fillId="0" borderId="1" xfId="0" applyNumberFormat="1" applyFont="1" applyBorder="1" applyAlignment="1">
      <alignment horizontal="right" vertical="top"/>
    </xf>
    <xf numFmtId="0" fontId="4804" fillId="0" borderId="0" xfId="0" applyFont="1"/>
    <xf numFmtId="0" fontId="4805" fillId="0" borderId="1" xfId="0" applyFont="1" applyBorder="1" applyAlignment="1">
      <alignment horizontal="left" vertical="top"/>
    </xf>
    <xf numFmtId="0" fontId="4806" fillId="0" borderId="1" xfId="0" applyFont="1" applyBorder="1" applyAlignment="1">
      <alignment horizontal="left" vertical="top" wrapText="1"/>
    </xf>
    <xf numFmtId="0" fontId="4807" fillId="0" borderId="1" xfId="0" applyFont="1" applyBorder="1" applyAlignment="1">
      <alignment horizontal="center" vertical="top"/>
    </xf>
    <xf numFmtId="168" fontId="4808" fillId="0" borderId="1" xfId="0" applyNumberFormat="1" applyFont="1" applyBorder="1" applyAlignment="1">
      <alignment horizontal="right" vertical="top"/>
    </xf>
    <xf numFmtId="169" fontId="4809" fillId="0" borderId="1" xfId="0" applyNumberFormat="1" applyFont="1" applyBorder="1" applyAlignment="1">
      <alignment horizontal="right" vertical="top"/>
    </xf>
    <xf numFmtId="169" fontId="4810" fillId="0" borderId="1" xfId="0" applyNumberFormat="1" applyFont="1" applyBorder="1" applyAlignment="1">
      <alignment horizontal="right" vertical="top"/>
    </xf>
    <xf numFmtId="169" fontId="4811" fillId="0" borderId="1" xfId="0" applyNumberFormat="1" applyFont="1" applyBorder="1" applyAlignment="1">
      <alignment horizontal="right" vertical="top"/>
    </xf>
    <xf numFmtId="170" fontId="4812" fillId="2" borderId="1" xfId="0" applyNumberFormat="1" applyFont="1" applyFill="1" applyBorder="1" applyAlignment="1" applyProtection="1">
      <alignment horizontal="right" vertical="top"/>
      <protection locked="0"/>
    </xf>
    <xf numFmtId="171" fontId="4813" fillId="0" borderId="1" xfId="0" applyNumberFormat="1" applyFont="1" applyBorder="1" applyAlignment="1">
      <alignment horizontal="right" vertical="top"/>
    </xf>
    <xf numFmtId="4" fontId="4814" fillId="0" borderId="1" xfId="0" applyNumberFormat="1" applyFont="1" applyBorder="1" applyAlignment="1">
      <alignment horizontal="right" vertical="top"/>
    </xf>
    <xf numFmtId="170" fontId="4815" fillId="2" borderId="1" xfId="0" applyNumberFormat="1" applyFont="1" applyFill="1" applyBorder="1" applyAlignment="1" applyProtection="1">
      <alignment horizontal="right" vertical="top"/>
      <protection locked="0"/>
    </xf>
    <xf numFmtId="169" fontId="4816" fillId="0" borderId="1" xfId="0" applyNumberFormat="1" applyFont="1" applyBorder="1" applyAlignment="1">
      <alignment horizontal="right" vertical="top"/>
    </xf>
    <xf numFmtId="169" fontId="4817" fillId="0" borderId="1" xfId="0" applyNumberFormat="1" applyFont="1" applyBorder="1" applyAlignment="1">
      <alignment horizontal="right" vertical="top"/>
    </xf>
    <xf numFmtId="169" fontId="4818" fillId="0" borderId="1" xfId="0" applyNumberFormat="1" applyFont="1" applyBorder="1" applyAlignment="1">
      <alignment horizontal="right" vertical="top"/>
    </xf>
    <xf numFmtId="4" fontId="4819" fillId="0" borderId="1" xfId="0" applyNumberFormat="1" applyFont="1" applyBorder="1" applyAlignment="1">
      <alignment horizontal="right" vertical="top"/>
    </xf>
    <xf numFmtId="0" fontId="4820" fillId="0" borderId="0" xfId="0" applyFont="1"/>
    <xf numFmtId="0" fontId="4821" fillId="0" borderId="1" xfId="0" applyFont="1" applyBorder="1" applyAlignment="1">
      <alignment horizontal="left" vertical="top"/>
    </xf>
    <xf numFmtId="0" fontId="4822" fillId="0" borderId="1" xfId="0" applyFont="1" applyBorder="1" applyAlignment="1">
      <alignment horizontal="left" vertical="top" wrapText="1"/>
    </xf>
    <xf numFmtId="0" fontId="4823" fillId="0" borderId="1" xfId="0" applyFont="1" applyBorder="1" applyAlignment="1">
      <alignment horizontal="center" vertical="top"/>
    </xf>
    <xf numFmtId="168" fontId="4824" fillId="0" borderId="1" xfId="0" applyNumberFormat="1" applyFont="1" applyBorder="1" applyAlignment="1">
      <alignment horizontal="right" vertical="top"/>
    </xf>
    <xf numFmtId="169" fontId="4825" fillId="0" borderId="1" xfId="0" applyNumberFormat="1" applyFont="1" applyBorder="1" applyAlignment="1">
      <alignment horizontal="right" vertical="top"/>
    </xf>
    <xf numFmtId="169" fontId="4826" fillId="0" borderId="1" xfId="0" applyNumberFormat="1" applyFont="1" applyBorder="1" applyAlignment="1">
      <alignment horizontal="right" vertical="top"/>
    </xf>
    <xf numFmtId="169" fontId="4827" fillId="0" borderId="1" xfId="0" applyNumberFormat="1" applyFont="1" applyBorder="1" applyAlignment="1">
      <alignment horizontal="right" vertical="top"/>
    </xf>
    <xf numFmtId="170" fontId="4828" fillId="2" borderId="1" xfId="0" applyNumberFormat="1" applyFont="1" applyFill="1" applyBorder="1" applyAlignment="1" applyProtection="1">
      <alignment horizontal="right" vertical="top"/>
      <protection locked="0"/>
    </xf>
    <xf numFmtId="171" fontId="4829" fillId="0" borderId="1" xfId="0" applyNumberFormat="1" applyFont="1" applyBorder="1" applyAlignment="1">
      <alignment horizontal="right" vertical="top"/>
    </xf>
    <xf numFmtId="4" fontId="4830" fillId="0" borderId="1" xfId="0" applyNumberFormat="1" applyFont="1" applyBorder="1" applyAlignment="1">
      <alignment horizontal="right" vertical="top"/>
    </xf>
    <xf numFmtId="170" fontId="4831" fillId="2" borderId="1" xfId="0" applyNumberFormat="1" applyFont="1" applyFill="1" applyBorder="1" applyAlignment="1" applyProtection="1">
      <alignment horizontal="right" vertical="top"/>
      <protection locked="0"/>
    </xf>
    <xf numFmtId="169" fontId="4832" fillId="0" borderId="1" xfId="0" applyNumberFormat="1" applyFont="1" applyBorder="1" applyAlignment="1">
      <alignment horizontal="right" vertical="top"/>
    </xf>
    <xf numFmtId="169" fontId="4833" fillId="0" borderId="1" xfId="0" applyNumberFormat="1" applyFont="1" applyBorder="1" applyAlignment="1">
      <alignment horizontal="right" vertical="top"/>
    </xf>
    <xf numFmtId="169" fontId="4834" fillId="0" borderId="1" xfId="0" applyNumberFormat="1" applyFont="1" applyBorder="1" applyAlignment="1">
      <alignment horizontal="right" vertical="top"/>
    </xf>
    <xf numFmtId="4" fontId="4835" fillId="0" borderId="1" xfId="0" applyNumberFormat="1" applyFont="1" applyBorder="1" applyAlignment="1">
      <alignment horizontal="right" vertical="top"/>
    </xf>
    <xf numFmtId="0" fontId="4836" fillId="0" borderId="0" xfId="0" applyFont="1"/>
    <xf numFmtId="0" fontId="4837" fillId="0" borderId="1" xfId="0" applyFont="1" applyBorder="1" applyAlignment="1">
      <alignment horizontal="left" vertical="top"/>
    </xf>
    <xf numFmtId="0" fontId="4838" fillId="0" borderId="1" xfId="0" applyFont="1" applyBorder="1" applyAlignment="1">
      <alignment horizontal="left" vertical="top" wrapText="1"/>
    </xf>
    <xf numFmtId="0" fontId="4839" fillId="0" borderId="1" xfId="0" applyFont="1" applyBorder="1" applyAlignment="1">
      <alignment horizontal="center" vertical="top"/>
    </xf>
    <xf numFmtId="168" fontId="4840" fillId="0" borderId="1" xfId="0" applyNumberFormat="1" applyFont="1" applyBorder="1" applyAlignment="1">
      <alignment horizontal="right" vertical="top"/>
    </xf>
    <xf numFmtId="169" fontId="4841" fillId="0" borderId="1" xfId="0" applyNumberFormat="1" applyFont="1" applyBorder="1" applyAlignment="1">
      <alignment horizontal="right" vertical="top"/>
    </xf>
    <xf numFmtId="169" fontId="4842" fillId="0" borderId="1" xfId="0" applyNumberFormat="1" applyFont="1" applyBorder="1" applyAlignment="1">
      <alignment horizontal="right" vertical="top"/>
    </xf>
    <xf numFmtId="169" fontId="4843" fillId="0" borderId="1" xfId="0" applyNumberFormat="1" applyFont="1" applyBorder="1" applyAlignment="1">
      <alignment horizontal="right" vertical="top"/>
    </xf>
    <xf numFmtId="170" fontId="4844" fillId="2" borderId="1" xfId="0" applyNumberFormat="1" applyFont="1" applyFill="1" applyBorder="1" applyAlignment="1" applyProtection="1">
      <alignment horizontal="right" vertical="top"/>
      <protection locked="0"/>
    </xf>
    <xf numFmtId="171" fontId="4845" fillId="0" borderId="1" xfId="0" applyNumberFormat="1" applyFont="1" applyBorder="1" applyAlignment="1">
      <alignment horizontal="right" vertical="top"/>
    </xf>
    <xf numFmtId="4" fontId="4846" fillId="0" borderId="1" xfId="0" applyNumberFormat="1" applyFont="1" applyBorder="1" applyAlignment="1">
      <alignment horizontal="right" vertical="top"/>
    </xf>
    <xf numFmtId="170" fontId="4847" fillId="2" borderId="1" xfId="0" applyNumberFormat="1" applyFont="1" applyFill="1" applyBorder="1" applyAlignment="1" applyProtection="1">
      <alignment horizontal="right" vertical="top"/>
      <protection locked="0"/>
    </xf>
    <xf numFmtId="169" fontId="4848" fillId="0" borderId="1" xfId="0" applyNumberFormat="1" applyFont="1" applyBorder="1" applyAlignment="1">
      <alignment horizontal="right" vertical="top"/>
    </xf>
    <xf numFmtId="169" fontId="4849" fillId="0" borderId="1" xfId="0" applyNumberFormat="1" applyFont="1" applyBorder="1" applyAlignment="1">
      <alignment horizontal="right" vertical="top"/>
    </xf>
    <xf numFmtId="169" fontId="4850" fillId="0" borderId="1" xfId="0" applyNumberFormat="1" applyFont="1" applyBorder="1" applyAlignment="1">
      <alignment horizontal="right" vertical="top"/>
    </xf>
    <xf numFmtId="4" fontId="4851" fillId="0" borderId="1" xfId="0" applyNumberFormat="1" applyFont="1" applyBorder="1" applyAlignment="1">
      <alignment horizontal="right" vertical="top"/>
    </xf>
    <xf numFmtId="0" fontId="4852" fillId="0" borderId="0" xfId="0" applyFont="1"/>
    <xf numFmtId="0" fontId="4853" fillId="0" borderId="1" xfId="0" applyFont="1" applyBorder="1" applyAlignment="1">
      <alignment horizontal="left" vertical="top"/>
    </xf>
    <xf numFmtId="0" fontId="4854" fillId="0" borderId="1" xfId="0" applyFont="1" applyBorder="1" applyAlignment="1">
      <alignment horizontal="left" vertical="top" wrapText="1"/>
    </xf>
    <xf numFmtId="0" fontId="4855" fillId="0" borderId="1" xfId="0" applyFont="1" applyBorder="1" applyAlignment="1">
      <alignment horizontal="center" vertical="top"/>
    </xf>
    <xf numFmtId="168" fontId="4856" fillId="0" borderId="1" xfId="0" applyNumberFormat="1" applyFont="1" applyBorder="1" applyAlignment="1">
      <alignment horizontal="right" vertical="top"/>
    </xf>
    <xf numFmtId="169" fontId="4857" fillId="0" borderId="1" xfId="0" applyNumberFormat="1" applyFont="1" applyBorder="1" applyAlignment="1">
      <alignment horizontal="right" vertical="top"/>
    </xf>
    <xf numFmtId="169" fontId="4858" fillId="0" borderId="1" xfId="0" applyNumberFormat="1" applyFont="1" applyBorder="1" applyAlignment="1">
      <alignment horizontal="right" vertical="top"/>
    </xf>
    <xf numFmtId="169" fontId="4859" fillId="0" borderId="1" xfId="0" applyNumberFormat="1" applyFont="1" applyBorder="1" applyAlignment="1">
      <alignment horizontal="right" vertical="top"/>
    </xf>
    <xf numFmtId="170" fontId="4860" fillId="2" borderId="1" xfId="0" applyNumberFormat="1" applyFont="1" applyFill="1" applyBorder="1" applyAlignment="1" applyProtection="1">
      <alignment horizontal="right" vertical="top"/>
      <protection locked="0"/>
    </xf>
    <xf numFmtId="171" fontId="4861" fillId="0" borderId="1" xfId="0" applyNumberFormat="1" applyFont="1" applyBorder="1" applyAlignment="1">
      <alignment horizontal="right" vertical="top"/>
    </xf>
    <xf numFmtId="4" fontId="4862" fillId="0" borderId="1" xfId="0" applyNumberFormat="1" applyFont="1" applyBorder="1" applyAlignment="1">
      <alignment horizontal="right" vertical="top"/>
    </xf>
    <xf numFmtId="170" fontId="4863" fillId="2" borderId="1" xfId="0" applyNumberFormat="1" applyFont="1" applyFill="1" applyBorder="1" applyAlignment="1" applyProtection="1">
      <alignment horizontal="right" vertical="top"/>
      <protection locked="0"/>
    </xf>
    <xf numFmtId="169" fontId="4864" fillId="0" borderId="1" xfId="0" applyNumberFormat="1" applyFont="1" applyBorder="1" applyAlignment="1">
      <alignment horizontal="right" vertical="top"/>
    </xf>
    <xf numFmtId="169" fontId="4865" fillId="0" borderId="1" xfId="0" applyNumberFormat="1" applyFont="1" applyBorder="1" applyAlignment="1">
      <alignment horizontal="right" vertical="top"/>
    </xf>
    <xf numFmtId="169" fontId="4866" fillId="0" borderId="1" xfId="0" applyNumberFormat="1" applyFont="1" applyBorder="1" applyAlignment="1">
      <alignment horizontal="right" vertical="top"/>
    </xf>
    <xf numFmtId="4" fontId="4867" fillId="0" borderId="1" xfId="0" applyNumberFormat="1" applyFont="1" applyBorder="1" applyAlignment="1">
      <alignment horizontal="right" vertical="top"/>
    </xf>
    <xf numFmtId="0" fontId="4868" fillId="0" borderId="0" xfId="0" applyFont="1"/>
    <xf numFmtId="0" fontId="4869" fillId="0" borderId="1" xfId="0" applyFont="1" applyBorder="1" applyAlignment="1">
      <alignment horizontal="left" vertical="top"/>
    </xf>
    <xf numFmtId="0" fontId="4870" fillId="0" borderId="1" xfId="0" applyFont="1" applyBorder="1" applyAlignment="1">
      <alignment horizontal="left" vertical="top" wrapText="1"/>
    </xf>
    <xf numFmtId="0" fontId="4871" fillId="0" borderId="1" xfId="0" applyFont="1" applyBorder="1" applyAlignment="1">
      <alignment horizontal="center" vertical="top"/>
    </xf>
    <xf numFmtId="168" fontId="4872" fillId="0" borderId="1" xfId="0" applyNumberFormat="1" applyFont="1" applyBorder="1" applyAlignment="1">
      <alignment horizontal="right" vertical="top"/>
    </xf>
    <xf numFmtId="169" fontId="4873" fillId="0" borderId="1" xfId="0" applyNumberFormat="1" applyFont="1" applyBorder="1" applyAlignment="1">
      <alignment horizontal="right" vertical="top"/>
    </xf>
    <xf numFmtId="169" fontId="4874" fillId="0" borderId="1" xfId="0" applyNumberFormat="1" applyFont="1" applyBorder="1" applyAlignment="1">
      <alignment horizontal="right" vertical="top"/>
    </xf>
    <xf numFmtId="169" fontId="4875" fillId="0" borderId="1" xfId="0" applyNumberFormat="1" applyFont="1" applyBorder="1" applyAlignment="1">
      <alignment horizontal="right" vertical="top"/>
    </xf>
    <xf numFmtId="170" fontId="4876" fillId="2" borderId="1" xfId="0" applyNumberFormat="1" applyFont="1" applyFill="1" applyBorder="1" applyAlignment="1" applyProtection="1">
      <alignment horizontal="right" vertical="top"/>
      <protection locked="0"/>
    </xf>
    <xf numFmtId="171" fontId="4877" fillId="0" borderId="1" xfId="0" applyNumberFormat="1" applyFont="1" applyBorder="1" applyAlignment="1">
      <alignment horizontal="right" vertical="top"/>
    </xf>
    <xf numFmtId="4" fontId="4878" fillId="0" borderId="1" xfId="0" applyNumberFormat="1" applyFont="1" applyBorder="1" applyAlignment="1">
      <alignment horizontal="right" vertical="top"/>
    </xf>
    <xf numFmtId="170" fontId="4879" fillId="2" borderId="1" xfId="0" applyNumberFormat="1" applyFont="1" applyFill="1" applyBorder="1" applyAlignment="1" applyProtection="1">
      <alignment horizontal="right" vertical="top"/>
      <protection locked="0"/>
    </xf>
    <xf numFmtId="169" fontId="4880" fillId="0" borderId="1" xfId="0" applyNumberFormat="1" applyFont="1" applyBorder="1" applyAlignment="1">
      <alignment horizontal="right" vertical="top"/>
    </xf>
    <xf numFmtId="169" fontId="4881" fillId="0" borderId="1" xfId="0" applyNumberFormat="1" applyFont="1" applyBorder="1" applyAlignment="1">
      <alignment horizontal="right" vertical="top"/>
    </xf>
    <xf numFmtId="169" fontId="4882" fillId="0" borderId="1" xfId="0" applyNumberFormat="1" applyFont="1" applyBorder="1" applyAlignment="1">
      <alignment horizontal="right" vertical="top"/>
    </xf>
    <xf numFmtId="4" fontId="4883" fillId="0" borderId="1" xfId="0" applyNumberFormat="1" applyFont="1" applyBorder="1" applyAlignment="1">
      <alignment horizontal="right" vertical="top"/>
    </xf>
    <xf numFmtId="0" fontId="4884" fillId="0" borderId="0" xfId="0" applyFont="1"/>
    <xf numFmtId="0" fontId="4885" fillId="0" borderId="1" xfId="0" applyFont="1" applyBorder="1" applyAlignment="1">
      <alignment horizontal="left" vertical="top"/>
    </xf>
    <xf numFmtId="0" fontId="4886" fillId="0" borderId="1" xfId="0" applyFont="1" applyBorder="1" applyAlignment="1">
      <alignment horizontal="left" vertical="top" wrapText="1"/>
    </xf>
    <xf numFmtId="0" fontId="4887" fillId="0" borderId="1" xfId="0" applyFont="1" applyBorder="1" applyAlignment="1">
      <alignment horizontal="center" vertical="top"/>
    </xf>
    <xf numFmtId="168" fontId="4888" fillId="0" borderId="1" xfId="0" applyNumberFormat="1" applyFont="1" applyBorder="1" applyAlignment="1">
      <alignment horizontal="right" vertical="top"/>
    </xf>
    <xf numFmtId="169" fontId="4889" fillId="0" borderId="1" xfId="0" applyNumberFormat="1" applyFont="1" applyBorder="1" applyAlignment="1">
      <alignment horizontal="right" vertical="top"/>
    </xf>
    <xf numFmtId="169" fontId="4890" fillId="0" borderId="1" xfId="0" applyNumberFormat="1" applyFont="1" applyBorder="1" applyAlignment="1">
      <alignment horizontal="right" vertical="top"/>
    </xf>
    <xf numFmtId="169" fontId="4891" fillId="0" borderId="1" xfId="0" applyNumberFormat="1" applyFont="1" applyBorder="1" applyAlignment="1">
      <alignment horizontal="right" vertical="top"/>
    </xf>
    <xf numFmtId="170" fontId="4892" fillId="2" borderId="1" xfId="0" applyNumberFormat="1" applyFont="1" applyFill="1" applyBorder="1" applyAlignment="1" applyProtection="1">
      <alignment horizontal="right" vertical="top"/>
      <protection locked="0"/>
    </xf>
    <xf numFmtId="171" fontId="4893" fillId="0" borderId="1" xfId="0" applyNumberFormat="1" applyFont="1" applyBorder="1" applyAlignment="1">
      <alignment horizontal="right" vertical="top"/>
    </xf>
    <xf numFmtId="4" fontId="4894" fillId="0" borderId="1" xfId="0" applyNumberFormat="1" applyFont="1" applyBorder="1" applyAlignment="1">
      <alignment horizontal="right" vertical="top"/>
    </xf>
    <xf numFmtId="170" fontId="4895" fillId="2" borderId="1" xfId="0" applyNumberFormat="1" applyFont="1" applyFill="1" applyBorder="1" applyAlignment="1" applyProtection="1">
      <alignment horizontal="right" vertical="top"/>
      <protection locked="0"/>
    </xf>
    <xf numFmtId="169" fontId="4896" fillId="0" borderId="1" xfId="0" applyNumberFormat="1" applyFont="1" applyBorder="1" applyAlignment="1">
      <alignment horizontal="right" vertical="top"/>
    </xf>
    <xf numFmtId="169" fontId="4897" fillId="0" borderId="1" xfId="0" applyNumberFormat="1" applyFont="1" applyBorder="1" applyAlignment="1">
      <alignment horizontal="right" vertical="top"/>
    </xf>
    <xf numFmtId="169" fontId="4898" fillId="0" borderId="1" xfId="0" applyNumberFormat="1" applyFont="1" applyBorder="1" applyAlignment="1">
      <alignment horizontal="right" vertical="top"/>
    </xf>
    <xf numFmtId="4" fontId="4899" fillId="0" borderId="1" xfId="0" applyNumberFormat="1" applyFont="1" applyBorder="1" applyAlignment="1">
      <alignment horizontal="right" vertical="top"/>
    </xf>
    <xf numFmtId="0" fontId="4900" fillId="0" borderId="0" xfId="0" applyFont="1"/>
    <xf numFmtId="0" fontId="4901" fillId="0" borderId="1" xfId="0" applyFont="1" applyBorder="1" applyAlignment="1">
      <alignment horizontal="left" vertical="top"/>
    </xf>
    <xf numFmtId="0" fontId="4902" fillId="0" borderId="1" xfId="0" applyFont="1" applyBorder="1" applyAlignment="1">
      <alignment horizontal="left" vertical="top" wrapText="1"/>
    </xf>
    <xf numFmtId="0" fontId="4903" fillId="0" borderId="1" xfId="0" applyFont="1" applyBorder="1" applyAlignment="1">
      <alignment horizontal="center" vertical="top"/>
    </xf>
    <xf numFmtId="168" fontId="4904" fillId="0" borderId="1" xfId="0" applyNumberFormat="1" applyFont="1" applyBorder="1" applyAlignment="1">
      <alignment horizontal="right" vertical="top"/>
    </xf>
    <xf numFmtId="169" fontId="4905" fillId="0" borderId="1" xfId="0" applyNumberFormat="1" applyFont="1" applyBorder="1" applyAlignment="1">
      <alignment horizontal="right" vertical="top"/>
    </xf>
    <xf numFmtId="169" fontId="4906" fillId="0" borderId="1" xfId="0" applyNumberFormat="1" applyFont="1" applyBorder="1" applyAlignment="1">
      <alignment horizontal="right" vertical="top"/>
    </xf>
    <xf numFmtId="169" fontId="4907" fillId="0" borderId="1" xfId="0" applyNumberFormat="1" applyFont="1" applyBorder="1" applyAlignment="1">
      <alignment horizontal="right" vertical="top"/>
    </xf>
    <xf numFmtId="170" fontId="4908" fillId="2" borderId="1" xfId="0" applyNumberFormat="1" applyFont="1" applyFill="1" applyBorder="1" applyAlignment="1" applyProtection="1">
      <alignment horizontal="right" vertical="top"/>
      <protection locked="0"/>
    </xf>
    <xf numFmtId="171" fontId="4909" fillId="0" borderId="1" xfId="0" applyNumberFormat="1" applyFont="1" applyBorder="1" applyAlignment="1">
      <alignment horizontal="right" vertical="top"/>
    </xf>
    <xf numFmtId="4" fontId="4910" fillId="0" borderId="1" xfId="0" applyNumberFormat="1" applyFont="1" applyBorder="1" applyAlignment="1">
      <alignment horizontal="right" vertical="top"/>
    </xf>
    <xf numFmtId="170" fontId="4911" fillId="2" borderId="1" xfId="0" applyNumberFormat="1" applyFont="1" applyFill="1" applyBorder="1" applyAlignment="1" applyProtection="1">
      <alignment horizontal="right" vertical="top"/>
      <protection locked="0"/>
    </xf>
    <xf numFmtId="169" fontId="4912" fillId="0" borderId="1" xfId="0" applyNumberFormat="1" applyFont="1" applyBorder="1" applyAlignment="1">
      <alignment horizontal="right" vertical="top"/>
    </xf>
    <xf numFmtId="169" fontId="4913" fillId="0" borderId="1" xfId="0" applyNumberFormat="1" applyFont="1" applyBorder="1" applyAlignment="1">
      <alignment horizontal="right" vertical="top"/>
    </xf>
    <xf numFmtId="169" fontId="4914" fillId="0" borderId="1" xfId="0" applyNumberFormat="1" applyFont="1" applyBorder="1" applyAlignment="1">
      <alignment horizontal="right" vertical="top"/>
    </xf>
    <xf numFmtId="4" fontId="4915" fillId="0" borderId="1" xfId="0" applyNumberFormat="1" applyFont="1" applyBorder="1" applyAlignment="1">
      <alignment horizontal="right" vertical="top"/>
    </xf>
    <xf numFmtId="0" fontId="4916" fillId="0" borderId="0" xfId="0" applyFont="1"/>
    <xf numFmtId="0" fontId="4917" fillId="0" borderId="1" xfId="0" applyFont="1" applyBorder="1" applyAlignment="1">
      <alignment horizontal="left" vertical="top"/>
    </xf>
    <xf numFmtId="0" fontId="4918" fillId="0" borderId="1" xfId="0" applyFont="1" applyBorder="1" applyAlignment="1">
      <alignment horizontal="left" vertical="top" wrapText="1"/>
    </xf>
    <xf numFmtId="0" fontId="4919" fillId="0" borderId="1" xfId="0" applyFont="1" applyBorder="1" applyAlignment="1">
      <alignment horizontal="center" vertical="top"/>
    </xf>
    <xf numFmtId="168" fontId="4920" fillId="0" borderId="1" xfId="0" applyNumberFormat="1" applyFont="1" applyBorder="1" applyAlignment="1">
      <alignment horizontal="right" vertical="top"/>
    </xf>
    <xf numFmtId="169" fontId="4921" fillId="0" borderId="1" xfId="0" applyNumberFormat="1" applyFont="1" applyBorder="1" applyAlignment="1">
      <alignment horizontal="right" vertical="top"/>
    </xf>
    <xf numFmtId="169" fontId="4922" fillId="0" borderId="1" xfId="0" applyNumberFormat="1" applyFont="1" applyBorder="1" applyAlignment="1">
      <alignment horizontal="right" vertical="top"/>
    </xf>
    <xf numFmtId="169" fontId="4923" fillId="0" borderId="1" xfId="0" applyNumberFormat="1" applyFont="1" applyBorder="1" applyAlignment="1">
      <alignment horizontal="right" vertical="top"/>
    </xf>
    <xf numFmtId="170" fontId="4924" fillId="2" borderId="1" xfId="0" applyNumberFormat="1" applyFont="1" applyFill="1" applyBorder="1" applyAlignment="1" applyProtection="1">
      <alignment horizontal="right" vertical="top"/>
      <protection locked="0"/>
    </xf>
    <xf numFmtId="171" fontId="4925" fillId="0" borderId="1" xfId="0" applyNumberFormat="1" applyFont="1" applyBorder="1" applyAlignment="1">
      <alignment horizontal="right" vertical="top"/>
    </xf>
    <xf numFmtId="4" fontId="4926" fillId="0" borderId="1" xfId="0" applyNumberFormat="1" applyFont="1" applyBorder="1" applyAlignment="1">
      <alignment horizontal="right" vertical="top"/>
    </xf>
    <xf numFmtId="170" fontId="4927" fillId="2" borderId="1" xfId="0" applyNumberFormat="1" applyFont="1" applyFill="1" applyBorder="1" applyAlignment="1" applyProtection="1">
      <alignment horizontal="right" vertical="top"/>
      <protection locked="0"/>
    </xf>
    <xf numFmtId="169" fontId="4928" fillId="0" borderId="1" xfId="0" applyNumberFormat="1" applyFont="1" applyBorder="1" applyAlignment="1">
      <alignment horizontal="right" vertical="top"/>
    </xf>
    <xf numFmtId="169" fontId="4929" fillId="0" borderId="1" xfId="0" applyNumberFormat="1" applyFont="1" applyBorder="1" applyAlignment="1">
      <alignment horizontal="right" vertical="top"/>
    </xf>
    <xf numFmtId="169" fontId="4930" fillId="0" borderId="1" xfId="0" applyNumberFormat="1" applyFont="1" applyBorder="1" applyAlignment="1">
      <alignment horizontal="right" vertical="top"/>
    </xf>
    <xf numFmtId="4" fontId="4931" fillId="0" borderId="1" xfId="0" applyNumberFormat="1" applyFont="1" applyBorder="1" applyAlignment="1">
      <alignment horizontal="right" vertical="top"/>
    </xf>
    <xf numFmtId="0" fontId="4932" fillId="0" borderId="0" xfId="0" applyFont="1"/>
    <xf numFmtId="0" fontId="4933" fillId="0" borderId="1" xfId="0" applyFont="1" applyBorder="1" applyAlignment="1">
      <alignment horizontal="left" vertical="top"/>
    </xf>
    <xf numFmtId="0" fontId="4934" fillId="0" borderId="1" xfId="0" applyFont="1" applyBorder="1" applyAlignment="1">
      <alignment horizontal="left" vertical="top" wrapText="1"/>
    </xf>
    <xf numFmtId="0" fontId="4935" fillId="0" borderId="1" xfId="0" applyFont="1" applyBorder="1" applyAlignment="1">
      <alignment horizontal="center" vertical="top"/>
    </xf>
    <xf numFmtId="168" fontId="4936" fillId="0" borderId="1" xfId="0" applyNumberFormat="1" applyFont="1" applyBorder="1" applyAlignment="1">
      <alignment horizontal="right" vertical="top"/>
    </xf>
    <xf numFmtId="169" fontId="4937" fillId="0" borderId="1" xfId="0" applyNumberFormat="1" applyFont="1" applyBorder="1" applyAlignment="1">
      <alignment horizontal="right" vertical="top"/>
    </xf>
    <xf numFmtId="169" fontId="4938" fillId="0" borderId="1" xfId="0" applyNumberFormat="1" applyFont="1" applyBorder="1" applyAlignment="1">
      <alignment horizontal="right" vertical="top"/>
    </xf>
    <xf numFmtId="169" fontId="4939" fillId="0" borderId="1" xfId="0" applyNumberFormat="1" applyFont="1" applyBorder="1" applyAlignment="1">
      <alignment horizontal="right" vertical="top"/>
    </xf>
    <xf numFmtId="170" fontId="4940" fillId="2" borderId="1" xfId="0" applyNumberFormat="1" applyFont="1" applyFill="1" applyBorder="1" applyAlignment="1" applyProtection="1">
      <alignment horizontal="right" vertical="top"/>
      <protection locked="0"/>
    </xf>
    <xf numFmtId="171" fontId="4941" fillId="0" borderId="1" xfId="0" applyNumberFormat="1" applyFont="1" applyBorder="1" applyAlignment="1">
      <alignment horizontal="right" vertical="top"/>
    </xf>
    <xf numFmtId="4" fontId="4942" fillId="0" borderId="1" xfId="0" applyNumberFormat="1" applyFont="1" applyBorder="1" applyAlignment="1">
      <alignment horizontal="right" vertical="top"/>
    </xf>
    <xf numFmtId="170" fontId="4943" fillId="2" borderId="1" xfId="0" applyNumberFormat="1" applyFont="1" applyFill="1" applyBorder="1" applyAlignment="1" applyProtection="1">
      <alignment horizontal="right" vertical="top"/>
      <protection locked="0"/>
    </xf>
    <xf numFmtId="169" fontId="4944" fillId="0" borderId="1" xfId="0" applyNumberFormat="1" applyFont="1" applyBorder="1" applyAlignment="1">
      <alignment horizontal="right" vertical="top"/>
    </xf>
    <xf numFmtId="169" fontId="4945" fillId="0" borderId="1" xfId="0" applyNumberFormat="1" applyFont="1" applyBorder="1" applyAlignment="1">
      <alignment horizontal="right" vertical="top"/>
    </xf>
    <xf numFmtId="169" fontId="4946" fillId="0" borderId="1" xfId="0" applyNumberFormat="1" applyFont="1" applyBorder="1" applyAlignment="1">
      <alignment horizontal="right" vertical="top"/>
    </xf>
    <xf numFmtId="4" fontId="4947" fillId="0" borderId="1" xfId="0" applyNumberFormat="1" applyFont="1" applyBorder="1" applyAlignment="1">
      <alignment horizontal="right" vertical="top"/>
    </xf>
    <xf numFmtId="0" fontId="4948" fillId="0" borderId="0" xfId="0" applyFont="1"/>
    <xf numFmtId="0" fontId="4949" fillId="0" borderId="1" xfId="0" applyFont="1" applyBorder="1" applyAlignment="1">
      <alignment horizontal="left" vertical="top"/>
    </xf>
    <xf numFmtId="0" fontId="4950" fillId="0" borderId="1" xfId="0" applyFont="1" applyBorder="1" applyAlignment="1">
      <alignment horizontal="left" vertical="top" wrapText="1"/>
    </xf>
    <xf numFmtId="0" fontId="4951" fillId="0" borderId="1" xfId="0" applyFont="1" applyBorder="1" applyAlignment="1">
      <alignment horizontal="center" vertical="top"/>
    </xf>
    <xf numFmtId="168" fontId="4952" fillId="0" borderId="1" xfId="0" applyNumberFormat="1" applyFont="1" applyBorder="1" applyAlignment="1">
      <alignment horizontal="right" vertical="top"/>
    </xf>
    <xf numFmtId="169" fontId="4953" fillId="0" borderId="1" xfId="0" applyNumberFormat="1" applyFont="1" applyBorder="1" applyAlignment="1">
      <alignment horizontal="right" vertical="top"/>
    </xf>
    <xf numFmtId="169" fontId="4954" fillId="0" borderId="1" xfId="0" applyNumberFormat="1" applyFont="1" applyBorder="1" applyAlignment="1">
      <alignment horizontal="right" vertical="top"/>
    </xf>
    <xf numFmtId="169" fontId="4955" fillId="0" borderId="1" xfId="0" applyNumberFormat="1" applyFont="1" applyBorder="1" applyAlignment="1">
      <alignment horizontal="right" vertical="top"/>
    </xf>
    <xf numFmtId="170" fontId="4956" fillId="2" borderId="1" xfId="0" applyNumberFormat="1" applyFont="1" applyFill="1" applyBorder="1" applyAlignment="1" applyProtection="1">
      <alignment horizontal="right" vertical="top"/>
      <protection locked="0"/>
    </xf>
    <xf numFmtId="171" fontId="4957" fillId="0" borderId="1" xfId="0" applyNumberFormat="1" applyFont="1" applyBorder="1" applyAlignment="1">
      <alignment horizontal="right" vertical="top"/>
    </xf>
    <xf numFmtId="4" fontId="4958" fillId="0" borderId="1" xfId="0" applyNumberFormat="1" applyFont="1" applyBorder="1" applyAlignment="1">
      <alignment horizontal="right" vertical="top"/>
    </xf>
    <xf numFmtId="170" fontId="4959" fillId="2" borderId="1" xfId="0" applyNumberFormat="1" applyFont="1" applyFill="1" applyBorder="1" applyAlignment="1" applyProtection="1">
      <alignment horizontal="right" vertical="top"/>
      <protection locked="0"/>
    </xf>
    <xf numFmtId="169" fontId="4960" fillId="0" borderId="1" xfId="0" applyNumberFormat="1" applyFont="1" applyBorder="1" applyAlignment="1">
      <alignment horizontal="right" vertical="top"/>
    </xf>
    <xf numFmtId="169" fontId="4961" fillId="0" borderId="1" xfId="0" applyNumberFormat="1" applyFont="1" applyBorder="1" applyAlignment="1">
      <alignment horizontal="right" vertical="top"/>
    </xf>
    <xf numFmtId="169" fontId="4962" fillId="0" borderId="1" xfId="0" applyNumberFormat="1" applyFont="1" applyBorder="1" applyAlignment="1">
      <alignment horizontal="right" vertical="top"/>
    </xf>
    <xf numFmtId="4" fontId="4963" fillId="0" borderId="1" xfId="0" applyNumberFormat="1" applyFont="1" applyBorder="1" applyAlignment="1">
      <alignment horizontal="right" vertical="top"/>
    </xf>
    <xf numFmtId="0" fontId="4964" fillId="0" borderId="0" xfId="0" applyFont="1"/>
    <xf numFmtId="0" fontId="4965" fillId="0" borderId="1" xfId="0" applyFont="1" applyBorder="1" applyAlignment="1">
      <alignment horizontal="left" vertical="top"/>
    </xf>
    <xf numFmtId="0" fontId="4966" fillId="0" borderId="1" xfId="0" applyFont="1" applyBorder="1" applyAlignment="1">
      <alignment horizontal="left" vertical="top" wrapText="1"/>
    </xf>
    <xf numFmtId="0" fontId="4967" fillId="0" borderId="1" xfId="0" applyFont="1" applyBorder="1" applyAlignment="1">
      <alignment horizontal="center" vertical="top"/>
    </xf>
    <xf numFmtId="168" fontId="4968" fillId="0" borderId="1" xfId="0" applyNumberFormat="1" applyFont="1" applyBorder="1" applyAlignment="1">
      <alignment horizontal="right" vertical="top"/>
    </xf>
    <xf numFmtId="169" fontId="4969" fillId="0" borderId="1" xfId="0" applyNumberFormat="1" applyFont="1" applyBorder="1" applyAlignment="1">
      <alignment horizontal="right" vertical="top"/>
    </xf>
    <xf numFmtId="169" fontId="4970" fillId="0" borderId="1" xfId="0" applyNumberFormat="1" applyFont="1" applyBorder="1" applyAlignment="1">
      <alignment horizontal="right" vertical="top"/>
    </xf>
    <xf numFmtId="169" fontId="4971" fillId="0" borderId="1" xfId="0" applyNumberFormat="1" applyFont="1" applyBorder="1" applyAlignment="1">
      <alignment horizontal="right" vertical="top"/>
    </xf>
    <xf numFmtId="170" fontId="4972" fillId="2" borderId="1" xfId="0" applyNumberFormat="1" applyFont="1" applyFill="1" applyBorder="1" applyAlignment="1" applyProtection="1">
      <alignment horizontal="right" vertical="top"/>
      <protection locked="0"/>
    </xf>
    <xf numFmtId="171" fontId="4973" fillId="0" borderId="1" xfId="0" applyNumberFormat="1" applyFont="1" applyBorder="1" applyAlignment="1">
      <alignment horizontal="right" vertical="top"/>
    </xf>
    <xf numFmtId="4" fontId="4974" fillId="0" borderId="1" xfId="0" applyNumberFormat="1" applyFont="1" applyBorder="1" applyAlignment="1">
      <alignment horizontal="right" vertical="top"/>
    </xf>
    <xf numFmtId="170" fontId="4975" fillId="2" borderId="1" xfId="0" applyNumberFormat="1" applyFont="1" applyFill="1" applyBorder="1" applyAlignment="1" applyProtection="1">
      <alignment horizontal="right" vertical="top"/>
      <protection locked="0"/>
    </xf>
    <xf numFmtId="169" fontId="4976" fillId="0" borderId="1" xfId="0" applyNumberFormat="1" applyFont="1" applyBorder="1" applyAlignment="1">
      <alignment horizontal="right" vertical="top"/>
    </xf>
    <xf numFmtId="169" fontId="4977" fillId="0" borderId="1" xfId="0" applyNumberFormat="1" applyFont="1" applyBorder="1" applyAlignment="1">
      <alignment horizontal="right" vertical="top"/>
    </xf>
    <xf numFmtId="169" fontId="4978" fillId="0" borderId="1" xfId="0" applyNumberFormat="1" applyFont="1" applyBorder="1" applyAlignment="1">
      <alignment horizontal="right" vertical="top"/>
    </xf>
    <xf numFmtId="4" fontId="4979" fillId="0" borderId="1" xfId="0" applyNumberFormat="1" applyFont="1" applyBorder="1" applyAlignment="1">
      <alignment horizontal="right" vertical="top"/>
    </xf>
    <xf numFmtId="0" fontId="4980" fillId="0" borderId="0" xfId="0" applyFont="1"/>
    <xf numFmtId="0" fontId="4981" fillId="0" borderId="1" xfId="0" applyFont="1" applyBorder="1" applyAlignment="1">
      <alignment horizontal="left" vertical="top"/>
    </xf>
    <xf numFmtId="0" fontId="4982" fillId="0" borderId="1" xfId="0" applyFont="1" applyBorder="1" applyAlignment="1">
      <alignment horizontal="left" vertical="top" wrapText="1"/>
    </xf>
    <xf numFmtId="0" fontId="4983" fillId="0" borderId="1" xfId="0" applyFont="1" applyBorder="1" applyAlignment="1">
      <alignment horizontal="center" vertical="top"/>
    </xf>
    <xf numFmtId="168" fontId="4984" fillId="0" borderId="1" xfId="0" applyNumberFormat="1" applyFont="1" applyBorder="1" applyAlignment="1">
      <alignment horizontal="right" vertical="top"/>
    </xf>
    <xf numFmtId="169" fontId="4985" fillId="0" borderId="1" xfId="0" applyNumberFormat="1" applyFont="1" applyBorder="1" applyAlignment="1">
      <alignment horizontal="right" vertical="top"/>
    </xf>
    <xf numFmtId="169" fontId="4986" fillId="0" borderId="1" xfId="0" applyNumberFormat="1" applyFont="1" applyBorder="1" applyAlignment="1">
      <alignment horizontal="right" vertical="top"/>
    </xf>
    <xf numFmtId="169" fontId="4987" fillId="0" borderId="1" xfId="0" applyNumberFormat="1" applyFont="1" applyBorder="1" applyAlignment="1">
      <alignment horizontal="right" vertical="top"/>
    </xf>
    <xf numFmtId="170" fontId="4988" fillId="2" borderId="1" xfId="0" applyNumberFormat="1" applyFont="1" applyFill="1" applyBorder="1" applyAlignment="1" applyProtection="1">
      <alignment horizontal="right" vertical="top"/>
      <protection locked="0"/>
    </xf>
    <xf numFmtId="171" fontId="4989" fillId="0" borderId="1" xfId="0" applyNumberFormat="1" applyFont="1" applyBorder="1" applyAlignment="1">
      <alignment horizontal="right" vertical="top"/>
    </xf>
    <xf numFmtId="4" fontId="4990" fillId="0" borderId="1" xfId="0" applyNumberFormat="1" applyFont="1" applyBorder="1" applyAlignment="1">
      <alignment horizontal="right" vertical="top"/>
    </xf>
    <xf numFmtId="170" fontId="4991" fillId="2" borderId="1" xfId="0" applyNumberFormat="1" applyFont="1" applyFill="1" applyBorder="1" applyAlignment="1" applyProtection="1">
      <alignment horizontal="right" vertical="top"/>
      <protection locked="0"/>
    </xf>
    <xf numFmtId="169" fontId="4992" fillId="0" borderId="1" xfId="0" applyNumberFormat="1" applyFont="1" applyBorder="1" applyAlignment="1">
      <alignment horizontal="right" vertical="top"/>
    </xf>
    <xf numFmtId="169" fontId="4993" fillId="0" borderId="1" xfId="0" applyNumberFormat="1" applyFont="1" applyBorder="1" applyAlignment="1">
      <alignment horizontal="right" vertical="top"/>
    </xf>
    <xf numFmtId="169" fontId="4994" fillId="0" borderId="1" xfId="0" applyNumberFormat="1" applyFont="1" applyBorder="1" applyAlignment="1">
      <alignment horizontal="right" vertical="top"/>
    </xf>
    <xf numFmtId="4" fontId="4995" fillId="0" borderId="1" xfId="0" applyNumberFormat="1" applyFont="1" applyBorder="1" applyAlignment="1">
      <alignment horizontal="right" vertical="top"/>
    </xf>
    <xf numFmtId="0" fontId="4996" fillId="0" borderId="0" xfId="0" applyFont="1"/>
    <xf numFmtId="0" fontId="4997" fillId="0" borderId="1" xfId="0" applyFont="1" applyBorder="1" applyAlignment="1">
      <alignment horizontal="left" vertical="top"/>
    </xf>
    <xf numFmtId="0" fontId="4998" fillId="0" borderId="1" xfId="0" applyFont="1" applyBorder="1" applyAlignment="1">
      <alignment horizontal="left" vertical="top" wrapText="1"/>
    </xf>
    <xf numFmtId="0" fontId="4999" fillId="0" borderId="1" xfId="0" applyFont="1" applyBorder="1" applyAlignment="1">
      <alignment horizontal="center" vertical="top"/>
    </xf>
    <xf numFmtId="168" fontId="5000" fillId="0" borderId="1" xfId="0" applyNumberFormat="1" applyFont="1" applyBorder="1" applyAlignment="1">
      <alignment horizontal="right" vertical="top"/>
    </xf>
    <xf numFmtId="169" fontId="5001" fillId="0" borderId="1" xfId="0" applyNumberFormat="1" applyFont="1" applyBorder="1" applyAlignment="1">
      <alignment horizontal="right" vertical="top"/>
    </xf>
    <xf numFmtId="169" fontId="5002" fillId="0" borderId="1" xfId="0" applyNumberFormat="1" applyFont="1" applyBorder="1" applyAlignment="1">
      <alignment horizontal="right" vertical="top"/>
    </xf>
    <xf numFmtId="169" fontId="5003" fillId="0" borderId="1" xfId="0" applyNumberFormat="1" applyFont="1" applyBorder="1" applyAlignment="1">
      <alignment horizontal="right" vertical="top"/>
    </xf>
    <xf numFmtId="170" fontId="5004" fillId="2" borderId="1" xfId="0" applyNumberFormat="1" applyFont="1" applyFill="1" applyBorder="1" applyAlignment="1" applyProtection="1">
      <alignment horizontal="right" vertical="top"/>
      <protection locked="0"/>
    </xf>
    <xf numFmtId="171" fontId="5005" fillId="0" borderId="1" xfId="0" applyNumberFormat="1" applyFont="1" applyBorder="1" applyAlignment="1">
      <alignment horizontal="right" vertical="top"/>
    </xf>
    <xf numFmtId="4" fontId="5006" fillId="0" borderId="1" xfId="0" applyNumberFormat="1" applyFont="1" applyBorder="1" applyAlignment="1">
      <alignment horizontal="right" vertical="top"/>
    </xf>
    <xf numFmtId="170" fontId="5007" fillId="2" borderId="1" xfId="0" applyNumberFormat="1" applyFont="1" applyFill="1" applyBorder="1" applyAlignment="1" applyProtection="1">
      <alignment horizontal="right" vertical="top"/>
      <protection locked="0"/>
    </xf>
    <xf numFmtId="169" fontId="5008" fillId="0" borderId="1" xfId="0" applyNumberFormat="1" applyFont="1" applyBorder="1" applyAlignment="1">
      <alignment horizontal="right" vertical="top"/>
    </xf>
    <xf numFmtId="169" fontId="5009" fillId="0" borderId="1" xfId="0" applyNumberFormat="1" applyFont="1" applyBorder="1" applyAlignment="1">
      <alignment horizontal="right" vertical="top"/>
    </xf>
    <xf numFmtId="169" fontId="5010" fillId="0" borderId="1" xfId="0" applyNumberFormat="1" applyFont="1" applyBorder="1" applyAlignment="1">
      <alignment horizontal="right" vertical="top"/>
    </xf>
    <xf numFmtId="4" fontId="5011" fillId="0" borderId="1" xfId="0" applyNumberFormat="1" applyFont="1" applyBorder="1" applyAlignment="1">
      <alignment horizontal="right" vertical="top"/>
    </xf>
    <xf numFmtId="0" fontId="5012" fillId="0" borderId="0" xfId="0" applyFont="1"/>
    <xf numFmtId="0" fontId="5013" fillId="0" borderId="1" xfId="0" applyFont="1" applyBorder="1" applyAlignment="1">
      <alignment horizontal="left" vertical="top"/>
    </xf>
    <xf numFmtId="0" fontId="5014" fillId="0" borderId="1" xfId="0" applyFont="1" applyBorder="1" applyAlignment="1">
      <alignment horizontal="left" vertical="top" wrapText="1"/>
    </xf>
    <xf numFmtId="0" fontId="5015" fillId="0" borderId="1" xfId="0" applyFont="1" applyBorder="1" applyAlignment="1">
      <alignment horizontal="center" vertical="top"/>
    </xf>
    <xf numFmtId="168" fontId="5016" fillId="0" borderId="1" xfId="0" applyNumberFormat="1" applyFont="1" applyBorder="1" applyAlignment="1">
      <alignment horizontal="right" vertical="top"/>
    </xf>
    <xf numFmtId="169" fontId="5017" fillId="0" borderId="1" xfId="0" applyNumberFormat="1" applyFont="1" applyBorder="1" applyAlignment="1">
      <alignment horizontal="right" vertical="top"/>
    </xf>
    <xf numFmtId="169" fontId="5018" fillId="0" borderId="1" xfId="0" applyNumberFormat="1" applyFont="1" applyBorder="1" applyAlignment="1">
      <alignment horizontal="right" vertical="top"/>
    </xf>
    <xf numFmtId="169" fontId="5019" fillId="0" borderId="1" xfId="0" applyNumberFormat="1" applyFont="1" applyBorder="1" applyAlignment="1">
      <alignment horizontal="right" vertical="top"/>
    </xf>
    <xf numFmtId="170" fontId="5020" fillId="2" borderId="1" xfId="0" applyNumberFormat="1" applyFont="1" applyFill="1" applyBorder="1" applyAlignment="1" applyProtection="1">
      <alignment horizontal="right" vertical="top"/>
      <protection locked="0"/>
    </xf>
    <xf numFmtId="171" fontId="5021" fillId="0" borderId="1" xfId="0" applyNumberFormat="1" applyFont="1" applyBorder="1" applyAlignment="1">
      <alignment horizontal="right" vertical="top"/>
    </xf>
    <xf numFmtId="4" fontId="5022" fillId="0" borderId="1" xfId="0" applyNumberFormat="1" applyFont="1" applyBorder="1" applyAlignment="1">
      <alignment horizontal="right" vertical="top"/>
    </xf>
    <xf numFmtId="170" fontId="5023" fillId="2" borderId="1" xfId="0" applyNumberFormat="1" applyFont="1" applyFill="1" applyBorder="1" applyAlignment="1" applyProtection="1">
      <alignment horizontal="right" vertical="top"/>
      <protection locked="0"/>
    </xf>
    <xf numFmtId="169" fontId="5024" fillId="0" borderId="1" xfId="0" applyNumberFormat="1" applyFont="1" applyBorder="1" applyAlignment="1">
      <alignment horizontal="right" vertical="top"/>
    </xf>
    <xf numFmtId="169" fontId="5025" fillId="0" borderId="1" xfId="0" applyNumberFormat="1" applyFont="1" applyBorder="1" applyAlignment="1">
      <alignment horizontal="right" vertical="top"/>
    </xf>
    <xf numFmtId="169" fontId="5026" fillId="0" borderId="1" xfId="0" applyNumberFormat="1" applyFont="1" applyBorder="1" applyAlignment="1">
      <alignment horizontal="right" vertical="top"/>
    </xf>
    <xf numFmtId="4" fontId="5027" fillId="0" borderId="1" xfId="0" applyNumberFormat="1" applyFont="1" applyBorder="1" applyAlignment="1">
      <alignment horizontal="right" vertical="top"/>
    </xf>
    <xf numFmtId="0" fontId="5028" fillId="0" borderId="0" xfId="0" applyFont="1"/>
    <xf numFmtId="0" fontId="5029" fillId="0" borderId="1" xfId="0" applyFont="1" applyBorder="1" applyAlignment="1">
      <alignment horizontal="left" vertical="top"/>
    </xf>
    <xf numFmtId="0" fontId="5030" fillId="0" borderId="1" xfId="0" applyFont="1" applyBorder="1" applyAlignment="1">
      <alignment horizontal="left" vertical="top" wrapText="1"/>
    </xf>
    <xf numFmtId="0" fontId="5031" fillId="0" borderId="1" xfId="0" applyFont="1" applyBorder="1" applyAlignment="1">
      <alignment horizontal="center" vertical="top"/>
    </xf>
    <xf numFmtId="168" fontId="5032" fillId="0" borderId="1" xfId="0" applyNumberFormat="1" applyFont="1" applyBorder="1" applyAlignment="1">
      <alignment horizontal="right" vertical="top"/>
    </xf>
    <xf numFmtId="169" fontId="5033" fillId="0" borderId="1" xfId="0" applyNumberFormat="1" applyFont="1" applyBorder="1" applyAlignment="1">
      <alignment horizontal="right" vertical="top"/>
    </xf>
    <xf numFmtId="169" fontId="5034" fillId="0" borderId="1" xfId="0" applyNumberFormat="1" applyFont="1" applyBorder="1" applyAlignment="1">
      <alignment horizontal="right" vertical="top"/>
    </xf>
    <xf numFmtId="169" fontId="5035" fillId="0" borderId="1" xfId="0" applyNumberFormat="1" applyFont="1" applyBorder="1" applyAlignment="1">
      <alignment horizontal="right" vertical="top"/>
    </xf>
    <xf numFmtId="170" fontId="5036" fillId="2" borderId="1" xfId="0" applyNumberFormat="1" applyFont="1" applyFill="1" applyBorder="1" applyAlignment="1" applyProtection="1">
      <alignment horizontal="right" vertical="top"/>
      <protection locked="0"/>
    </xf>
    <xf numFmtId="171" fontId="5037" fillId="0" borderId="1" xfId="0" applyNumberFormat="1" applyFont="1" applyBorder="1" applyAlignment="1">
      <alignment horizontal="right" vertical="top"/>
    </xf>
    <xf numFmtId="4" fontId="5038" fillId="0" borderId="1" xfId="0" applyNumberFormat="1" applyFont="1" applyBorder="1" applyAlignment="1">
      <alignment horizontal="right" vertical="top"/>
    </xf>
    <xf numFmtId="170" fontId="5039" fillId="2" borderId="1" xfId="0" applyNumberFormat="1" applyFont="1" applyFill="1" applyBorder="1" applyAlignment="1" applyProtection="1">
      <alignment horizontal="right" vertical="top"/>
      <protection locked="0"/>
    </xf>
    <xf numFmtId="169" fontId="5040" fillId="0" borderId="1" xfId="0" applyNumberFormat="1" applyFont="1" applyBorder="1" applyAlignment="1">
      <alignment horizontal="right" vertical="top"/>
    </xf>
    <xf numFmtId="169" fontId="5041" fillId="0" borderId="1" xfId="0" applyNumberFormat="1" applyFont="1" applyBorder="1" applyAlignment="1">
      <alignment horizontal="right" vertical="top"/>
    </xf>
    <xf numFmtId="169" fontId="5042" fillId="0" borderId="1" xfId="0" applyNumberFormat="1" applyFont="1" applyBorder="1" applyAlignment="1">
      <alignment horizontal="right" vertical="top"/>
    </xf>
    <xf numFmtId="4" fontId="5043" fillId="0" borderId="1" xfId="0" applyNumberFormat="1" applyFont="1" applyBorder="1" applyAlignment="1">
      <alignment horizontal="right" vertical="top"/>
    </xf>
    <xf numFmtId="0" fontId="5044" fillId="0" borderId="0" xfId="0" applyFont="1"/>
    <xf numFmtId="0" fontId="5045" fillId="0" borderId="1" xfId="0" applyFont="1" applyBorder="1" applyAlignment="1">
      <alignment horizontal="left" vertical="top"/>
    </xf>
    <xf numFmtId="0" fontId="5046" fillId="0" borderId="1" xfId="0" applyFont="1" applyBorder="1" applyAlignment="1">
      <alignment horizontal="left" vertical="top" wrapText="1"/>
    </xf>
    <xf numFmtId="0" fontId="5047" fillId="0" borderId="1" xfId="0" applyFont="1" applyBorder="1" applyAlignment="1">
      <alignment horizontal="center" vertical="top"/>
    </xf>
    <xf numFmtId="168" fontId="5048" fillId="0" borderId="1" xfId="0" applyNumberFormat="1" applyFont="1" applyBorder="1" applyAlignment="1">
      <alignment horizontal="right" vertical="top"/>
    </xf>
    <xf numFmtId="169" fontId="5049" fillId="0" borderId="1" xfId="0" applyNumberFormat="1" applyFont="1" applyBorder="1" applyAlignment="1">
      <alignment horizontal="right" vertical="top"/>
    </xf>
    <xf numFmtId="169" fontId="5050" fillId="0" borderId="1" xfId="0" applyNumberFormat="1" applyFont="1" applyBorder="1" applyAlignment="1">
      <alignment horizontal="right" vertical="top"/>
    </xf>
    <xf numFmtId="169" fontId="5051" fillId="0" borderId="1" xfId="0" applyNumberFormat="1" applyFont="1" applyBorder="1" applyAlignment="1">
      <alignment horizontal="right" vertical="top"/>
    </xf>
    <xf numFmtId="170" fontId="5052" fillId="2" borderId="1" xfId="0" applyNumberFormat="1" applyFont="1" applyFill="1" applyBorder="1" applyAlignment="1" applyProtection="1">
      <alignment horizontal="right" vertical="top"/>
      <protection locked="0"/>
    </xf>
    <xf numFmtId="171" fontId="5053" fillId="0" borderId="1" xfId="0" applyNumberFormat="1" applyFont="1" applyBorder="1" applyAlignment="1">
      <alignment horizontal="right" vertical="top"/>
    </xf>
    <xf numFmtId="4" fontId="5054" fillId="0" borderId="1" xfId="0" applyNumberFormat="1" applyFont="1" applyBorder="1" applyAlignment="1">
      <alignment horizontal="right" vertical="top"/>
    </xf>
    <xf numFmtId="170" fontId="5055" fillId="2" borderId="1" xfId="0" applyNumberFormat="1" applyFont="1" applyFill="1" applyBorder="1" applyAlignment="1" applyProtection="1">
      <alignment horizontal="right" vertical="top"/>
      <protection locked="0"/>
    </xf>
    <xf numFmtId="169" fontId="5056" fillId="0" borderId="1" xfId="0" applyNumberFormat="1" applyFont="1" applyBorder="1" applyAlignment="1">
      <alignment horizontal="right" vertical="top"/>
    </xf>
    <xf numFmtId="169" fontId="5057" fillId="0" borderId="1" xfId="0" applyNumberFormat="1" applyFont="1" applyBorder="1" applyAlignment="1">
      <alignment horizontal="right" vertical="top"/>
    </xf>
    <xf numFmtId="169" fontId="5058" fillId="0" borderId="1" xfId="0" applyNumberFormat="1" applyFont="1" applyBorder="1" applyAlignment="1">
      <alignment horizontal="right" vertical="top"/>
    </xf>
    <xf numFmtId="4" fontId="5059" fillId="0" borderId="1" xfId="0" applyNumberFormat="1" applyFont="1" applyBorder="1" applyAlignment="1">
      <alignment horizontal="right" vertical="top"/>
    </xf>
    <xf numFmtId="0" fontId="5060" fillId="0" borderId="0" xfId="0" applyFont="1"/>
    <xf numFmtId="0" fontId="5061" fillId="0" borderId="1" xfId="0" applyFont="1" applyBorder="1" applyAlignment="1">
      <alignment horizontal="left" vertical="top"/>
    </xf>
    <xf numFmtId="0" fontId="5062" fillId="0" borderId="1" xfId="0" applyFont="1" applyBorder="1" applyAlignment="1">
      <alignment horizontal="left" vertical="top" wrapText="1"/>
    </xf>
    <xf numFmtId="0" fontId="5063" fillId="0" borderId="1" xfId="0" applyFont="1" applyBorder="1" applyAlignment="1">
      <alignment horizontal="center" vertical="top"/>
    </xf>
    <xf numFmtId="168" fontId="5064" fillId="0" borderId="1" xfId="0" applyNumberFormat="1" applyFont="1" applyBorder="1" applyAlignment="1">
      <alignment horizontal="right" vertical="top"/>
    </xf>
    <xf numFmtId="169" fontId="5065" fillId="0" borderId="1" xfId="0" applyNumberFormat="1" applyFont="1" applyBorder="1" applyAlignment="1">
      <alignment horizontal="right" vertical="top"/>
    </xf>
    <xf numFmtId="169" fontId="5066" fillId="0" borderId="1" xfId="0" applyNumberFormat="1" applyFont="1" applyBorder="1" applyAlignment="1">
      <alignment horizontal="right" vertical="top"/>
    </xf>
    <xf numFmtId="169" fontId="5067" fillId="0" borderId="1" xfId="0" applyNumberFormat="1" applyFont="1" applyBorder="1" applyAlignment="1">
      <alignment horizontal="right" vertical="top"/>
    </xf>
    <xf numFmtId="170" fontId="5068" fillId="2" borderId="1" xfId="0" applyNumberFormat="1" applyFont="1" applyFill="1" applyBorder="1" applyAlignment="1" applyProtection="1">
      <alignment horizontal="right" vertical="top"/>
      <protection locked="0"/>
    </xf>
    <xf numFmtId="171" fontId="5069" fillId="0" borderId="1" xfId="0" applyNumberFormat="1" applyFont="1" applyBorder="1" applyAlignment="1">
      <alignment horizontal="right" vertical="top"/>
    </xf>
    <xf numFmtId="4" fontId="5070" fillId="0" borderId="1" xfId="0" applyNumberFormat="1" applyFont="1" applyBorder="1" applyAlignment="1">
      <alignment horizontal="right" vertical="top"/>
    </xf>
    <xf numFmtId="170" fontId="5071" fillId="2" borderId="1" xfId="0" applyNumberFormat="1" applyFont="1" applyFill="1" applyBorder="1" applyAlignment="1" applyProtection="1">
      <alignment horizontal="right" vertical="top"/>
      <protection locked="0"/>
    </xf>
    <xf numFmtId="169" fontId="5072" fillId="0" borderId="1" xfId="0" applyNumberFormat="1" applyFont="1" applyBorder="1" applyAlignment="1">
      <alignment horizontal="right" vertical="top"/>
    </xf>
    <xf numFmtId="169" fontId="5073" fillId="0" borderId="1" xfId="0" applyNumberFormat="1" applyFont="1" applyBorder="1" applyAlignment="1">
      <alignment horizontal="right" vertical="top"/>
    </xf>
    <xf numFmtId="169" fontId="5074" fillId="0" borderId="1" xfId="0" applyNumberFormat="1" applyFont="1" applyBorder="1" applyAlignment="1">
      <alignment horizontal="right" vertical="top"/>
    </xf>
    <xf numFmtId="4" fontId="5075" fillId="0" borderId="1" xfId="0" applyNumberFormat="1" applyFont="1" applyBorder="1" applyAlignment="1">
      <alignment horizontal="right" vertical="top"/>
    </xf>
    <xf numFmtId="0" fontId="5076" fillId="0" borderId="0" xfId="0" applyFont="1"/>
    <xf numFmtId="0" fontId="5077" fillId="0" borderId="1" xfId="0" applyFont="1" applyBorder="1" applyAlignment="1">
      <alignment horizontal="left" vertical="top"/>
    </xf>
    <xf numFmtId="0" fontId="5078" fillId="0" borderId="1" xfId="0" applyFont="1" applyBorder="1" applyAlignment="1">
      <alignment horizontal="left" vertical="top" wrapText="1"/>
    </xf>
    <xf numFmtId="0" fontId="5079" fillId="0" borderId="1" xfId="0" applyFont="1" applyBorder="1" applyAlignment="1">
      <alignment horizontal="center" vertical="top"/>
    </xf>
    <xf numFmtId="168" fontId="5080" fillId="0" borderId="1" xfId="0" applyNumberFormat="1" applyFont="1" applyBorder="1" applyAlignment="1">
      <alignment horizontal="right" vertical="top"/>
    </xf>
    <xf numFmtId="169" fontId="5081" fillId="0" borderId="1" xfId="0" applyNumberFormat="1" applyFont="1" applyBorder="1" applyAlignment="1">
      <alignment horizontal="right" vertical="top"/>
    </xf>
    <xf numFmtId="169" fontId="5082" fillId="0" borderId="1" xfId="0" applyNumberFormat="1" applyFont="1" applyBorder="1" applyAlignment="1">
      <alignment horizontal="right" vertical="top"/>
    </xf>
    <xf numFmtId="169" fontId="5083" fillId="0" borderId="1" xfId="0" applyNumberFormat="1" applyFont="1" applyBorder="1" applyAlignment="1">
      <alignment horizontal="right" vertical="top"/>
    </xf>
    <xf numFmtId="170" fontId="5084" fillId="2" borderId="1" xfId="0" applyNumberFormat="1" applyFont="1" applyFill="1" applyBorder="1" applyAlignment="1" applyProtection="1">
      <alignment horizontal="right" vertical="top"/>
      <protection locked="0"/>
    </xf>
    <xf numFmtId="171" fontId="5085" fillId="0" borderId="1" xfId="0" applyNumberFormat="1" applyFont="1" applyBorder="1" applyAlignment="1">
      <alignment horizontal="right" vertical="top"/>
    </xf>
    <xf numFmtId="4" fontId="5086" fillId="0" borderId="1" xfId="0" applyNumberFormat="1" applyFont="1" applyBorder="1" applyAlignment="1">
      <alignment horizontal="right" vertical="top"/>
    </xf>
    <xf numFmtId="170" fontId="5087" fillId="2" borderId="1" xfId="0" applyNumberFormat="1" applyFont="1" applyFill="1" applyBorder="1" applyAlignment="1" applyProtection="1">
      <alignment horizontal="right" vertical="top"/>
      <protection locked="0"/>
    </xf>
    <xf numFmtId="169" fontId="5088" fillId="0" borderId="1" xfId="0" applyNumberFormat="1" applyFont="1" applyBorder="1" applyAlignment="1">
      <alignment horizontal="right" vertical="top"/>
    </xf>
    <xf numFmtId="169" fontId="5089" fillId="0" borderId="1" xfId="0" applyNumberFormat="1" applyFont="1" applyBorder="1" applyAlignment="1">
      <alignment horizontal="right" vertical="top"/>
    </xf>
    <xf numFmtId="169" fontId="5090" fillId="0" borderId="1" xfId="0" applyNumberFormat="1" applyFont="1" applyBorder="1" applyAlignment="1">
      <alignment horizontal="right" vertical="top"/>
    </xf>
    <xf numFmtId="4" fontId="5091" fillId="0" borderId="1" xfId="0" applyNumberFormat="1" applyFont="1" applyBorder="1" applyAlignment="1">
      <alignment horizontal="right" vertical="top"/>
    </xf>
    <xf numFmtId="0" fontId="5092" fillId="0" borderId="0" xfId="0" applyFont="1"/>
    <xf numFmtId="0" fontId="5093" fillId="0" borderId="1" xfId="0" applyFont="1" applyBorder="1" applyAlignment="1">
      <alignment horizontal="left" vertical="top"/>
    </xf>
    <xf numFmtId="0" fontId="5094" fillId="0" borderId="1" xfId="0" applyFont="1" applyBorder="1" applyAlignment="1">
      <alignment horizontal="left" vertical="top" wrapText="1"/>
    </xf>
    <xf numFmtId="0" fontId="5095" fillId="0" borderId="1" xfId="0" applyFont="1" applyBorder="1" applyAlignment="1">
      <alignment horizontal="center" vertical="top"/>
    </xf>
    <xf numFmtId="168" fontId="5096" fillId="0" borderId="1" xfId="0" applyNumberFormat="1" applyFont="1" applyBorder="1" applyAlignment="1">
      <alignment horizontal="right" vertical="top"/>
    </xf>
    <xf numFmtId="169" fontId="5097" fillId="0" borderId="1" xfId="0" applyNumberFormat="1" applyFont="1" applyBorder="1" applyAlignment="1">
      <alignment horizontal="right" vertical="top"/>
    </xf>
    <xf numFmtId="169" fontId="5098" fillId="0" borderId="1" xfId="0" applyNumberFormat="1" applyFont="1" applyBorder="1" applyAlignment="1">
      <alignment horizontal="right" vertical="top"/>
    </xf>
    <xf numFmtId="169" fontId="5099" fillId="0" borderId="1" xfId="0" applyNumberFormat="1" applyFont="1" applyBorder="1" applyAlignment="1">
      <alignment horizontal="right" vertical="top"/>
    </xf>
    <xf numFmtId="170" fontId="5100" fillId="2" borderId="1" xfId="0" applyNumberFormat="1" applyFont="1" applyFill="1" applyBorder="1" applyAlignment="1" applyProtection="1">
      <alignment horizontal="right" vertical="top"/>
      <protection locked="0"/>
    </xf>
    <xf numFmtId="171" fontId="5101" fillId="0" borderId="1" xfId="0" applyNumberFormat="1" applyFont="1" applyBorder="1" applyAlignment="1">
      <alignment horizontal="right" vertical="top"/>
    </xf>
    <xf numFmtId="4" fontId="5102" fillId="0" borderId="1" xfId="0" applyNumberFormat="1" applyFont="1" applyBorder="1" applyAlignment="1">
      <alignment horizontal="right" vertical="top"/>
    </xf>
    <xf numFmtId="170" fontId="5103" fillId="2" borderId="1" xfId="0" applyNumberFormat="1" applyFont="1" applyFill="1" applyBorder="1" applyAlignment="1" applyProtection="1">
      <alignment horizontal="right" vertical="top"/>
      <protection locked="0"/>
    </xf>
    <xf numFmtId="169" fontId="5104" fillId="0" borderId="1" xfId="0" applyNumberFormat="1" applyFont="1" applyBorder="1" applyAlignment="1">
      <alignment horizontal="right" vertical="top"/>
    </xf>
    <xf numFmtId="169" fontId="5105" fillId="0" borderId="1" xfId="0" applyNumberFormat="1" applyFont="1" applyBorder="1" applyAlignment="1">
      <alignment horizontal="right" vertical="top"/>
    </xf>
    <xf numFmtId="169" fontId="5106" fillId="0" borderId="1" xfId="0" applyNumberFormat="1" applyFont="1" applyBorder="1" applyAlignment="1">
      <alignment horizontal="right" vertical="top"/>
    </xf>
    <xf numFmtId="4" fontId="5107" fillId="0" borderId="1" xfId="0" applyNumberFormat="1" applyFont="1" applyBorder="1" applyAlignment="1">
      <alignment horizontal="right" vertical="top"/>
    </xf>
    <xf numFmtId="0" fontId="5108" fillId="0" borderId="0" xfId="0" applyFont="1"/>
    <xf numFmtId="0" fontId="5109" fillId="0" borderId="1" xfId="0" applyFont="1" applyBorder="1" applyAlignment="1">
      <alignment horizontal="left" vertical="top"/>
    </xf>
    <xf numFmtId="0" fontId="5110" fillId="0" borderId="1" xfId="0" applyFont="1" applyBorder="1" applyAlignment="1">
      <alignment horizontal="left" vertical="top" wrapText="1"/>
    </xf>
    <xf numFmtId="0" fontId="5111" fillId="0" borderId="1" xfId="0" applyFont="1" applyBorder="1" applyAlignment="1">
      <alignment horizontal="center" vertical="top"/>
    </xf>
    <xf numFmtId="168" fontId="5112" fillId="0" borderId="1" xfId="0" applyNumberFormat="1" applyFont="1" applyBorder="1" applyAlignment="1">
      <alignment horizontal="right" vertical="top"/>
    </xf>
    <xf numFmtId="169" fontId="5113" fillId="0" borderId="1" xfId="0" applyNumberFormat="1" applyFont="1" applyBorder="1" applyAlignment="1">
      <alignment horizontal="right" vertical="top"/>
    </xf>
    <xf numFmtId="169" fontId="5114" fillId="0" borderId="1" xfId="0" applyNumberFormat="1" applyFont="1" applyBorder="1" applyAlignment="1">
      <alignment horizontal="right" vertical="top"/>
    </xf>
    <xf numFmtId="169" fontId="5115" fillId="0" borderId="1" xfId="0" applyNumberFormat="1" applyFont="1" applyBorder="1" applyAlignment="1">
      <alignment horizontal="right" vertical="top"/>
    </xf>
    <xf numFmtId="170" fontId="5116" fillId="2" borderId="1" xfId="0" applyNumberFormat="1" applyFont="1" applyFill="1" applyBorder="1" applyAlignment="1" applyProtection="1">
      <alignment horizontal="right" vertical="top"/>
      <protection locked="0"/>
    </xf>
    <xf numFmtId="171" fontId="5117" fillId="0" borderId="1" xfId="0" applyNumberFormat="1" applyFont="1" applyBorder="1" applyAlignment="1">
      <alignment horizontal="right" vertical="top"/>
    </xf>
    <xf numFmtId="4" fontId="5118" fillId="0" borderId="1" xfId="0" applyNumberFormat="1" applyFont="1" applyBorder="1" applyAlignment="1">
      <alignment horizontal="right" vertical="top"/>
    </xf>
    <xf numFmtId="170" fontId="5119" fillId="2" borderId="1" xfId="0" applyNumberFormat="1" applyFont="1" applyFill="1" applyBorder="1" applyAlignment="1" applyProtection="1">
      <alignment horizontal="right" vertical="top"/>
      <protection locked="0"/>
    </xf>
    <xf numFmtId="169" fontId="5120" fillId="0" borderId="1" xfId="0" applyNumberFormat="1" applyFont="1" applyBorder="1" applyAlignment="1">
      <alignment horizontal="right" vertical="top"/>
    </xf>
    <xf numFmtId="169" fontId="5121" fillId="0" borderId="1" xfId="0" applyNumberFormat="1" applyFont="1" applyBorder="1" applyAlignment="1">
      <alignment horizontal="right" vertical="top"/>
    </xf>
    <xf numFmtId="169" fontId="5122" fillId="0" borderId="1" xfId="0" applyNumberFormat="1" applyFont="1" applyBorder="1" applyAlignment="1">
      <alignment horizontal="right" vertical="top"/>
    </xf>
    <xf numFmtId="4" fontId="5123" fillId="0" borderId="1" xfId="0" applyNumberFormat="1" applyFont="1" applyBorder="1" applyAlignment="1">
      <alignment horizontal="right" vertical="top"/>
    </xf>
    <xf numFmtId="0" fontId="5124" fillId="0" borderId="0" xfId="0" applyFont="1"/>
    <xf numFmtId="0" fontId="5125" fillId="0" borderId="1" xfId="0" applyFont="1" applyBorder="1" applyAlignment="1">
      <alignment horizontal="left" vertical="top"/>
    </xf>
    <xf numFmtId="0" fontId="5126" fillId="0" borderId="1" xfId="0" applyFont="1" applyBorder="1" applyAlignment="1">
      <alignment horizontal="left" vertical="top" wrapText="1"/>
    </xf>
    <xf numFmtId="0" fontId="5127" fillId="0" borderId="1" xfId="0" applyFont="1" applyBorder="1" applyAlignment="1">
      <alignment horizontal="center" vertical="top"/>
    </xf>
    <xf numFmtId="168" fontId="5128" fillId="0" borderId="1" xfId="0" applyNumberFormat="1" applyFont="1" applyBorder="1" applyAlignment="1">
      <alignment horizontal="right" vertical="top"/>
    </xf>
    <xf numFmtId="169" fontId="5129" fillId="0" borderId="1" xfId="0" applyNumberFormat="1" applyFont="1" applyBorder="1" applyAlignment="1">
      <alignment horizontal="right" vertical="top"/>
    </xf>
    <xf numFmtId="169" fontId="5130" fillId="0" borderId="1" xfId="0" applyNumberFormat="1" applyFont="1" applyBorder="1" applyAlignment="1">
      <alignment horizontal="right" vertical="top"/>
    </xf>
    <xf numFmtId="169" fontId="5131" fillId="0" borderId="1" xfId="0" applyNumberFormat="1" applyFont="1" applyBorder="1" applyAlignment="1">
      <alignment horizontal="right" vertical="top"/>
    </xf>
    <xf numFmtId="170" fontId="5132" fillId="2" borderId="1" xfId="0" applyNumberFormat="1" applyFont="1" applyFill="1" applyBorder="1" applyAlignment="1" applyProtection="1">
      <alignment horizontal="right" vertical="top"/>
      <protection locked="0"/>
    </xf>
    <xf numFmtId="171" fontId="5133" fillId="0" borderId="1" xfId="0" applyNumberFormat="1" applyFont="1" applyBorder="1" applyAlignment="1">
      <alignment horizontal="right" vertical="top"/>
    </xf>
    <xf numFmtId="4" fontId="5134" fillId="0" borderId="1" xfId="0" applyNumberFormat="1" applyFont="1" applyBorder="1" applyAlignment="1">
      <alignment horizontal="right" vertical="top"/>
    </xf>
    <xf numFmtId="170" fontId="5135" fillId="2" borderId="1" xfId="0" applyNumberFormat="1" applyFont="1" applyFill="1" applyBorder="1" applyAlignment="1" applyProtection="1">
      <alignment horizontal="right" vertical="top"/>
      <protection locked="0"/>
    </xf>
    <xf numFmtId="169" fontId="5136" fillId="0" borderId="1" xfId="0" applyNumberFormat="1" applyFont="1" applyBorder="1" applyAlignment="1">
      <alignment horizontal="right" vertical="top"/>
    </xf>
    <xf numFmtId="169" fontId="5137" fillId="0" borderId="1" xfId="0" applyNumberFormat="1" applyFont="1" applyBorder="1" applyAlignment="1">
      <alignment horizontal="right" vertical="top"/>
    </xf>
    <xf numFmtId="169" fontId="5138" fillId="0" borderId="1" xfId="0" applyNumberFormat="1" applyFont="1" applyBorder="1" applyAlignment="1">
      <alignment horizontal="right" vertical="top"/>
    </xf>
    <xf numFmtId="4" fontId="5139" fillId="0" borderId="1" xfId="0" applyNumberFormat="1" applyFont="1" applyBorder="1" applyAlignment="1">
      <alignment horizontal="right" vertical="top"/>
    </xf>
    <xf numFmtId="0" fontId="5140" fillId="0" borderId="0" xfId="0" applyFont="1"/>
    <xf numFmtId="0" fontId="5141" fillId="0" borderId="1" xfId="0" applyFont="1" applyBorder="1" applyAlignment="1">
      <alignment horizontal="left" vertical="top"/>
    </xf>
    <xf numFmtId="0" fontId="5142" fillId="0" borderId="1" xfId="0" applyFont="1" applyBorder="1" applyAlignment="1">
      <alignment horizontal="left" vertical="top" wrapText="1"/>
    </xf>
    <xf numFmtId="0" fontId="5143" fillId="0" borderId="1" xfId="0" applyFont="1" applyBorder="1" applyAlignment="1">
      <alignment horizontal="center" vertical="top"/>
    </xf>
    <xf numFmtId="168" fontId="5144" fillId="0" borderId="1" xfId="0" applyNumberFormat="1" applyFont="1" applyBorder="1" applyAlignment="1">
      <alignment horizontal="right" vertical="top"/>
    </xf>
    <xf numFmtId="169" fontId="5145" fillId="0" borderId="1" xfId="0" applyNumberFormat="1" applyFont="1" applyBorder="1" applyAlignment="1">
      <alignment horizontal="right" vertical="top"/>
    </xf>
    <xf numFmtId="169" fontId="5146" fillId="0" borderId="1" xfId="0" applyNumberFormat="1" applyFont="1" applyBorder="1" applyAlignment="1">
      <alignment horizontal="right" vertical="top"/>
    </xf>
    <xf numFmtId="169" fontId="5147" fillId="0" borderId="1" xfId="0" applyNumberFormat="1" applyFont="1" applyBorder="1" applyAlignment="1">
      <alignment horizontal="right" vertical="top"/>
    </xf>
    <xf numFmtId="170" fontId="5148" fillId="2" borderId="1" xfId="0" applyNumberFormat="1" applyFont="1" applyFill="1" applyBorder="1" applyAlignment="1" applyProtection="1">
      <alignment horizontal="right" vertical="top"/>
      <protection locked="0"/>
    </xf>
    <xf numFmtId="171" fontId="5149" fillId="0" borderId="1" xfId="0" applyNumberFormat="1" applyFont="1" applyBorder="1" applyAlignment="1">
      <alignment horizontal="right" vertical="top"/>
    </xf>
    <xf numFmtId="4" fontId="5150" fillId="0" borderId="1" xfId="0" applyNumberFormat="1" applyFont="1" applyBorder="1" applyAlignment="1">
      <alignment horizontal="right" vertical="top"/>
    </xf>
    <xf numFmtId="170" fontId="5151" fillId="2" borderId="1" xfId="0" applyNumberFormat="1" applyFont="1" applyFill="1" applyBorder="1" applyAlignment="1" applyProtection="1">
      <alignment horizontal="right" vertical="top"/>
      <protection locked="0"/>
    </xf>
    <xf numFmtId="169" fontId="5152" fillId="0" borderId="1" xfId="0" applyNumberFormat="1" applyFont="1" applyBorder="1" applyAlignment="1">
      <alignment horizontal="right" vertical="top"/>
    </xf>
    <xf numFmtId="169" fontId="5153" fillId="0" borderId="1" xfId="0" applyNumberFormat="1" applyFont="1" applyBorder="1" applyAlignment="1">
      <alignment horizontal="right" vertical="top"/>
    </xf>
    <xf numFmtId="169" fontId="5154" fillId="0" borderId="1" xfId="0" applyNumberFormat="1" applyFont="1" applyBorder="1" applyAlignment="1">
      <alignment horizontal="right" vertical="top"/>
    </xf>
    <xf numFmtId="4" fontId="5155" fillId="0" borderId="1" xfId="0" applyNumberFormat="1" applyFont="1" applyBorder="1" applyAlignment="1">
      <alignment horizontal="right" vertical="top"/>
    </xf>
    <xf numFmtId="0" fontId="5156" fillId="0" borderId="0" xfId="0" applyFont="1"/>
    <xf numFmtId="0" fontId="5157" fillId="0" borderId="1" xfId="0" applyFont="1" applyBorder="1" applyAlignment="1">
      <alignment horizontal="left" vertical="top"/>
    </xf>
    <xf numFmtId="0" fontId="5158" fillId="0" borderId="1" xfId="0" applyFont="1" applyBorder="1" applyAlignment="1">
      <alignment horizontal="left" vertical="top" wrapText="1"/>
    </xf>
    <xf numFmtId="0" fontId="5159" fillId="0" borderId="1" xfId="0" applyFont="1" applyBorder="1" applyAlignment="1">
      <alignment horizontal="center" vertical="top"/>
    </xf>
    <xf numFmtId="168" fontId="5160" fillId="0" borderId="1" xfId="0" applyNumberFormat="1" applyFont="1" applyBorder="1" applyAlignment="1">
      <alignment horizontal="right" vertical="top"/>
    </xf>
    <xf numFmtId="169" fontId="5161" fillId="0" borderId="1" xfId="0" applyNumberFormat="1" applyFont="1" applyBorder="1" applyAlignment="1">
      <alignment horizontal="right" vertical="top"/>
    </xf>
    <xf numFmtId="169" fontId="5162" fillId="0" borderId="1" xfId="0" applyNumberFormat="1" applyFont="1" applyBorder="1" applyAlignment="1">
      <alignment horizontal="right" vertical="top"/>
    </xf>
    <xf numFmtId="169" fontId="5163" fillId="0" borderId="1" xfId="0" applyNumberFormat="1" applyFont="1" applyBorder="1" applyAlignment="1">
      <alignment horizontal="right" vertical="top"/>
    </xf>
    <xf numFmtId="170" fontId="5164" fillId="2" borderId="1" xfId="0" applyNumberFormat="1" applyFont="1" applyFill="1" applyBorder="1" applyAlignment="1" applyProtection="1">
      <alignment horizontal="right" vertical="top"/>
      <protection locked="0"/>
    </xf>
    <xf numFmtId="171" fontId="5165" fillId="0" borderId="1" xfId="0" applyNumberFormat="1" applyFont="1" applyBorder="1" applyAlignment="1">
      <alignment horizontal="right" vertical="top"/>
    </xf>
    <xf numFmtId="4" fontId="5166" fillId="0" borderId="1" xfId="0" applyNumberFormat="1" applyFont="1" applyBorder="1" applyAlignment="1">
      <alignment horizontal="right" vertical="top"/>
    </xf>
    <xf numFmtId="170" fontId="5167" fillId="2" borderId="1" xfId="0" applyNumberFormat="1" applyFont="1" applyFill="1" applyBorder="1" applyAlignment="1" applyProtection="1">
      <alignment horizontal="right" vertical="top"/>
      <protection locked="0"/>
    </xf>
    <xf numFmtId="169" fontId="5168" fillId="0" borderId="1" xfId="0" applyNumberFormat="1" applyFont="1" applyBorder="1" applyAlignment="1">
      <alignment horizontal="right" vertical="top"/>
    </xf>
    <xf numFmtId="169" fontId="5169" fillId="0" borderId="1" xfId="0" applyNumberFormat="1" applyFont="1" applyBorder="1" applyAlignment="1">
      <alignment horizontal="right" vertical="top"/>
    </xf>
    <xf numFmtId="169" fontId="5170" fillId="0" borderId="1" xfId="0" applyNumberFormat="1" applyFont="1" applyBorder="1" applyAlignment="1">
      <alignment horizontal="right" vertical="top"/>
    </xf>
    <xf numFmtId="4" fontId="5171" fillId="0" borderId="1" xfId="0" applyNumberFormat="1" applyFont="1" applyBorder="1" applyAlignment="1">
      <alignment horizontal="right" vertical="top"/>
    </xf>
    <xf numFmtId="0" fontId="5172" fillId="0" borderId="0" xfId="0" applyFont="1"/>
    <xf numFmtId="0" fontId="5173" fillId="0" borderId="1" xfId="0" applyFont="1" applyBorder="1" applyAlignment="1">
      <alignment horizontal="left" vertical="top"/>
    </xf>
    <xf numFmtId="0" fontId="5174" fillId="0" borderId="1" xfId="0" applyFont="1" applyBorder="1" applyAlignment="1">
      <alignment horizontal="left" vertical="top" wrapText="1"/>
    </xf>
    <xf numFmtId="0" fontId="5175" fillId="0" borderId="1" xfId="0" applyFont="1" applyBorder="1" applyAlignment="1">
      <alignment horizontal="center" vertical="top"/>
    </xf>
    <xf numFmtId="168" fontId="5176" fillId="0" borderId="1" xfId="0" applyNumberFormat="1" applyFont="1" applyBorder="1" applyAlignment="1">
      <alignment horizontal="right" vertical="top"/>
    </xf>
    <xf numFmtId="169" fontId="5177" fillId="0" borderId="1" xfId="0" applyNumberFormat="1" applyFont="1" applyBorder="1" applyAlignment="1">
      <alignment horizontal="right" vertical="top"/>
    </xf>
    <xf numFmtId="169" fontId="5178" fillId="0" borderId="1" xfId="0" applyNumberFormat="1" applyFont="1" applyBorder="1" applyAlignment="1">
      <alignment horizontal="right" vertical="top"/>
    </xf>
    <xf numFmtId="169" fontId="5179" fillId="0" borderId="1" xfId="0" applyNumberFormat="1" applyFont="1" applyBorder="1" applyAlignment="1">
      <alignment horizontal="right" vertical="top"/>
    </xf>
    <xf numFmtId="170" fontId="5180" fillId="2" borderId="1" xfId="0" applyNumberFormat="1" applyFont="1" applyFill="1" applyBorder="1" applyAlignment="1" applyProtection="1">
      <alignment horizontal="right" vertical="top"/>
      <protection locked="0"/>
    </xf>
    <xf numFmtId="171" fontId="5181" fillId="0" borderId="1" xfId="0" applyNumberFormat="1" applyFont="1" applyBorder="1" applyAlignment="1">
      <alignment horizontal="right" vertical="top"/>
    </xf>
    <xf numFmtId="4" fontId="5182" fillId="0" borderId="1" xfId="0" applyNumberFormat="1" applyFont="1" applyBorder="1" applyAlignment="1">
      <alignment horizontal="right" vertical="top"/>
    </xf>
    <xf numFmtId="170" fontId="5183" fillId="2" borderId="1" xfId="0" applyNumberFormat="1" applyFont="1" applyFill="1" applyBorder="1" applyAlignment="1" applyProtection="1">
      <alignment horizontal="right" vertical="top"/>
      <protection locked="0"/>
    </xf>
    <xf numFmtId="169" fontId="5184" fillId="0" borderId="1" xfId="0" applyNumberFormat="1" applyFont="1" applyBorder="1" applyAlignment="1">
      <alignment horizontal="right" vertical="top"/>
    </xf>
    <xf numFmtId="169" fontId="5185" fillId="0" borderId="1" xfId="0" applyNumberFormat="1" applyFont="1" applyBorder="1" applyAlignment="1">
      <alignment horizontal="right" vertical="top"/>
    </xf>
    <xf numFmtId="169" fontId="5186" fillId="0" borderId="1" xfId="0" applyNumberFormat="1" applyFont="1" applyBorder="1" applyAlignment="1">
      <alignment horizontal="right" vertical="top"/>
    </xf>
    <xf numFmtId="4" fontId="5187" fillId="0" borderId="1" xfId="0" applyNumberFormat="1" applyFont="1" applyBorder="1" applyAlignment="1">
      <alignment horizontal="right" vertical="top"/>
    </xf>
    <xf numFmtId="0" fontId="5188" fillId="0" borderId="0" xfId="0" applyFont="1"/>
    <xf numFmtId="0" fontId="5189" fillId="0" borderId="1" xfId="0" applyFont="1" applyBorder="1" applyAlignment="1">
      <alignment horizontal="left" vertical="top"/>
    </xf>
    <xf numFmtId="0" fontId="5190" fillId="0" borderId="1" xfId="0" applyFont="1" applyBorder="1" applyAlignment="1">
      <alignment horizontal="left" vertical="top" wrapText="1"/>
    </xf>
    <xf numFmtId="0" fontId="5191" fillId="0" borderId="1" xfId="0" applyFont="1" applyBorder="1" applyAlignment="1">
      <alignment horizontal="center" vertical="top"/>
    </xf>
    <xf numFmtId="168" fontId="5192" fillId="0" borderId="1" xfId="0" applyNumberFormat="1" applyFont="1" applyBorder="1" applyAlignment="1">
      <alignment horizontal="right" vertical="top"/>
    </xf>
    <xf numFmtId="169" fontId="5193" fillId="0" borderId="1" xfId="0" applyNumberFormat="1" applyFont="1" applyBorder="1" applyAlignment="1">
      <alignment horizontal="right" vertical="top"/>
    </xf>
    <xf numFmtId="169" fontId="5194" fillId="0" borderId="1" xfId="0" applyNumberFormat="1" applyFont="1" applyBorder="1" applyAlignment="1">
      <alignment horizontal="right" vertical="top"/>
    </xf>
    <xf numFmtId="169" fontId="5195" fillId="0" borderId="1" xfId="0" applyNumberFormat="1" applyFont="1" applyBorder="1" applyAlignment="1">
      <alignment horizontal="right" vertical="top"/>
    </xf>
    <xf numFmtId="170" fontId="5196" fillId="2" borderId="1" xfId="0" applyNumberFormat="1" applyFont="1" applyFill="1" applyBorder="1" applyAlignment="1" applyProtection="1">
      <alignment horizontal="right" vertical="top"/>
      <protection locked="0"/>
    </xf>
    <xf numFmtId="171" fontId="5197" fillId="0" borderId="1" xfId="0" applyNumberFormat="1" applyFont="1" applyBorder="1" applyAlignment="1">
      <alignment horizontal="right" vertical="top"/>
    </xf>
    <xf numFmtId="4" fontId="5198" fillId="0" borderId="1" xfId="0" applyNumberFormat="1" applyFont="1" applyBorder="1" applyAlignment="1">
      <alignment horizontal="right" vertical="top"/>
    </xf>
    <xf numFmtId="170" fontId="5199" fillId="2" borderId="1" xfId="0" applyNumberFormat="1" applyFont="1" applyFill="1" applyBorder="1" applyAlignment="1" applyProtection="1">
      <alignment horizontal="right" vertical="top"/>
      <protection locked="0"/>
    </xf>
    <xf numFmtId="169" fontId="5200" fillId="0" borderId="1" xfId="0" applyNumberFormat="1" applyFont="1" applyBorder="1" applyAlignment="1">
      <alignment horizontal="right" vertical="top"/>
    </xf>
    <xf numFmtId="169" fontId="5201" fillId="0" borderId="1" xfId="0" applyNumberFormat="1" applyFont="1" applyBorder="1" applyAlignment="1">
      <alignment horizontal="right" vertical="top"/>
    </xf>
    <xf numFmtId="169" fontId="5202" fillId="0" borderId="1" xfId="0" applyNumberFormat="1" applyFont="1" applyBorder="1" applyAlignment="1">
      <alignment horizontal="right" vertical="top"/>
    </xf>
    <xf numFmtId="4" fontId="5203" fillId="0" borderId="1" xfId="0" applyNumberFormat="1" applyFont="1" applyBorder="1" applyAlignment="1">
      <alignment horizontal="right" vertical="top"/>
    </xf>
    <xf numFmtId="0" fontId="5204" fillId="0" borderId="0" xfId="0" applyFont="1"/>
    <xf numFmtId="0" fontId="5205" fillId="0" borderId="1" xfId="0" applyFont="1" applyBorder="1" applyAlignment="1">
      <alignment horizontal="left" vertical="top"/>
    </xf>
    <xf numFmtId="0" fontId="5206" fillId="0" borderId="1" xfId="0" applyFont="1" applyBorder="1" applyAlignment="1">
      <alignment horizontal="left" vertical="top" wrapText="1"/>
    </xf>
    <xf numFmtId="0" fontId="5207" fillId="0" borderId="1" xfId="0" applyFont="1" applyBorder="1" applyAlignment="1">
      <alignment horizontal="center" vertical="top"/>
    </xf>
    <xf numFmtId="168" fontId="5208" fillId="0" borderId="1" xfId="0" applyNumberFormat="1" applyFont="1" applyBorder="1" applyAlignment="1">
      <alignment horizontal="right" vertical="top"/>
    </xf>
    <xf numFmtId="169" fontId="5209" fillId="0" borderId="1" xfId="0" applyNumberFormat="1" applyFont="1" applyBorder="1" applyAlignment="1">
      <alignment horizontal="right" vertical="top"/>
    </xf>
    <xf numFmtId="169" fontId="5210" fillId="0" borderId="1" xfId="0" applyNumberFormat="1" applyFont="1" applyBorder="1" applyAlignment="1">
      <alignment horizontal="right" vertical="top"/>
    </xf>
    <xf numFmtId="169" fontId="5211" fillId="0" borderId="1" xfId="0" applyNumberFormat="1" applyFont="1" applyBorder="1" applyAlignment="1">
      <alignment horizontal="right" vertical="top"/>
    </xf>
    <xf numFmtId="170" fontId="5212" fillId="2" borderId="1" xfId="0" applyNumberFormat="1" applyFont="1" applyFill="1" applyBorder="1" applyAlignment="1" applyProtection="1">
      <alignment horizontal="right" vertical="top"/>
      <protection locked="0"/>
    </xf>
    <xf numFmtId="171" fontId="5213" fillId="0" borderId="1" xfId="0" applyNumberFormat="1" applyFont="1" applyBorder="1" applyAlignment="1">
      <alignment horizontal="right" vertical="top"/>
    </xf>
    <xf numFmtId="4" fontId="5214" fillId="0" borderId="1" xfId="0" applyNumberFormat="1" applyFont="1" applyBorder="1" applyAlignment="1">
      <alignment horizontal="right" vertical="top"/>
    </xf>
    <xf numFmtId="170" fontId="5215" fillId="2" borderId="1" xfId="0" applyNumberFormat="1" applyFont="1" applyFill="1" applyBorder="1" applyAlignment="1" applyProtection="1">
      <alignment horizontal="right" vertical="top"/>
      <protection locked="0"/>
    </xf>
    <xf numFmtId="169" fontId="5216" fillId="0" borderId="1" xfId="0" applyNumberFormat="1" applyFont="1" applyBorder="1" applyAlignment="1">
      <alignment horizontal="right" vertical="top"/>
    </xf>
    <xf numFmtId="169" fontId="5217" fillId="0" borderId="1" xfId="0" applyNumberFormat="1" applyFont="1" applyBorder="1" applyAlignment="1">
      <alignment horizontal="right" vertical="top"/>
    </xf>
    <xf numFmtId="169" fontId="5218" fillId="0" borderId="1" xfId="0" applyNumberFormat="1" applyFont="1" applyBorder="1" applyAlignment="1">
      <alignment horizontal="right" vertical="top"/>
    </xf>
    <xf numFmtId="4" fontId="5219" fillId="0" borderId="1" xfId="0" applyNumberFormat="1" applyFont="1" applyBorder="1" applyAlignment="1">
      <alignment horizontal="right" vertical="top"/>
    </xf>
    <xf numFmtId="0" fontId="5220" fillId="0" borderId="0" xfId="0" applyFont="1"/>
    <xf numFmtId="0" fontId="5221" fillId="0" borderId="1" xfId="0" applyFont="1" applyBorder="1" applyAlignment="1">
      <alignment horizontal="left" vertical="top"/>
    </xf>
    <xf numFmtId="0" fontId="5222" fillId="0" borderId="1" xfId="0" applyFont="1" applyBorder="1" applyAlignment="1">
      <alignment horizontal="left" vertical="top" wrapText="1"/>
    </xf>
    <xf numFmtId="0" fontId="5223" fillId="0" borderId="1" xfId="0" applyFont="1" applyBorder="1" applyAlignment="1">
      <alignment horizontal="center" vertical="top"/>
    </xf>
    <xf numFmtId="168" fontId="5224" fillId="0" borderId="1" xfId="0" applyNumberFormat="1" applyFont="1" applyBorder="1" applyAlignment="1">
      <alignment horizontal="right" vertical="top"/>
    </xf>
    <xf numFmtId="169" fontId="5225" fillId="0" borderId="1" xfId="0" applyNumberFormat="1" applyFont="1" applyBorder="1" applyAlignment="1">
      <alignment horizontal="right" vertical="top"/>
    </xf>
    <xf numFmtId="169" fontId="5226" fillId="0" borderId="1" xfId="0" applyNumberFormat="1" applyFont="1" applyBorder="1" applyAlignment="1">
      <alignment horizontal="right" vertical="top"/>
    </xf>
    <xf numFmtId="169" fontId="5227" fillId="0" borderId="1" xfId="0" applyNumberFormat="1" applyFont="1" applyBorder="1" applyAlignment="1">
      <alignment horizontal="right" vertical="top"/>
    </xf>
    <xf numFmtId="170" fontId="5228" fillId="2" borderId="1" xfId="0" applyNumberFormat="1" applyFont="1" applyFill="1" applyBorder="1" applyAlignment="1" applyProtection="1">
      <alignment horizontal="right" vertical="top"/>
      <protection locked="0"/>
    </xf>
    <xf numFmtId="171" fontId="5229" fillId="0" borderId="1" xfId="0" applyNumberFormat="1" applyFont="1" applyBorder="1" applyAlignment="1">
      <alignment horizontal="right" vertical="top"/>
    </xf>
    <xf numFmtId="4" fontId="5230" fillId="0" borderId="1" xfId="0" applyNumberFormat="1" applyFont="1" applyBorder="1" applyAlignment="1">
      <alignment horizontal="right" vertical="top"/>
    </xf>
    <xf numFmtId="170" fontId="5231" fillId="2" borderId="1" xfId="0" applyNumberFormat="1" applyFont="1" applyFill="1" applyBorder="1" applyAlignment="1" applyProtection="1">
      <alignment horizontal="right" vertical="top"/>
      <protection locked="0"/>
    </xf>
    <xf numFmtId="169" fontId="5232" fillId="0" borderId="1" xfId="0" applyNumberFormat="1" applyFont="1" applyBorder="1" applyAlignment="1">
      <alignment horizontal="right" vertical="top"/>
    </xf>
    <xf numFmtId="169" fontId="5233" fillId="0" borderId="1" xfId="0" applyNumberFormat="1" applyFont="1" applyBorder="1" applyAlignment="1">
      <alignment horizontal="right" vertical="top"/>
    </xf>
    <xf numFmtId="169" fontId="5234" fillId="0" borderId="1" xfId="0" applyNumberFormat="1" applyFont="1" applyBorder="1" applyAlignment="1">
      <alignment horizontal="right" vertical="top"/>
    </xf>
    <xf numFmtId="4" fontId="5235" fillId="0" borderId="1" xfId="0" applyNumberFormat="1" applyFont="1" applyBorder="1" applyAlignment="1">
      <alignment horizontal="right" vertical="top"/>
    </xf>
    <xf numFmtId="0" fontId="5236" fillId="0" borderId="0" xfId="0" applyFont="1"/>
    <xf numFmtId="0" fontId="5237" fillId="0" borderId="1" xfId="0" applyFont="1" applyBorder="1" applyAlignment="1">
      <alignment horizontal="left" vertical="top"/>
    </xf>
    <xf numFmtId="0" fontId="5238" fillId="0" borderId="1" xfId="0" applyFont="1" applyBorder="1" applyAlignment="1">
      <alignment horizontal="left" vertical="top" wrapText="1"/>
    </xf>
    <xf numFmtId="0" fontId="5239" fillId="0" borderId="1" xfId="0" applyFont="1" applyBorder="1" applyAlignment="1">
      <alignment horizontal="center" vertical="top"/>
    </xf>
    <xf numFmtId="168" fontId="5240" fillId="0" borderId="1" xfId="0" applyNumberFormat="1" applyFont="1" applyBorder="1" applyAlignment="1">
      <alignment horizontal="right" vertical="top"/>
    </xf>
    <xf numFmtId="169" fontId="5241" fillId="0" borderId="1" xfId="0" applyNumberFormat="1" applyFont="1" applyBorder="1" applyAlignment="1">
      <alignment horizontal="right" vertical="top"/>
    </xf>
    <xf numFmtId="169" fontId="5242" fillId="0" borderId="1" xfId="0" applyNumberFormat="1" applyFont="1" applyBorder="1" applyAlignment="1">
      <alignment horizontal="right" vertical="top"/>
    </xf>
    <xf numFmtId="169" fontId="5243" fillId="0" borderId="1" xfId="0" applyNumberFormat="1" applyFont="1" applyBorder="1" applyAlignment="1">
      <alignment horizontal="right" vertical="top"/>
    </xf>
    <xf numFmtId="170" fontId="5244" fillId="2" borderId="1" xfId="0" applyNumberFormat="1" applyFont="1" applyFill="1" applyBorder="1" applyAlignment="1" applyProtection="1">
      <alignment horizontal="right" vertical="top"/>
      <protection locked="0"/>
    </xf>
    <xf numFmtId="171" fontId="5245" fillId="0" borderId="1" xfId="0" applyNumberFormat="1" applyFont="1" applyBorder="1" applyAlignment="1">
      <alignment horizontal="right" vertical="top"/>
    </xf>
    <xf numFmtId="4" fontId="5246" fillId="0" borderId="1" xfId="0" applyNumberFormat="1" applyFont="1" applyBorder="1" applyAlignment="1">
      <alignment horizontal="right" vertical="top"/>
    </xf>
    <xf numFmtId="170" fontId="5247" fillId="2" borderId="1" xfId="0" applyNumberFormat="1" applyFont="1" applyFill="1" applyBorder="1" applyAlignment="1" applyProtection="1">
      <alignment horizontal="right" vertical="top"/>
      <protection locked="0"/>
    </xf>
    <xf numFmtId="169" fontId="5248" fillId="0" borderId="1" xfId="0" applyNumberFormat="1" applyFont="1" applyBorder="1" applyAlignment="1">
      <alignment horizontal="right" vertical="top"/>
    </xf>
    <xf numFmtId="169" fontId="5249" fillId="0" borderId="1" xfId="0" applyNumberFormat="1" applyFont="1" applyBorder="1" applyAlignment="1">
      <alignment horizontal="right" vertical="top"/>
    </xf>
    <xf numFmtId="169" fontId="5250" fillId="0" borderId="1" xfId="0" applyNumberFormat="1" applyFont="1" applyBorder="1" applyAlignment="1">
      <alignment horizontal="right" vertical="top"/>
    </xf>
    <xf numFmtId="4" fontId="5251" fillId="0" borderId="1" xfId="0" applyNumberFormat="1" applyFont="1" applyBorder="1" applyAlignment="1">
      <alignment horizontal="right" vertical="top"/>
    </xf>
    <xf numFmtId="0" fontId="5252" fillId="0" borderId="0" xfId="0" applyFont="1"/>
    <xf numFmtId="0" fontId="5253" fillId="0" borderId="1" xfId="0" applyFont="1" applyBorder="1" applyAlignment="1">
      <alignment horizontal="left" vertical="top"/>
    </xf>
    <xf numFmtId="0" fontId="5254" fillId="0" borderId="1" xfId="0" applyFont="1" applyBorder="1" applyAlignment="1">
      <alignment horizontal="left" vertical="top" wrapText="1"/>
    </xf>
    <xf numFmtId="0" fontId="5255" fillId="0" borderId="1" xfId="0" applyFont="1" applyBorder="1" applyAlignment="1">
      <alignment horizontal="center" vertical="top"/>
    </xf>
    <xf numFmtId="168" fontId="5256" fillId="0" borderId="1" xfId="0" applyNumberFormat="1" applyFont="1" applyBorder="1" applyAlignment="1">
      <alignment horizontal="right" vertical="top"/>
    </xf>
    <xf numFmtId="169" fontId="5257" fillId="0" borderId="1" xfId="0" applyNumberFormat="1" applyFont="1" applyBorder="1" applyAlignment="1">
      <alignment horizontal="right" vertical="top"/>
    </xf>
    <xf numFmtId="169" fontId="5258" fillId="0" borderId="1" xfId="0" applyNumberFormat="1" applyFont="1" applyBorder="1" applyAlignment="1">
      <alignment horizontal="right" vertical="top"/>
    </xf>
    <xf numFmtId="169" fontId="5259" fillId="0" borderId="1" xfId="0" applyNumberFormat="1" applyFont="1" applyBorder="1" applyAlignment="1">
      <alignment horizontal="right" vertical="top"/>
    </xf>
    <xf numFmtId="170" fontId="5260" fillId="2" borderId="1" xfId="0" applyNumberFormat="1" applyFont="1" applyFill="1" applyBorder="1" applyAlignment="1" applyProtection="1">
      <alignment horizontal="right" vertical="top"/>
      <protection locked="0"/>
    </xf>
    <xf numFmtId="171" fontId="5261" fillId="0" borderId="1" xfId="0" applyNumberFormat="1" applyFont="1" applyBorder="1" applyAlignment="1">
      <alignment horizontal="right" vertical="top"/>
    </xf>
    <xf numFmtId="4" fontId="5262" fillId="0" borderId="1" xfId="0" applyNumberFormat="1" applyFont="1" applyBorder="1" applyAlignment="1">
      <alignment horizontal="right" vertical="top"/>
    </xf>
    <xf numFmtId="170" fontId="5263" fillId="2" borderId="1" xfId="0" applyNumberFormat="1" applyFont="1" applyFill="1" applyBorder="1" applyAlignment="1" applyProtection="1">
      <alignment horizontal="right" vertical="top"/>
      <protection locked="0"/>
    </xf>
    <xf numFmtId="169" fontId="5264" fillId="0" borderId="1" xfId="0" applyNumberFormat="1" applyFont="1" applyBorder="1" applyAlignment="1">
      <alignment horizontal="right" vertical="top"/>
    </xf>
    <xf numFmtId="169" fontId="5265" fillId="0" borderId="1" xfId="0" applyNumberFormat="1" applyFont="1" applyBorder="1" applyAlignment="1">
      <alignment horizontal="right" vertical="top"/>
    </xf>
    <xf numFmtId="169" fontId="5266" fillId="0" borderId="1" xfId="0" applyNumberFormat="1" applyFont="1" applyBorder="1" applyAlignment="1">
      <alignment horizontal="right" vertical="top"/>
    </xf>
    <xf numFmtId="4" fontId="5267" fillId="0" borderId="1" xfId="0" applyNumberFormat="1" applyFont="1" applyBorder="1" applyAlignment="1">
      <alignment horizontal="right" vertical="top"/>
    </xf>
    <xf numFmtId="0" fontId="5268" fillId="0" borderId="0" xfId="0" applyFont="1"/>
    <xf numFmtId="0" fontId="5269" fillId="0" borderId="1" xfId="0" applyFont="1" applyBorder="1" applyAlignment="1">
      <alignment horizontal="left" vertical="top"/>
    </xf>
    <xf numFmtId="0" fontId="5270" fillId="0" borderId="1" xfId="0" applyFont="1" applyBorder="1" applyAlignment="1">
      <alignment horizontal="left" vertical="top" wrapText="1"/>
    </xf>
    <xf numFmtId="0" fontId="5271" fillId="0" borderId="1" xfId="0" applyFont="1" applyBorder="1" applyAlignment="1">
      <alignment horizontal="center" vertical="top"/>
    </xf>
    <xf numFmtId="168" fontId="5272" fillId="0" borderId="1" xfId="0" applyNumberFormat="1" applyFont="1" applyBorder="1" applyAlignment="1">
      <alignment horizontal="right" vertical="top"/>
    </xf>
    <xf numFmtId="169" fontId="5273" fillId="0" borderId="1" xfId="0" applyNumberFormat="1" applyFont="1" applyBorder="1" applyAlignment="1">
      <alignment horizontal="right" vertical="top"/>
    </xf>
    <xf numFmtId="169" fontId="5274" fillId="0" borderId="1" xfId="0" applyNumberFormat="1" applyFont="1" applyBorder="1" applyAlignment="1">
      <alignment horizontal="right" vertical="top"/>
    </xf>
    <xf numFmtId="169" fontId="5275" fillId="0" borderId="1" xfId="0" applyNumberFormat="1" applyFont="1" applyBorder="1" applyAlignment="1">
      <alignment horizontal="right" vertical="top"/>
    </xf>
    <xf numFmtId="170" fontId="5276" fillId="2" borderId="1" xfId="0" applyNumberFormat="1" applyFont="1" applyFill="1" applyBorder="1" applyAlignment="1" applyProtection="1">
      <alignment horizontal="right" vertical="top"/>
      <protection locked="0"/>
    </xf>
    <xf numFmtId="171" fontId="5277" fillId="0" borderId="1" xfId="0" applyNumberFormat="1" applyFont="1" applyBorder="1" applyAlignment="1">
      <alignment horizontal="right" vertical="top"/>
    </xf>
    <xf numFmtId="4" fontId="5278" fillId="0" borderId="1" xfId="0" applyNumberFormat="1" applyFont="1" applyBorder="1" applyAlignment="1">
      <alignment horizontal="right" vertical="top"/>
    </xf>
    <xf numFmtId="170" fontId="5279" fillId="2" borderId="1" xfId="0" applyNumberFormat="1" applyFont="1" applyFill="1" applyBorder="1" applyAlignment="1" applyProtection="1">
      <alignment horizontal="right" vertical="top"/>
      <protection locked="0"/>
    </xf>
    <xf numFmtId="169" fontId="5280" fillId="0" borderId="1" xfId="0" applyNumberFormat="1" applyFont="1" applyBorder="1" applyAlignment="1">
      <alignment horizontal="right" vertical="top"/>
    </xf>
    <xf numFmtId="169" fontId="5281" fillId="0" borderId="1" xfId="0" applyNumberFormat="1" applyFont="1" applyBorder="1" applyAlignment="1">
      <alignment horizontal="right" vertical="top"/>
    </xf>
    <xf numFmtId="169" fontId="5282" fillId="0" borderId="1" xfId="0" applyNumberFormat="1" applyFont="1" applyBorder="1" applyAlignment="1">
      <alignment horizontal="right" vertical="top"/>
    </xf>
    <xf numFmtId="4" fontId="5283" fillId="0" borderId="1" xfId="0" applyNumberFormat="1" applyFont="1" applyBorder="1" applyAlignment="1">
      <alignment horizontal="right" vertical="top"/>
    </xf>
    <xf numFmtId="0" fontId="5284" fillId="0" borderId="0" xfId="0" applyFont="1"/>
    <xf numFmtId="0" fontId="5285" fillId="0" borderId="1" xfId="0" applyFont="1" applyBorder="1" applyAlignment="1">
      <alignment horizontal="left" vertical="top"/>
    </xf>
    <xf numFmtId="0" fontId="5286" fillId="0" borderId="1" xfId="0" applyFont="1" applyBorder="1" applyAlignment="1">
      <alignment horizontal="left" vertical="top" wrapText="1"/>
    </xf>
    <xf numFmtId="0" fontId="5287" fillId="0" borderId="1" xfId="0" applyFont="1" applyBorder="1" applyAlignment="1">
      <alignment horizontal="center" vertical="top"/>
    </xf>
    <xf numFmtId="168" fontId="5288" fillId="0" borderId="1" xfId="0" applyNumberFormat="1" applyFont="1" applyBorder="1" applyAlignment="1">
      <alignment horizontal="right" vertical="top"/>
    </xf>
    <xf numFmtId="169" fontId="5289" fillId="0" borderId="1" xfId="0" applyNumberFormat="1" applyFont="1" applyBorder="1" applyAlignment="1">
      <alignment horizontal="right" vertical="top"/>
    </xf>
    <xf numFmtId="169" fontId="5290" fillId="0" borderId="1" xfId="0" applyNumberFormat="1" applyFont="1" applyBorder="1" applyAlignment="1">
      <alignment horizontal="right" vertical="top"/>
    </xf>
    <xf numFmtId="169" fontId="5291" fillId="0" borderId="1" xfId="0" applyNumberFormat="1" applyFont="1" applyBorder="1" applyAlignment="1">
      <alignment horizontal="right" vertical="top"/>
    </xf>
    <xf numFmtId="170" fontId="5292" fillId="2" borderId="1" xfId="0" applyNumberFormat="1" applyFont="1" applyFill="1" applyBorder="1" applyAlignment="1" applyProtection="1">
      <alignment horizontal="right" vertical="top"/>
      <protection locked="0"/>
    </xf>
    <xf numFmtId="171" fontId="5293" fillId="0" borderId="1" xfId="0" applyNumberFormat="1" applyFont="1" applyBorder="1" applyAlignment="1">
      <alignment horizontal="right" vertical="top"/>
    </xf>
    <xf numFmtId="4" fontId="5294" fillId="0" borderId="1" xfId="0" applyNumberFormat="1" applyFont="1" applyBorder="1" applyAlignment="1">
      <alignment horizontal="right" vertical="top"/>
    </xf>
    <xf numFmtId="170" fontId="5295" fillId="2" borderId="1" xfId="0" applyNumberFormat="1" applyFont="1" applyFill="1" applyBorder="1" applyAlignment="1" applyProtection="1">
      <alignment horizontal="right" vertical="top"/>
      <protection locked="0"/>
    </xf>
    <xf numFmtId="169" fontId="5296" fillId="0" borderId="1" xfId="0" applyNumberFormat="1" applyFont="1" applyBorder="1" applyAlignment="1">
      <alignment horizontal="right" vertical="top"/>
    </xf>
    <xf numFmtId="169" fontId="5297" fillId="0" borderId="1" xfId="0" applyNumberFormat="1" applyFont="1" applyBorder="1" applyAlignment="1">
      <alignment horizontal="right" vertical="top"/>
    </xf>
    <xf numFmtId="169" fontId="5298" fillId="0" borderId="1" xfId="0" applyNumberFormat="1" applyFont="1" applyBorder="1" applyAlignment="1">
      <alignment horizontal="right" vertical="top"/>
    </xf>
    <xf numFmtId="4" fontId="5299" fillId="0" borderId="1" xfId="0" applyNumberFormat="1" applyFont="1" applyBorder="1" applyAlignment="1">
      <alignment horizontal="right" vertical="top"/>
    </xf>
    <xf numFmtId="0" fontId="5300" fillId="0" borderId="0" xfId="0" applyFont="1"/>
    <xf numFmtId="0" fontId="5301" fillId="0" borderId="1" xfId="0" applyFont="1" applyBorder="1" applyAlignment="1">
      <alignment horizontal="left" vertical="top"/>
    </xf>
    <xf numFmtId="0" fontId="5302" fillId="0" borderId="1" xfId="0" applyFont="1" applyBorder="1" applyAlignment="1">
      <alignment horizontal="left" vertical="top" wrapText="1"/>
    </xf>
    <xf numFmtId="0" fontId="5303" fillId="0" borderId="1" xfId="0" applyFont="1" applyBorder="1" applyAlignment="1">
      <alignment horizontal="center" vertical="top"/>
    </xf>
    <xf numFmtId="168" fontId="5304" fillId="0" borderId="1" xfId="0" applyNumberFormat="1" applyFont="1" applyBorder="1" applyAlignment="1">
      <alignment horizontal="right" vertical="top"/>
    </xf>
    <xf numFmtId="169" fontId="5305" fillId="0" borderId="1" xfId="0" applyNumberFormat="1" applyFont="1" applyBorder="1" applyAlignment="1">
      <alignment horizontal="right" vertical="top"/>
    </xf>
    <xf numFmtId="169" fontId="5306" fillId="0" borderId="1" xfId="0" applyNumberFormat="1" applyFont="1" applyBorder="1" applyAlignment="1">
      <alignment horizontal="right" vertical="top"/>
    </xf>
    <xf numFmtId="169" fontId="5307" fillId="0" borderId="1" xfId="0" applyNumberFormat="1" applyFont="1" applyBorder="1" applyAlignment="1">
      <alignment horizontal="right" vertical="top"/>
    </xf>
    <xf numFmtId="170" fontId="5308" fillId="2" borderId="1" xfId="0" applyNumberFormat="1" applyFont="1" applyFill="1" applyBorder="1" applyAlignment="1" applyProtection="1">
      <alignment horizontal="right" vertical="top"/>
      <protection locked="0"/>
    </xf>
    <xf numFmtId="171" fontId="5309" fillId="0" borderId="1" xfId="0" applyNumberFormat="1" applyFont="1" applyBorder="1" applyAlignment="1">
      <alignment horizontal="right" vertical="top"/>
    </xf>
    <xf numFmtId="4" fontId="5310" fillId="0" borderId="1" xfId="0" applyNumberFormat="1" applyFont="1" applyBorder="1" applyAlignment="1">
      <alignment horizontal="right" vertical="top"/>
    </xf>
    <xf numFmtId="170" fontId="5311" fillId="2" borderId="1" xfId="0" applyNumberFormat="1" applyFont="1" applyFill="1" applyBorder="1" applyAlignment="1" applyProtection="1">
      <alignment horizontal="right" vertical="top"/>
      <protection locked="0"/>
    </xf>
    <xf numFmtId="169" fontId="5312" fillId="0" borderId="1" xfId="0" applyNumberFormat="1" applyFont="1" applyBorder="1" applyAlignment="1">
      <alignment horizontal="right" vertical="top"/>
    </xf>
    <xf numFmtId="169" fontId="5313" fillId="0" borderId="1" xfId="0" applyNumberFormat="1" applyFont="1" applyBorder="1" applyAlignment="1">
      <alignment horizontal="right" vertical="top"/>
    </xf>
    <xf numFmtId="169" fontId="5314" fillId="0" borderId="1" xfId="0" applyNumberFormat="1" applyFont="1" applyBorder="1" applyAlignment="1">
      <alignment horizontal="right" vertical="top"/>
    </xf>
    <xf numFmtId="4" fontId="5315" fillId="0" borderId="1" xfId="0" applyNumberFormat="1" applyFont="1" applyBorder="1" applyAlignment="1">
      <alignment horizontal="right" vertical="top"/>
    </xf>
    <xf numFmtId="0" fontId="5316" fillId="0" borderId="0" xfId="0" applyFont="1"/>
    <xf numFmtId="0" fontId="5317" fillId="0" borderId="1" xfId="0" applyFont="1" applyBorder="1" applyAlignment="1">
      <alignment horizontal="left" vertical="top"/>
    </xf>
    <xf numFmtId="0" fontId="5318" fillId="0" borderId="1" xfId="0" applyFont="1" applyBorder="1" applyAlignment="1">
      <alignment horizontal="left" vertical="top" wrapText="1"/>
    </xf>
    <xf numFmtId="0" fontId="5319" fillId="0" borderId="1" xfId="0" applyFont="1" applyBorder="1" applyAlignment="1">
      <alignment horizontal="center" vertical="top"/>
    </xf>
    <xf numFmtId="168" fontId="5320" fillId="0" borderId="1" xfId="0" applyNumberFormat="1" applyFont="1" applyBorder="1" applyAlignment="1">
      <alignment horizontal="right" vertical="top"/>
    </xf>
    <xf numFmtId="169" fontId="5321" fillId="0" borderId="1" xfId="0" applyNumberFormat="1" applyFont="1" applyBorder="1" applyAlignment="1">
      <alignment horizontal="right" vertical="top"/>
    </xf>
    <xf numFmtId="169" fontId="5322" fillId="0" borderId="1" xfId="0" applyNumberFormat="1" applyFont="1" applyBorder="1" applyAlignment="1">
      <alignment horizontal="right" vertical="top"/>
    </xf>
    <xf numFmtId="169" fontId="5323" fillId="0" borderId="1" xfId="0" applyNumberFormat="1" applyFont="1" applyBorder="1" applyAlignment="1">
      <alignment horizontal="right" vertical="top"/>
    </xf>
    <xf numFmtId="170" fontId="5324" fillId="2" borderId="1" xfId="0" applyNumberFormat="1" applyFont="1" applyFill="1" applyBorder="1" applyAlignment="1" applyProtection="1">
      <alignment horizontal="right" vertical="top"/>
      <protection locked="0"/>
    </xf>
    <xf numFmtId="171" fontId="5325" fillId="0" borderId="1" xfId="0" applyNumberFormat="1" applyFont="1" applyBorder="1" applyAlignment="1">
      <alignment horizontal="right" vertical="top"/>
    </xf>
    <xf numFmtId="4" fontId="5326" fillId="0" borderId="1" xfId="0" applyNumberFormat="1" applyFont="1" applyBorder="1" applyAlignment="1">
      <alignment horizontal="right" vertical="top"/>
    </xf>
    <xf numFmtId="170" fontId="5327" fillId="2" borderId="1" xfId="0" applyNumberFormat="1" applyFont="1" applyFill="1" applyBorder="1" applyAlignment="1" applyProtection="1">
      <alignment horizontal="right" vertical="top"/>
      <protection locked="0"/>
    </xf>
    <xf numFmtId="169" fontId="5328" fillId="0" borderId="1" xfId="0" applyNumberFormat="1" applyFont="1" applyBorder="1" applyAlignment="1">
      <alignment horizontal="right" vertical="top"/>
    </xf>
    <xf numFmtId="169" fontId="5329" fillId="0" borderId="1" xfId="0" applyNumberFormat="1" applyFont="1" applyBorder="1" applyAlignment="1">
      <alignment horizontal="right" vertical="top"/>
    </xf>
    <xf numFmtId="169" fontId="5330" fillId="0" borderId="1" xfId="0" applyNumberFormat="1" applyFont="1" applyBorder="1" applyAlignment="1">
      <alignment horizontal="right" vertical="top"/>
    </xf>
    <xf numFmtId="4" fontId="5331" fillId="0" borderId="1" xfId="0" applyNumberFormat="1" applyFont="1" applyBorder="1" applyAlignment="1">
      <alignment horizontal="right" vertical="top"/>
    </xf>
    <xf numFmtId="0" fontId="5332" fillId="0" borderId="0" xfId="0" applyFont="1"/>
    <xf numFmtId="0" fontId="5333" fillId="0" borderId="1" xfId="0" applyFont="1" applyBorder="1" applyAlignment="1">
      <alignment horizontal="left" vertical="top"/>
    </xf>
    <xf numFmtId="0" fontId="5334" fillId="0" borderId="1" xfId="0" applyFont="1" applyBorder="1" applyAlignment="1">
      <alignment horizontal="left" vertical="top" wrapText="1"/>
    </xf>
    <xf numFmtId="0" fontId="5335" fillId="0" borderId="1" xfId="0" applyFont="1" applyBorder="1" applyAlignment="1">
      <alignment horizontal="center" vertical="top"/>
    </xf>
    <xf numFmtId="168" fontId="5336" fillId="0" borderId="1" xfId="0" applyNumberFormat="1" applyFont="1" applyBorder="1" applyAlignment="1">
      <alignment horizontal="right" vertical="top"/>
    </xf>
    <xf numFmtId="169" fontId="5337" fillId="0" borderId="1" xfId="0" applyNumberFormat="1" applyFont="1" applyBorder="1" applyAlignment="1">
      <alignment horizontal="right" vertical="top"/>
    </xf>
    <xf numFmtId="169" fontId="5338" fillId="0" borderId="1" xfId="0" applyNumberFormat="1" applyFont="1" applyBorder="1" applyAlignment="1">
      <alignment horizontal="right" vertical="top"/>
    </xf>
    <xf numFmtId="169" fontId="5339" fillId="0" borderId="1" xfId="0" applyNumberFormat="1" applyFont="1" applyBorder="1" applyAlignment="1">
      <alignment horizontal="right" vertical="top"/>
    </xf>
    <xf numFmtId="170" fontId="5340" fillId="2" borderId="1" xfId="0" applyNumberFormat="1" applyFont="1" applyFill="1" applyBorder="1" applyAlignment="1" applyProtection="1">
      <alignment horizontal="right" vertical="top"/>
      <protection locked="0"/>
    </xf>
    <xf numFmtId="171" fontId="5341" fillId="0" borderId="1" xfId="0" applyNumberFormat="1" applyFont="1" applyBorder="1" applyAlignment="1">
      <alignment horizontal="right" vertical="top"/>
    </xf>
    <xf numFmtId="4" fontId="5342" fillId="0" borderId="1" xfId="0" applyNumberFormat="1" applyFont="1" applyBorder="1" applyAlignment="1">
      <alignment horizontal="right" vertical="top"/>
    </xf>
    <xf numFmtId="170" fontId="5343" fillId="2" borderId="1" xfId="0" applyNumberFormat="1" applyFont="1" applyFill="1" applyBorder="1" applyAlignment="1" applyProtection="1">
      <alignment horizontal="right" vertical="top"/>
      <protection locked="0"/>
    </xf>
    <xf numFmtId="169" fontId="5344" fillId="0" borderId="1" xfId="0" applyNumberFormat="1" applyFont="1" applyBorder="1" applyAlignment="1">
      <alignment horizontal="right" vertical="top"/>
    </xf>
    <xf numFmtId="169" fontId="5345" fillId="0" borderId="1" xfId="0" applyNumberFormat="1" applyFont="1" applyBorder="1" applyAlignment="1">
      <alignment horizontal="right" vertical="top"/>
    </xf>
    <xf numFmtId="169" fontId="5346" fillId="0" borderId="1" xfId="0" applyNumberFormat="1" applyFont="1" applyBorder="1" applyAlignment="1">
      <alignment horizontal="right" vertical="top"/>
    </xf>
    <xf numFmtId="4" fontId="5347" fillId="0" borderId="1" xfId="0" applyNumberFormat="1" applyFont="1" applyBorder="1" applyAlignment="1">
      <alignment horizontal="right" vertical="top"/>
    </xf>
    <xf numFmtId="0" fontId="5348" fillId="0" borderId="0" xfId="0" applyFont="1"/>
    <xf numFmtId="0" fontId="5349" fillId="0" borderId="1" xfId="0" applyFont="1" applyBorder="1" applyAlignment="1">
      <alignment horizontal="left" vertical="top"/>
    </xf>
    <xf numFmtId="0" fontId="5350" fillId="0" borderId="1" xfId="0" applyFont="1" applyBorder="1" applyAlignment="1">
      <alignment horizontal="left" vertical="top" wrapText="1"/>
    </xf>
    <xf numFmtId="0" fontId="5351" fillId="0" borderId="1" xfId="0" applyFont="1" applyBorder="1" applyAlignment="1">
      <alignment horizontal="center" vertical="top"/>
    </xf>
    <xf numFmtId="168" fontId="5352" fillId="0" borderId="1" xfId="0" applyNumberFormat="1" applyFont="1" applyBorder="1" applyAlignment="1">
      <alignment horizontal="right" vertical="top"/>
    </xf>
    <xf numFmtId="169" fontId="5353" fillId="0" borderId="1" xfId="0" applyNumberFormat="1" applyFont="1" applyBorder="1" applyAlignment="1">
      <alignment horizontal="right" vertical="top"/>
    </xf>
    <xf numFmtId="169" fontId="5354" fillId="0" borderId="1" xfId="0" applyNumberFormat="1" applyFont="1" applyBorder="1" applyAlignment="1">
      <alignment horizontal="right" vertical="top"/>
    </xf>
    <xf numFmtId="169" fontId="5355" fillId="0" borderId="1" xfId="0" applyNumberFormat="1" applyFont="1" applyBorder="1" applyAlignment="1">
      <alignment horizontal="right" vertical="top"/>
    </xf>
    <xf numFmtId="170" fontId="5356" fillId="2" borderId="1" xfId="0" applyNumberFormat="1" applyFont="1" applyFill="1" applyBorder="1" applyAlignment="1" applyProtection="1">
      <alignment horizontal="right" vertical="top"/>
      <protection locked="0"/>
    </xf>
    <xf numFmtId="171" fontId="5357" fillId="0" borderId="1" xfId="0" applyNumberFormat="1" applyFont="1" applyBorder="1" applyAlignment="1">
      <alignment horizontal="right" vertical="top"/>
    </xf>
    <xf numFmtId="4" fontId="5358" fillId="0" borderId="1" xfId="0" applyNumberFormat="1" applyFont="1" applyBorder="1" applyAlignment="1">
      <alignment horizontal="right" vertical="top"/>
    </xf>
    <xf numFmtId="170" fontId="5359" fillId="2" borderId="1" xfId="0" applyNumberFormat="1" applyFont="1" applyFill="1" applyBorder="1" applyAlignment="1" applyProtection="1">
      <alignment horizontal="right" vertical="top"/>
      <protection locked="0"/>
    </xf>
    <xf numFmtId="169" fontId="5360" fillId="0" borderId="1" xfId="0" applyNumberFormat="1" applyFont="1" applyBorder="1" applyAlignment="1">
      <alignment horizontal="right" vertical="top"/>
    </xf>
    <xf numFmtId="169" fontId="5361" fillId="0" borderId="1" xfId="0" applyNumberFormat="1" applyFont="1" applyBorder="1" applyAlignment="1">
      <alignment horizontal="right" vertical="top"/>
    </xf>
    <xf numFmtId="169" fontId="5362" fillId="0" borderId="1" xfId="0" applyNumberFormat="1" applyFont="1" applyBorder="1" applyAlignment="1">
      <alignment horizontal="right" vertical="top"/>
    </xf>
    <xf numFmtId="4" fontId="5363" fillId="0" borderId="1" xfId="0" applyNumberFormat="1" applyFont="1" applyBorder="1" applyAlignment="1">
      <alignment horizontal="right" vertical="top"/>
    </xf>
    <xf numFmtId="0" fontId="5364" fillId="0" borderId="0" xfId="0" applyFont="1"/>
    <xf numFmtId="0" fontId="5365" fillId="0" borderId="1" xfId="0" applyFont="1" applyBorder="1" applyAlignment="1">
      <alignment horizontal="left" vertical="top"/>
    </xf>
    <xf numFmtId="0" fontId="5366" fillId="0" borderId="1" xfId="0" applyFont="1" applyBorder="1" applyAlignment="1">
      <alignment horizontal="left" vertical="top" wrapText="1"/>
    </xf>
    <xf numFmtId="0" fontId="5367" fillId="0" borderId="1" xfId="0" applyFont="1" applyBorder="1" applyAlignment="1">
      <alignment horizontal="center" vertical="top"/>
    </xf>
    <xf numFmtId="168" fontId="5368" fillId="0" borderId="1" xfId="0" applyNumberFormat="1" applyFont="1" applyBorder="1" applyAlignment="1">
      <alignment horizontal="right" vertical="top"/>
    </xf>
    <xf numFmtId="169" fontId="5369" fillId="0" borderId="1" xfId="0" applyNumberFormat="1" applyFont="1" applyBorder="1" applyAlignment="1">
      <alignment horizontal="right" vertical="top"/>
    </xf>
    <xf numFmtId="169" fontId="5370" fillId="0" borderId="1" xfId="0" applyNumberFormat="1" applyFont="1" applyBorder="1" applyAlignment="1">
      <alignment horizontal="right" vertical="top"/>
    </xf>
    <xf numFmtId="169" fontId="5371" fillId="0" borderId="1" xfId="0" applyNumberFormat="1" applyFont="1" applyBorder="1" applyAlignment="1">
      <alignment horizontal="right" vertical="top"/>
    </xf>
    <xf numFmtId="170" fontId="5372" fillId="2" borderId="1" xfId="0" applyNumberFormat="1" applyFont="1" applyFill="1" applyBorder="1" applyAlignment="1" applyProtection="1">
      <alignment horizontal="right" vertical="top"/>
      <protection locked="0"/>
    </xf>
    <xf numFmtId="171" fontId="5373" fillId="0" borderId="1" xfId="0" applyNumberFormat="1" applyFont="1" applyBorder="1" applyAlignment="1">
      <alignment horizontal="right" vertical="top"/>
    </xf>
    <xf numFmtId="4" fontId="5374" fillId="0" borderId="1" xfId="0" applyNumberFormat="1" applyFont="1" applyBorder="1" applyAlignment="1">
      <alignment horizontal="right" vertical="top"/>
    </xf>
    <xf numFmtId="170" fontId="5375" fillId="2" borderId="1" xfId="0" applyNumberFormat="1" applyFont="1" applyFill="1" applyBorder="1" applyAlignment="1" applyProtection="1">
      <alignment horizontal="right" vertical="top"/>
      <protection locked="0"/>
    </xf>
    <xf numFmtId="169" fontId="5376" fillId="0" borderId="1" xfId="0" applyNumberFormat="1" applyFont="1" applyBorder="1" applyAlignment="1">
      <alignment horizontal="right" vertical="top"/>
    </xf>
    <xf numFmtId="169" fontId="5377" fillId="0" borderId="1" xfId="0" applyNumberFormat="1" applyFont="1" applyBorder="1" applyAlignment="1">
      <alignment horizontal="right" vertical="top"/>
    </xf>
    <xf numFmtId="169" fontId="5378" fillId="0" borderId="1" xfId="0" applyNumberFormat="1" applyFont="1" applyBorder="1" applyAlignment="1">
      <alignment horizontal="right" vertical="top"/>
    </xf>
    <xf numFmtId="4" fontId="5379" fillId="0" borderId="1" xfId="0" applyNumberFormat="1" applyFont="1" applyBorder="1" applyAlignment="1">
      <alignment horizontal="right" vertical="top"/>
    </xf>
    <xf numFmtId="0" fontId="5380" fillId="0" borderId="0" xfId="0" applyFont="1"/>
    <xf numFmtId="0" fontId="5381" fillId="0" borderId="1" xfId="0" applyFont="1" applyBorder="1" applyAlignment="1">
      <alignment horizontal="left" vertical="top"/>
    </xf>
    <xf numFmtId="0" fontId="5382" fillId="0" borderId="1" xfId="0" applyFont="1" applyBorder="1" applyAlignment="1">
      <alignment horizontal="left" vertical="top" wrapText="1"/>
    </xf>
    <xf numFmtId="0" fontId="5383" fillId="0" borderId="1" xfId="0" applyFont="1" applyBorder="1" applyAlignment="1">
      <alignment horizontal="center" vertical="top"/>
    </xf>
    <xf numFmtId="168" fontId="5384" fillId="0" borderId="1" xfId="0" applyNumberFormat="1" applyFont="1" applyBorder="1" applyAlignment="1">
      <alignment horizontal="right" vertical="top"/>
    </xf>
    <xf numFmtId="169" fontId="5385" fillId="0" borderId="1" xfId="0" applyNumberFormat="1" applyFont="1" applyBorder="1" applyAlignment="1">
      <alignment horizontal="right" vertical="top"/>
    </xf>
    <xf numFmtId="169" fontId="5386" fillId="0" borderId="1" xfId="0" applyNumberFormat="1" applyFont="1" applyBorder="1" applyAlignment="1">
      <alignment horizontal="right" vertical="top"/>
    </xf>
    <xf numFmtId="169" fontId="5387" fillId="0" borderId="1" xfId="0" applyNumberFormat="1" applyFont="1" applyBorder="1" applyAlignment="1">
      <alignment horizontal="right" vertical="top"/>
    </xf>
    <xf numFmtId="170" fontId="5388" fillId="2" borderId="1" xfId="0" applyNumberFormat="1" applyFont="1" applyFill="1" applyBorder="1" applyAlignment="1" applyProtection="1">
      <alignment horizontal="right" vertical="top"/>
      <protection locked="0"/>
    </xf>
    <xf numFmtId="171" fontId="5389" fillId="0" borderId="1" xfId="0" applyNumberFormat="1" applyFont="1" applyBorder="1" applyAlignment="1">
      <alignment horizontal="right" vertical="top"/>
    </xf>
    <xf numFmtId="4" fontId="5390" fillId="0" borderId="1" xfId="0" applyNumberFormat="1" applyFont="1" applyBorder="1" applyAlignment="1">
      <alignment horizontal="right" vertical="top"/>
    </xf>
    <xf numFmtId="170" fontId="5391" fillId="2" borderId="1" xfId="0" applyNumberFormat="1" applyFont="1" applyFill="1" applyBorder="1" applyAlignment="1" applyProtection="1">
      <alignment horizontal="right" vertical="top"/>
      <protection locked="0"/>
    </xf>
    <xf numFmtId="169" fontId="5392" fillId="0" borderId="1" xfId="0" applyNumberFormat="1" applyFont="1" applyBorder="1" applyAlignment="1">
      <alignment horizontal="right" vertical="top"/>
    </xf>
    <xf numFmtId="169" fontId="5393" fillId="0" borderId="1" xfId="0" applyNumberFormat="1" applyFont="1" applyBorder="1" applyAlignment="1">
      <alignment horizontal="right" vertical="top"/>
    </xf>
    <xf numFmtId="169" fontId="5394" fillId="0" borderId="1" xfId="0" applyNumberFormat="1" applyFont="1" applyBorder="1" applyAlignment="1">
      <alignment horizontal="right" vertical="top"/>
    </xf>
    <xf numFmtId="4" fontId="5395" fillId="0" borderId="1" xfId="0" applyNumberFormat="1" applyFont="1" applyBorder="1" applyAlignment="1">
      <alignment horizontal="right" vertical="top"/>
    </xf>
    <xf numFmtId="0" fontId="5396" fillId="0" borderId="0" xfId="0" applyFont="1"/>
    <xf numFmtId="0" fontId="5397" fillId="0" borderId="1" xfId="0" applyFont="1" applyBorder="1" applyAlignment="1">
      <alignment horizontal="left" vertical="top"/>
    </xf>
    <xf numFmtId="0" fontId="5398" fillId="0" borderId="1" xfId="0" applyFont="1" applyBorder="1" applyAlignment="1">
      <alignment horizontal="left" vertical="top" wrapText="1"/>
    </xf>
    <xf numFmtId="0" fontId="5399" fillId="0" borderId="1" xfId="0" applyFont="1" applyBorder="1" applyAlignment="1">
      <alignment horizontal="center" vertical="top"/>
    </xf>
    <xf numFmtId="168" fontId="5400" fillId="0" borderId="1" xfId="0" applyNumberFormat="1" applyFont="1" applyBorder="1" applyAlignment="1">
      <alignment horizontal="right" vertical="top"/>
    </xf>
    <xf numFmtId="169" fontId="5401" fillId="0" borderId="1" xfId="0" applyNumberFormat="1" applyFont="1" applyBorder="1" applyAlignment="1">
      <alignment horizontal="right" vertical="top"/>
    </xf>
    <xf numFmtId="169" fontId="5402" fillId="0" borderId="1" xfId="0" applyNumberFormat="1" applyFont="1" applyBorder="1" applyAlignment="1">
      <alignment horizontal="right" vertical="top"/>
    </xf>
    <xf numFmtId="169" fontId="5403" fillId="0" borderId="1" xfId="0" applyNumberFormat="1" applyFont="1" applyBorder="1" applyAlignment="1">
      <alignment horizontal="right" vertical="top"/>
    </xf>
    <xf numFmtId="170" fontId="5404" fillId="2" borderId="1" xfId="0" applyNumberFormat="1" applyFont="1" applyFill="1" applyBorder="1" applyAlignment="1" applyProtection="1">
      <alignment horizontal="right" vertical="top"/>
      <protection locked="0"/>
    </xf>
    <xf numFmtId="171" fontId="5405" fillId="0" borderId="1" xfId="0" applyNumberFormat="1" applyFont="1" applyBorder="1" applyAlignment="1">
      <alignment horizontal="right" vertical="top"/>
    </xf>
    <xf numFmtId="4" fontId="5406" fillId="0" borderId="1" xfId="0" applyNumberFormat="1" applyFont="1" applyBorder="1" applyAlignment="1">
      <alignment horizontal="right" vertical="top"/>
    </xf>
    <xf numFmtId="170" fontId="5407" fillId="2" borderId="1" xfId="0" applyNumberFormat="1" applyFont="1" applyFill="1" applyBorder="1" applyAlignment="1" applyProtection="1">
      <alignment horizontal="right" vertical="top"/>
      <protection locked="0"/>
    </xf>
    <xf numFmtId="169" fontId="5408" fillId="0" borderId="1" xfId="0" applyNumberFormat="1" applyFont="1" applyBorder="1" applyAlignment="1">
      <alignment horizontal="right" vertical="top"/>
    </xf>
    <xf numFmtId="169" fontId="5409" fillId="0" borderId="1" xfId="0" applyNumberFormat="1" applyFont="1" applyBorder="1" applyAlignment="1">
      <alignment horizontal="right" vertical="top"/>
    </xf>
    <xf numFmtId="169" fontId="5410" fillId="0" borderId="1" xfId="0" applyNumberFormat="1" applyFont="1" applyBorder="1" applyAlignment="1">
      <alignment horizontal="right" vertical="top"/>
    </xf>
    <xf numFmtId="4" fontId="5411" fillId="0" borderId="1" xfId="0" applyNumberFormat="1" applyFont="1" applyBorder="1" applyAlignment="1">
      <alignment horizontal="right" vertical="top"/>
    </xf>
    <xf numFmtId="0" fontId="5412" fillId="0" borderId="0" xfId="0" applyFont="1"/>
    <xf numFmtId="0" fontId="5413" fillId="0" borderId="1" xfId="0" applyFont="1" applyBorder="1" applyAlignment="1">
      <alignment horizontal="left" vertical="top"/>
    </xf>
    <xf numFmtId="0" fontId="5414" fillId="0" borderId="1" xfId="0" applyFont="1" applyBorder="1" applyAlignment="1">
      <alignment horizontal="left" vertical="top" wrapText="1"/>
    </xf>
    <xf numFmtId="0" fontId="5415" fillId="0" borderId="1" xfId="0" applyFont="1" applyBorder="1" applyAlignment="1">
      <alignment horizontal="center" vertical="top"/>
    </xf>
    <xf numFmtId="168" fontId="5416" fillId="0" borderId="1" xfId="0" applyNumberFormat="1" applyFont="1" applyBorder="1" applyAlignment="1">
      <alignment horizontal="right" vertical="top"/>
    </xf>
    <xf numFmtId="169" fontId="5417" fillId="0" borderId="1" xfId="0" applyNumberFormat="1" applyFont="1" applyBorder="1" applyAlignment="1">
      <alignment horizontal="right" vertical="top"/>
    </xf>
    <xf numFmtId="169" fontId="5418" fillId="0" borderId="1" xfId="0" applyNumberFormat="1" applyFont="1" applyBorder="1" applyAlignment="1">
      <alignment horizontal="right" vertical="top"/>
    </xf>
    <xf numFmtId="169" fontId="5419" fillId="0" borderId="1" xfId="0" applyNumberFormat="1" applyFont="1" applyBorder="1" applyAlignment="1">
      <alignment horizontal="right" vertical="top"/>
    </xf>
    <xf numFmtId="170" fontId="5420" fillId="2" borderId="1" xfId="0" applyNumberFormat="1" applyFont="1" applyFill="1" applyBorder="1" applyAlignment="1" applyProtection="1">
      <alignment horizontal="right" vertical="top"/>
      <protection locked="0"/>
    </xf>
    <xf numFmtId="171" fontId="5421" fillId="0" borderId="1" xfId="0" applyNumberFormat="1" applyFont="1" applyBorder="1" applyAlignment="1">
      <alignment horizontal="right" vertical="top"/>
    </xf>
    <xf numFmtId="4" fontId="5422" fillId="0" borderId="1" xfId="0" applyNumberFormat="1" applyFont="1" applyBorder="1" applyAlignment="1">
      <alignment horizontal="right" vertical="top"/>
    </xf>
    <xf numFmtId="170" fontId="5423" fillId="2" borderId="1" xfId="0" applyNumberFormat="1" applyFont="1" applyFill="1" applyBorder="1" applyAlignment="1" applyProtection="1">
      <alignment horizontal="right" vertical="top"/>
      <protection locked="0"/>
    </xf>
    <xf numFmtId="169" fontId="5424" fillId="0" borderId="1" xfId="0" applyNumberFormat="1" applyFont="1" applyBorder="1" applyAlignment="1">
      <alignment horizontal="right" vertical="top"/>
    </xf>
    <xf numFmtId="169" fontId="5425" fillId="0" borderId="1" xfId="0" applyNumberFormat="1" applyFont="1" applyBorder="1" applyAlignment="1">
      <alignment horizontal="right" vertical="top"/>
    </xf>
    <xf numFmtId="169" fontId="5426" fillId="0" borderId="1" xfId="0" applyNumberFormat="1" applyFont="1" applyBorder="1" applyAlignment="1">
      <alignment horizontal="right" vertical="top"/>
    </xf>
    <xf numFmtId="4" fontId="5427" fillId="0" borderId="1" xfId="0" applyNumberFormat="1" applyFont="1" applyBorder="1" applyAlignment="1">
      <alignment horizontal="right" vertical="top"/>
    </xf>
    <xf numFmtId="0" fontId="5428" fillId="0" borderId="0" xfId="0" applyFont="1"/>
    <xf numFmtId="0" fontId="5429" fillId="0" borderId="1" xfId="0" applyFont="1" applyBorder="1" applyAlignment="1">
      <alignment horizontal="left" vertical="top"/>
    </xf>
    <xf numFmtId="0" fontId="5430" fillId="0" borderId="1" xfId="0" applyFont="1" applyBorder="1" applyAlignment="1">
      <alignment horizontal="left" vertical="top" wrapText="1"/>
    </xf>
    <xf numFmtId="0" fontId="5431" fillId="0" borderId="1" xfId="0" applyFont="1" applyBorder="1" applyAlignment="1">
      <alignment horizontal="center" vertical="top"/>
    </xf>
    <xf numFmtId="168" fontId="5432" fillId="0" borderId="1" xfId="0" applyNumberFormat="1" applyFont="1" applyBorder="1" applyAlignment="1">
      <alignment horizontal="right" vertical="top"/>
    </xf>
    <xf numFmtId="169" fontId="5433" fillId="0" borderId="1" xfId="0" applyNumberFormat="1" applyFont="1" applyBorder="1" applyAlignment="1">
      <alignment horizontal="right" vertical="top"/>
    </xf>
    <xf numFmtId="169" fontId="5434" fillId="0" borderId="1" xfId="0" applyNumberFormat="1" applyFont="1" applyBorder="1" applyAlignment="1">
      <alignment horizontal="right" vertical="top"/>
    </xf>
    <xf numFmtId="169" fontId="5435" fillId="0" borderId="1" xfId="0" applyNumberFormat="1" applyFont="1" applyBorder="1" applyAlignment="1">
      <alignment horizontal="right" vertical="top"/>
    </xf>
    <xf numFmtId="170" fontId="5436" fillId="2" borderId="1" xfId="0" applyNumberFormat="1" applyFont="1" applyFill="1" applyBorder="1" applyAlignment="1" applyProtection="1">
      <alignment horizontal="right" vertical="top"/>
      <protection locked="0"/>
    </xf>
    <xf numFmtId="171" fontId="5437" fillId="0" borderId="1" xfId="0" applyNumberFormat="1" applyFont="1" applyBorder="1" applyAlignment="1">
      <alignment horizontal="right" vertical="top"/>
    </xf>
    <xf numFmtId="4" fontId="5438" fillId="0" borderId="1" xfId="0" applyNumberFormat="1" applyFont="1" applyBorder="1" applyAlignment="1">
      <alignment horizontal="right" vertical="top"/>
    </xf>
    <xf numFmtId="170" fontId="5439" fillId="2" borderId="1" xfId="0" applyNumberFormat="1" applyFont="1" applyFill="1" applyBorder="1" applyAlignment="1" applyProtection="1">
      <alignment horizontal="right" vertical="top"/>
      <protection locked="0"/>
    </xf>
    <xf numFmtId="169" fontId="5440" fillId="0" borderId="1" xfId="0" applyNumberFormat="1" applyFont="1" applyBorder="1" applyAlignment="1">
      <alignment horizontal="right" vertical="top"/>
    </xf>
    <xf numFmtId="169" fontId="5441" fillId="0" borderId="1" xfId="0" applyNumberFormat="1" applyFont="1" applyBorder="1" applyAlignment="1">
      <alignment horizontal="right" vertical="top"/>
    </xf>
    <xf numFmtId="169" fontId="5442" fillId="0" borderId="1" xfId="0" applyNumberFormat="1" applyFont="1" applyBorder="1" applyAlignment="1">
      <alignment horizontal="right" vertical="top"/>
    </xf>
    <xf numFmtId="4" fontId="5443" fillId="0" borderId="1" xfId="0" applyNumberFormat="1" applyFont="1" applyBorder="1" applyAlignment="1">
      <alignment horizontal="right" vertical="top"/>
    </xf>
    <xf numFmtId="0" fontId="5444" fillId="0" borderId="0" xfId="0" applyFont="1"/>
    <xf numFmtId="0" fontId="5445" fillId="0" borderId="1" xfId="0" applyFont="1" applyBorder="1" applyAlignment="1">
      <alignment horizontal="left" vertical="top"/>
    </xf>
    <xf numFmtId="0" fontId="5446" fillId="0" borderId="1" xfId="0" applyFont="1" applyBorder="1" applyAlignment="1">
      <alignment horizontal="left" vertical="top" wrapText="1"/>
    </xf>
    <xf numFmtId="0" fontId="5447" fillId="0" borderId="1" xfId="0" applyFont="1" applyBorder="1" applyAlignment="1">
      <alignment horizontal="center" vertical="top"/>
    </xf>
    <xf numFmtId="168" fontId="5448" fillId="0" borderId="1" xfId="0" applyNumberFormat="1" applyFont="1" applyBorder="1" applyAlignment="1">
      <alignment horizontal="right" vertical="top"/>
    </xf>
    <xf numFmtId="169" fontId="5449" fillId="0" borderId="1" xfId="0" applyNumberFormat="1" applyFont="1" applyBorder="1" applyAlignment="1">
      <alignment horizontal="right" vertical="top"/>
    </xf>
    <xf numFmtId="169" fontId="5450" fillId="0" borderId="1" xfId="0" applyNumberFormat="1" applyFont="1" applyBorder="1" applyAlignment="1">
      <alignment horizontal="right" vertical="top"/>
    </xf>
    <xf numFmtId="169" fontId="5451" fillId="0" borderId="1" xfId="0" applyNumberFormat="1" applyFont="1" applyBorder="1" applyAlignment="1">
      <alignment horizontal="right" vertical="top"/>
    </xf>
    <xf numFmtId="170" fontId="5452" fillId="2" borderId="1" xfId="0" applyNumberFormat="1" applyFont="1" applyFill="1" applyBorder="1" applyAlignment="1" applyProtection="1">
      <alignment horizontal="right" vertical="top"/>
      <protection locked="0"/>
    </xf>
    <xf numFmtId="171" fontId="5453" fillId="0" borderId="1" xfId="0" applyNumberFormat="1" applyFont="1" applyBorder="1" applyAlignment="1">
      <alignment horizontal="right" vertical="top"/>
    </xf>
    <xf numFmtId="4" fontId="5454" fillId="0" borderId="1" xfId="0" applyNumberFormat="1" applyFont="1" applyBorder="1" applyAlignment="1">
      <alignment horizontal="right" vertical="top"/>
    </xf>
    <xf numFmtId="170" fontId="5455" fillId="2" borderId="1" xfId="0" applyNumberFormat="1" applyFont="1" applyFill="1" applyBorder="1" applyAlignment="1" applyProtection="1">
      <alignment horizontal="right" vertical="top"/>
      <protection locked="0"/>
    </xf>
    <xf numFmtId="169" fontId="5456" fillId="0" borderId="1" xfId="0" applyNumberFormat="1" applyFont="1" applyBorder="1" applyAlignment="1">
      <alignment horizontal="right" vertical="top"/>
    </xf>
    <xf numFmtId="169" fontId="5457" fillId="0" borderId="1" xfId="0" applyNumberFormat="1" applyFont="1" applyBorder="1" applyAlignment="1">
      <alignment horizontal="right" vertical="top"/>
    </xf>
    <xf numFmtId="169" fontId="5458" fillId="0" borderId="1" xfId="0" applyNumberFormat="1" applyFont="1" applyBorder="1" applyAlignment="1">
      <alignment horizontal="right" vertical="top"/>
    </xf>
    <xf numFmtId="4" fontId="5459" fillId="0" borderId="1" xfId="0" applyNumberFormat="1" applyFont="1" applyBorder="1" applyAlignment="1">
      <alignment horizontal="right" vertical="top"/>
    </xf>
    <xf numFmtId="0" fontId="5460" fillId="0" borderId="0" xfId="0" applyFont="1"/>
    <xf numFmtId="0" fontId="5461" fillId="0" borderId="1" xfId="0" applyFont="1" applyBorder="1" applyAlignment="1">
      <alignment horizontal="left" vertical="top"/>
    </xf>
    <xf numFmtId="0" fontId="5462" fillId="0" borderId="1" xfId="0" applyFont="1" applyBorder="1" applyAlignment="1">
      <alignment horizontal="left" vertical="top" wrapText="1"/>
    </xf>
    <xf numFmtId="0" fontId="5463" fillId="0" borderId="1" xfId="0" applyFont="1" applyBorder="1" applyAlignment="1">
      <alignment horizontal="center" vertical="top"/>
    </xf>
    <xf numFmtId="168" fontId="5464" fillId="0" borderId="1" xfId="0" applyNumberFormat="1" applyFont="1" applyBorder="1" applyAlignment="1">
      <alignment horizontal="right" vertical="top"/>
    </xf>
    <xf numFmtId="169" fontId="5465" fillId="0" borderId="1" xfId="0" applyNumberFormat="1" applyFont="1" applyBorder="1" applyAlignment="1">
      <alignment horizontal="right" vertical="top"/>
    </xf>
    <xf numFmtId="169" fontId="5466" fillId="0" borderId="1" xfId="0" applyNumberFormat="1" applyFont="1" applyBorder="1" applyAlignment="1">
      <alignment horizontal="right" vertical="top"/>
    </xf>
    <xf numFmtId="169" fontId="5467" fillId="0" borderId="1" xfId="0" applyNumberFormat="1" applyFont="1" applyBorder="1" applyAlignment="1">
      <alignment horizontal="right" vertical="top"/>
    </xf>
    <xf numFmtId="170" fontId="5468" fillId="2" borderId="1" xfId="0" applyNumberFormat="1" applyFont="1" applyFill="1" applyBorder="1" applyAlignment="1" applyProtection="1">
      <alignment horizontal="right" vertical="top"/>
      <protection locked="0"/>
    </xf>
    <xf numFmtId="171" fontId="5469" fillId="0" borderId="1" xfId="0" applyNumberFormat="1" applyFont="1" applyBorder="1" applyAlignment="1">
      <alignment horizontal="right" vertical="top"/>
    </xf>
    <xf numFmtId="4" fontId="5470" fillId="0" borderId="1" xfId="0" applyNumberFormat="1" applyFont="1" applyBorder="1" applyAlignment="1">
      <alignment horizontal="right" vertical="top"/>
    </xf>
    <xf numFmtId="170" fontId="5471" fillId="2" borderId="1" xfId="0" applyNumberFormat="1" applyFont="1" applyFill="1" applyBorder="1" applyAlignment="1" applyProtection="1">
      <alignment horizontal="right" vertical="top"/>
      <protection locked="0"/>
    </xf>
    <xf numFmtId="169" fontId="5472" fillId="0" borderId="1" xfId="0" applyNumberFormat="1" applyFont="1" applyBorder="1" applyAlignment="1">
      <alignment horizontal="right" vertical="top"/>
    </xf>
    <xf numFmtId="169" fontId="5473" fillId="0" borderId="1" xfId="0" applyNumberFormat="1" applyFont="1" applyBorder="1" applyAlignment="1">
      <alignment horizontal="right" vertical="top"/>
    </xf>
    <xf numFmtId="169" fontId="5474" fillId="0" borderId="1" xfId="0" applyNumberFormat="1" applyFont="1" applyBorder="1" applyAlignment="1">
      <alignment horizontal="right" vertical="top"/>
    </xf>
    <xf numFmtId="4" fontId="5475" fillId="0" borderId="1" xfId="0" applyNumberFormat="1" applyFont="1" applyBorder="1" applyAlignment="1">
      <alignment horizontal="right" vertical="top"/>
    </xf>
    <xf numFmtId="0" fontId="5476" fillId="0" borderId="0" xfId="0" applyFont="1"/>
    <xf numFmtId="0" fontId="5477" fillId="0" borderId="1" xfId="0" applyFont="1" applyBorder="1" applyAlignment="1">
      <alignment horizontal="left" vertical="top"/>
    </xf>
    <xf numFmtId="0" fontId="5478" fillId="0" borderId="1" xfId="0" applyFont="1" applyBorder="1" applyAlignment="1">
      <alignment horizontal="left" vertical="top" wrapText="1"/>
    </xf>
    <xf numFmtId="0" fontId="5479" fillId="0" borderId="1" xfId="0" applyFont="1" applyBorder="1" applyAlignment="1">
      <alignment horizontal="center" vertical="top"/>
    </xf>
    <xf numFmtId="168" fontId="5480" fillId="0" borderId="1" xfId="0" applyNumberFormat="1" applyFont="1" applyBorder="1" applyAlignment="1">
      <alignment horizontal="right" vertical="top"/>
    </xf>
    <xf numFmtId="169" fontId="5481" fillId="0" borderId="1" xfId="0" applyNumberFormat="1" applyFont="1" applyBorder="1" applyAlignment="1">
      <alignment horizontal="right" vertical="top"/>
    </xf>
    <xf numFmtId="169" fontId="5482" fillId="0" borderId="1" xfId="0" applyNumberFormat="1" applyFont="1" applyBorder="1" applyAlignment="1">
      <alignment horizontal="right" vertical="top"/>
    </xf>
    <xf numFmtId="169" fontId="5483" fillId="0" borderId="1" xfId="0" applyNumberFormat="1" applyFont="1" applyBorder="1" applyAlignment="1">
      <alignment horizontal="right" vertical="top"/>
    </xf>
    <xf numFmtId="170" fontId="5484" fillId="2" borderId="1" xfId="0" applyNumberFormat="1" applyFont="1" applyFill="1" applyBorder="1" applyAlignment="1" applyProtection="1">
      <alignment horizontal="right" vertical="top"/>
      <protection locked="0"/>
    </xf>
    <xf numFmtId="171" fontId="5485" fillId="0" borderId="1" xfId="0" applyNumberFormat="1" applyFont="1" applyBorder="1" applyAlignment="1">
      <alignment horizontal="right" vertical="top"/>
    </xf>
    <xf numFmtId="4" fontId="5486" fillId="0" borderId="1" xfId="0" applyNumberFormat="1" applyFont="1" applyBorder="1" applyAlignment="1">
      <alignment horizontal="right" vertical="top"/>
    </xf>
    <xf numFmtId="170" fontId="5487" fillId="2" borderId="1" xfId="0" applyNumberFormat="1" applyFont="1" applyFill="1" applyBorder="1" applyAlignment="1" applyProtection="1">
      <alignment horizontal="right" vertical="top"/>
      <protection locked="0"/>
    </xf>
    <xf numFmtId="169" fontId="5488" fillId="0" borderId="1" xfId="0" applyNumberFormat="1" applyFont="1" applyBorder="1" applyAlignment="1">
      <alignment horizontal="right" vertical="top"/>
    </xf>
    <xf numFmtId="169" fontId="5489" fillId="0" borderId="1" xfId="0" applyNumberFormat="1" applyFont="1" applyBorder="1" applyAlignment="1">
      <alignment horizontal="right" vertical="top"/>
    </xf>
    <xf numFmtId="169" fontId="5490" fillId="0" borderId="1" xfId="0" applyNumberFormat="1" applyFont="1" applyBorder="1" applyAlignment="1">
      <alignment horizontal="right" vertical="top"/>
    </xf>
    <xf numFmtId="4" fontId="5491" fillId="0" borderId="1" xfId="0" applyNumberFormat="1" applyFont="1" applyBorder="1" applyAlignment="1">
      <alignment horizontal="right" vertical="top"/>
    </xf>
    <xf numFmtId="0" fontId="5492" fillId="0" borderId="0" xfId="0" applyFont="1"/>
    <xf numFmtId="0" fontId="5493" fillId="0" borderId="1" xfId="0" applyFont="1" applyBorder="1" applyAlignment="1">
      <alignment horizontal="left" vertical="top"/>
    </xf>
    <xf numFmtId="0" fontId="5494" fillId="0" borderId="1" xfId="0" applyFont="1" applyBorder="1" applyAlignment="1">
      <alignment horizontal="left" vertical="top" wrapText="1"/>
    </xf>
    <xf numFmtId="0" fontId="5495" fillId="0" borderId="1" xfId="0" applyFont="1" applyBorder="1" applyAlignment="1">
      <alignment horizontal="center" vertical="top"/>
    </xf>
    <xf numFmtId="168" fontId="5496" fillId="0" borderId="1" xfId="0" applyNumberFormat="1" applyFont="1" applyBorder="1" applyAlignment="1">
      <alignment horizontal="right" vertical="top"/>
    </xf>
    <xf numFmtId="169" fontId="5497" fillId="0" borderId="1" xfId="0" applyNumberFormat="1" applyFont="1" applyBorder="1" applyAlignment="1">
      <alignment horizontal="right" vertical="top"/>
    </xf>
    <xf numFmtId="169" fontId="5498" fillId="0" borderId="1" xfId="0" applyNumberFormat="1" applyFont="1" applyBorder="1" applyAlignment="1">
      <alignment horizontal="right" vertical="top"/>
    </xf>
    <xf numFmtId="169" fontId="5499" fillId="0" borderId="1" xfId="0" applyNumberFormat="1" applyFont="1" applyBorder="1" applyAlignment="1">
      <alignment horizontal="right" vertical="top"/>
    </xf>
    <xf numFmtId="170" fontId="5500" fillId="2" borderId="1" xfId="0" applyNumberFormat="1" applyFont="1" applyFill="1" applyBorder="1" applyAlignment="1" applyProtection="1">
      <alignment horizontal="right" vertical="top"/>
      <protection locked="0"/>
    </xf>
    <xf numFmtId="171" fontId="5501" fillId="0" borderId="1" xfId="0" applyNumberFormat="1" applyFont="1" applyBorder="1" applyAlignment="1">
      <alignment horizontal="right" vertical="top"/>
    </xf>
    <xf numFmtId="4" fontId="5502" fillId="0" borderId="1" xfId="0" applyNumberFormat="1" applyFont="1" applyBorder="1" applyAlignment="1">
      <alignment horizontal="right" vertical="top"/>
    </xf>
    <xf numFmtId="170" fontId="5503" fillId="2" borderId="1" xfId="0" applyNumberFormat="1" applyFont="1" applyFill="1" applyBorder="1" applyAlignment="1" applyProtection="1">
      <alignment horizontal="right" vertical="top"/>
      <protection locked="0"/>
    </xf>
    <xf numFmtId="169" fontId="5504" fillId="0" borderId="1" xfId="0" applyNumberFormat="1" applyFont="1" applyBorder="1" applyAlignment="1">
      <alignment horizontal="right" vertical="top"/>
    </xf>
    <xf numFmtId="169" fontId="5505" fillId="0" borderId="1" xfId="0" applyNumberFormat="1" applyFont="1" applyBorder="1" applyAlignment="1">
      <alignment horizontal="right" vertical="top"/>
    </xf>
    <xf numFmtId="169" fontId="5506" fillId="0" borderId="1" xfId="0" applyNumberFormat="1" applyFont="1" applyBorder="1" applyAlignment="1">
      <alignment horizontal="right" vertical="top"/>
    </xf>
    <xf numFmtId="4" fontId="5507" fillId="0" borderId="1" xfId="0" applyNumberFormat="1" applyFont="1" applyBorder="1" applyAlignment="1">
      <alignment horizontal="right" vertical="top"/>
    </xf>
    <xf numFmtId="0" fontId="5508" fillId="0" borderId="0" xfId="0" applyFont="1"/>
    <xf numFmtId="0" fontId="5509" fillId="0" borderId="1" xfId="0" applyFont="1" applyBorder="1" applyAlignment="1">
      <alignment horizontal="left" vertical="top"/>
    </xf>
    <xf numFmtId="0" fontId="5510" fillId="0" borderId="1" xfId="0" applyFont="1" applyBorder="1" applyAlignment="1">
      <alignment horizontal="left" vertical="top" wrapText="1"/>
    </xf>
    <xf numFmtId="0" fontId="5511" fillId="0" borderId="1" xfId="0" applyFont="1" applyBorder="1" applyAlignment="1">
      <alignment horizontal="center" vertical="top"/>
    </xf>
    <xf numFmtId="168" fontId="5512" fillId="0" borderId="1" xfId="0" applyNumberFormat="1" applyFont="1" applyBorder="1" applyAlignment="1">
      <alignment horizontal="right" vertical="top"/>
    </xf>
    <xf numFmtId="169" fontId="5513" fillId="0" borderId="1" xfId="0" applyNumberFormat="1" applyFont="1" applyBorder="1" applyAlignment="1">
      <alignment horizontal="right" vertical="top"/>
    </xf>
    <xf numFmtId="169" fontId="5514" fillId="0" borderId="1" xfId="0" applyNumberFormat="1" applyFont="1" applyBorder="1" applyAlignment="1">
      <alignment horizontal="right" vertical="top"/>
    </xf>
    <xf numFmtId="169" fontId="5515" fillId="0" borderId="1" xfId="0" applyNumberFormat="1" applyFont="1" applyBorder="1" applyAlignment="1">
      <alignment horizontal="right" vertical="top"/>
    </xf>
    <xf numFmtId="170" fontId="5516" fillId="2" borderId="1" xfId="0" applyNumberFormat="1" applyFont="1" applyFill="1" applyBorder="1" applyAlignment="1" applyProtection="1">
      <alignment horizontal="right" vertical="top"/>
      <protection locked="0"/>
    </xf>
    <xf numFmtId="171" fontId="5517" fillId="0" borderId="1" xfId="0" applyNumberFormat="1" applyFont="1" applyBorder="1" applyAlignment="1">
      <alignment horizontal="right" vertical="top"/>
    </xf>
    <xf numFmtId="4" fontId="5518" fillId="0" borderId="1" xfId="0" applyNumberFormat="1" applyFont="1" applyBorder="1" applyAlignment="1">
      <alignment horizontal="right" vertical="top"/>
    </xf>
    <xf numFmtId="170" fontId="5519" fillId="2" borderId="1" xfId="0" applyNumberFormat="1" applyFont="1" applyFill="1" applyBorder="1" applyAlignment="1" applyProtection="1">
      <alignment horizontal="right" vertical="top"/>
      <protection locked="0"/>
    </xf>
    <xf numFmtId="169" fontId="5520" fillId="0" borderId="1" xfId="0" applyNumberFormat="1" applyFont="1" applyBorder="1" applyAlignment="1">
      <alignment horizontal="right" vertical="top"/>
    </xf>
    <xf numFmtId="169" fontId="5521" fillId="0" borderId="1" xfId="0" applyNumberFormat="1" applyFont="1" applyBorder="1" applyAlignment="1">
      <alignment horizontal="right" vertical="top"/>
    </xf>
    <xf numFmtId="169" fontId="5522" fillId="0" borderId="1" xfId="0" applyNumberFormat="1" applyFont="1" applyBorder="1" applyAlignment="1">
      <alignment horizontal="right" vertical="top"/>
    </xf>
    <xf numFmtId="4" fontId="5523" fillId="0" borderId="1" xfId="0" applyNumberFormat="1" applyFont="1" applyBorder="1" applyAlignment="1">
      <alignment horizontal="right" vertical="top"/>
    </xf>
    <xf numFmtId="0" fontId="5524" fillId="0" borderId="0" xfId="0" applyFont="1"/>
    <xf numFmtId="0" fontId="5525" fillId="0" borderId="1" xfId="0" applyFont="1" applyBorder="1" applyAlignment="1">
      <alignment horizontal="left" vertical="top"/>
    </xf>
    <xf numFmtId="0" fontId="5526" fillId="0" borderId="1" xfId="0" applyFont="1" applyBorder="1" applyAlignment="1">
      <alignment horizontal="left" vertical="top" wrapText="1"/>
    </xf>
    <xf numFmtId="0" fontId="5527" fillId="0" borderId="1" xfId="0" applyFont="1" applyBorder="1" applyAlignment="1">
      <alignment horizontal="center" vertical="top"/>
    </xf>
    <xf numFmtId="168" fontId="5528" fillId="0" borderId="1" xfId="0" applyNumberFormat="1" applyFont="1" applyBorder="1" applyAlignment="1">
      <alignment horizontal="right" vertical="top"/>
    </xf>
    <xf numFmtId="169" fontId="5529" fillId="0" borderId="1" xfId="0" applyNumberFormat="1" applyFont="1" applyBorder="1" applyAlignment="1">
      <alignment horizontal="right" vertical="top"/>
    </xf>
    <xf numFmtId="169" fontId="5530" fillId="0" borderId="1" xfId="0" applyNumberFormat="1" applyFont="1" applyBorder="1" applyAlignment="1">
      <alignment horizontal="right" vertical="top"/>
    </xf>
    <xf numFmtId="169" fontId="5531" fillId="0" borderId="1" xfId="0" applyNumberFormat="1" applyFont="1" applyBorder="1" applyAlignment="1">
      <alignment horizontal="right" vertical="top"/>
    </xf>
    <xf numFmtId="170" fontId="5532" fillId="2" borderId="1" xfId="0" applyNumberFormat="1" applyFont="1" applyFill="1" applyBorder="1" applyAlignment="1" applyProtection="1">
      <alignment horizontal="right" vertical="top"/>
      <protection locked="0"/>
    </xf>
    <xf numFmtId="171" fontId="5533" fillId="0" borderId="1" xfId="0" applyNumberFormat="1" applyFont="1" applyBorder="1" applyAlignment="1">
      <alignment horizontal="right" vertical="top"/>
    </xf>
    <xf numFmtId="4" fontId="5534" fillId="0" borderId="1" xfId="0" applyNumberFormat="1" applyFont="1" applyBorder="1" applyAlignment="1">
      <alignment horizontal="right" vertical="top"/>
    </xf>
    <xf numFmtId="170" fontId="5535" fillId="2" borderId="1" xfId="0" applyNumberFormat="1" applyFont="1" applyFill="1" applyBorder="1" applyAlignment="1" applyProtection="1">
      <alignment horizontal="right" vertical="top"/>
      <protection locked="0"/>
    </xf>
    <xf numFmtId="169" fontId="5536" fillId="0" borderId="1" xfId="0" applyNumberFormat="1" applyFont="1" applyBorder="1" applyAlignment="1">
      <alignment horizontal="right" vertical="top"/>
    </xf>
    <xf numFmtId="169" fontId="5537" fillId="0" borderId="1" xfId="0" applyNumberFormat="1" applyFont="1" applyBorder="1" applyAlignment="1">
      <alignment horizontal="right" vertical="top"/>
    </xf>
    <xf numFmtId="169" fontId="5538" fillId="0" borderId="1" xfId="0" applyNumberFormat="1" applyFont="1" applyBorder="1" applyAlignment="1">
      <alignment horizontal="right" vertical="top"/>
    </xf>
    <xf numFmtId="4" fontId="5539" fillId="0" borderId="1" xfId="0" applyNumberFormat="1" applyFont="1" applyBorder="1" applyAlignment="1">
      <alignment horizontal="right" vertical="top"/>
    </xf>
    <xf numFmtId="0" fontId="5540" fillId="0" borderId="0" xfId="0" applyFont="1"/>
    <xf numFmtId="0" fontId="5541" fillId="0" borderId="1" xfId="0" applyFont="1" applyBorder="1" applyAlignment="1">
      <alignment horizontal="left" vertical="top"/>
    </xf>
    <xf numFmtId="0" fontId="5542" fillId="0" borderId="1" xfId="0" applyFont="1" applyBorder="1" applyAlignment="1">
      <alignment horizontal="left" vertical="top" wrapText="1"/>
    </xf>
    <xf numFmtId="0" fontId="5543" fillId="0" borderId="1" xfId="0" applyFont="1" applyBorder="1" applyAlignment="1">
      <alignment horizontal="center" vertical="top"/>
    </xf>
    <xf numFmtId="168" fontId="5544" fillId="0" borderId="1" xfId="0" applyNumberFormat="1" applyFont="1" applyBorder="1" applyAlignment="1">
      <alignment horizontal="right" vertical="top"/>
    </xf>
    <xf numFmtId="169" fontId="5545" fillId="0" borderId="1" xfId="0" applyNumberFormat="1" applyFont="1" applyBorder="1" applyAlignment="1">
      <alignment horizontal="right" vertical="top"/>
    </xf>
    <xf numFmtId="169" fontId="5546" fillId="0" borderId="1" xfId="0" applyNumberFormat="1" applyFont="1" applyBorder="1" applyAlignment="1">
      <alignment horizontal="right" vertical="top"/>
    </xf>
    <xf numFmtId="169" fontId="5547" fillId="0" borderId="1" xfId="0" applyNumberFormat="1" applyFont="1" applyBorder="1" applyAlignment="1">
      <alignment horizontal="right" vertical="top"/>
    </xf>
    <xf numFmtId="170" fontId="5548" fillId="2" borderId="1" xfId="0" applyNumberFormat="1" applyFont="1" applyFill="1" applyBorder="1" applyAlignment="1" applyProtection="1">
      <alignment horizontal="right" vertical="top"/>
      <protection locked="0"/>
    </xf>
    <xf numFmtId="171" fontId="5549" fillId="0" borderId="1" xfId="0" applyNumberFormat="1" applyFont="1" applyBorder="1" applyAlignment="1">
      <alignment horizontal="right" vertical="top"/>
    </xf>
    <xf numFmtId="4" fontId="5550" fillId="0" borderId="1" xfId="0" applyNumberFormat="1" applyFont="1" applyBorder="1" applyAlignment="1">
      <alignment horizontal="right" vertical="top"/>
    </xf>
    <xf numFmtId="170" fontId="5551" fillId="2" borderId="1" xfId="0" applyNumberFormat="1" applyFont="1" applyFill="1" applyBorder="1" applyAlignment="1" applyProtection="1">
      <alignment horizontal="right" vertical="top"/>
      <protection locked="0"/>
    </xf>
    <xf numFmtId="169" fontId="5552" fillId="0" borderId="1" xfId="0" applyNumberFormat="1" applyFont="1" applyBorder="1" applyAlignment="1">
      <alignment horizontal="right" vertical="top"/>
    </xf>
    <xf numFmtId="169" fontId="5553" fillId="0" borderId="1" xfId="0" applyNumberFormat="1" applyFont="1" applyBorder="1" applyAlignment="1">
      <alignment horizontal="right" vertical="top"/>
    </xf>
    <xf numFmtId="169" fontId="5554" fillId="0" borderId="1" xfId="0" applyNumberFormat="1" applyFont="1" applyBorder="1" applyAlignment="1">
      <alignment horizontal="right" vertical="top"/>
    </xf>
    <xf numFmtId="4" fontId="5555" fillId="0" borderId="1" xfId="0" applyNumberFormat="1" applyFont="1" applyBorder="1" applyAlignment="1">
      <alignment horizontal="right" vertical="top"/>
    </xf>
    <xf numFmtId="0" fontId="5556" fillId="0" borderId="0" xfId="0" applyFont="1"/>
    <xf numFmtId="0" fontId="5557" fillId="0" borderId="1" xfId="0" applyFont="1" applyBorder="1" applyAlignment="1">
      <alignment horizontal="left" vertical="top"/>
    </xf>
    <xf numFmtId="0" fontId="5558" fillId="0" borderId="1" xfId="0" applyFont="1" applyBorder="1" applyAlignment="1">
      <alignment horizontal="left" vertical="top" wrapText="1"/>
    </xf>
    <xf numFmtId="0" fontId="5559" fillId="0" borderId="1" xfId="0" applyFont="1" applyBorder="1" applyAlignment="1">
      <alignment horizontal="center" vertical="top"/>
    </xf>
    <xf numFmtId="168" fontId="5560" fillId="0" borderId="1" xfId="0" applyNumberFormat="1" applyFont="1" applyBorder="1" applyAlignment="1">
      <alignment horizontal="right" vertical="top"/>
    </xf>
    <xf numFmtId="169" fontId="5561" fillId="0" borderId="1" xfId="0" applyNumberFormat="1" applyFont="1" applyBorder="1" applyAlignment="1">
      <alignment horizontal="right" vertical="top"/>
    </xf>
    <xf numFmtId="169" fontId="5562" fillId="0" borderId="1" xfId="0" applyNumberFormat="1" applyFont="1" applyBorder="1" applyAlignment="1">
      <alignment horizontal="right" vertical="top"/>
    </xf>
    <xf numFmtId="169" fontId="5563" fillId="0" borderId="1" xfId="0" applyNumberFormat="1" applyFont="1" applyBorder="1" applyAlignment="1">
      <alignment horizontal="right" vertical="top"/>
    </xf>
    <xf numFmtId="170" fontId="5564" fillId="2" borderId="1" xfId="0" applyNumberFormat="1" applyFont="1" applyFill="1" applyBorder="1" applyAlignment="1" applyProtection="1">
      <alignment horizontal="right" vertical="top"/>
      <protection locked="0"/>
    </xf>
    <xf numFmtId="171" fontId="5565" fillId="0" borderId="1" xfId="0" applyNumberFormat="1" applyFont="1" applyBorder="1" applyAlignment="1">
      <alignment horizontal="right" vertical="top"/>
    </xf>
    <xf numFmtId="4" fontId="5566" fillId="0" borderId="1" xfId="0" applyNumberFormat="1" applyFont="1" applyBorder="1" applyAlignment="1">
      <alignment horizontal="right" vertical="top"/>
    </xf>
    <xf numFmtId="170" fontId="5567" fillId="2" borderId="1" xfId="0" applyNumberFormat="1" applyFont="1" applyFill="1" applyBorder="1" applyAlignment="1" applyProtection="1">
      <alignment horizontal="right" vertical="top"/>
      <protection locked="0"/>
    </xf>
    <xf numFmtId="169" fontId="5568" fillId="0" borderId="1" xfId="0" applyNumberFormat="1" applyFont="1" applyBorder="1" applyAlignment="1">
      <alignment horizontal="right" vertical="top"/>
    </xf>
    <xf numFmtId="169" fontId="5569" fillId="0" borderId="1" xfId="0" applyNumberFormat="1" applyFont="1" applyBorder="1" applyAlignment="1">
      <alignment horizontal="right" vertical="top"/>
    </xf>
    <xf numFmtId="169" fontId="5570" fillId="0" borderId="1" xfId="0" applyNumberFormat="1" applyFont="1" applyBorder="1" applyAlignment="1">
      <alignment horizontal="right" vertical="top"/>
    </xf>
    <xf numFmtId="4" fontId="5571" fillId="0" borderId="1" xfId="0" applyNumberFormat="1" applyFont="1" applyBorder="1" applyAlignment="1">
      <alignment horizontal="right" vertical="top"/>
    </xf>
    <xf numFmtId="0" fontId="5572" fillId="0" borderId="0" xfId="0" applyFont="1"/>
    <xf numFmtId="0" fontId="5573" fillId="0" borderId="1" xfId="0" applyFont="1" applyBorder="1" applyAlignment="1">
      <alignment horizontal="left" vertical="top"/>
    </xf>
    <xf numFmtId="0" fontId="5574" fillId="0" borderId="1" xfId="0" applyFont="1" applyBorder="1" applyAlignment="1">
      <alignment horizontal="left" vertical="top" wrapText="1"/>
    </xf>
    <xf numFmtId="0" fontId="5575" fillId="0" borderId="1" xfId="0" applyFont="1" applyBorder="1" applyAlignment="1">
      <alignment horizontal="center" vertical="top"/>
    </xf>
    <xf numFmtId="168" fontId="5576" fillId="0" borderId="1" xfId="0" applyNumberFormat="1" applyFont="1" applyBorder="1" applyAlignment="1">
      <alignment horizontal="right" vertical="top"/>
    </xf>
    <xf numFmtId="169" fontId="5577" fillId="0" borderId="1" xfId="0" applyNumberFormat="1" applyFont="1" applyBorder="1" applyAlignment="1">
      <alignment horizontal="right" vertical="top"/>
    </xf>
    <xf numFmtId="169" fontId="5578" fillId="0" borderId="1" xfId="0" applyNumberFormat="1" applyFont="1" applyBorder="1" applyAlignment="1">
      <alignment horizontal="right" vertical="top"/>
    </xf>
    <xf numFmtId="169" fontId="5579" fillId="0" borderId="1" xfId="0" applyNumberFormat="1" applyFont="1" applyBorder="1" applyAlignment="1">
      <alignment horizontal="right" vertical="top"/>
    </xf>
    <xf numFmtId="170" fontId="5580" fillId="2" borderId="1" xfId="0" applyNumberFormat="1" applyFont="1" applyFill="1" applyBorder="1" applyAlignment="1" applyProtection="1">
      <alignment horizontal="right" vertical="top"/>
      <protection locked="0"/>
    </xf>
    <xf numFmtId="171" fontId="5581" fillId="0" borderId="1" xfId="0" applyNumberFormat="1" applyFont="1" applyBorder="1" applyAlignment="1">
      <alignment horizontal="right" vertical="top"/>
    </xf>
    <xf numFmtId="4" fontId="5582" fillId="0" borderId="1" xfId="0" applyNumberFormat="1" applyFont="1" applyBorder="1" applyAlignment="1">
      <alignment horizontal="right" vertical="top"/>
    </xf>
    <xf numFmtId="170" fontId="5583" fillId="2" borderId="1" xfId="0" applyNumberFormat="1" applyFont="1" applyFill="1" applyBorder="1" applyAlignment="1" applyProtection="1">
      <alignment horizontal="right" vertical="top"/>
      <protection locked="0"/>
    </xf>
    <xf numFmtId="169" fontId="5584" fillId="0" borderId="1" xfId="0" applyNumberFormat="1" applyFont="1" applyBorder="1" applyAlignment="1">
      <alignment horizontal="right" vertical="top"/>
    </xf>
    <xf numFmtId="169" fontId="5585" fillId="0" borderId="1" xfId="0" applyNumberFormat="1" applyFont="1" applyBorder="1" applyAlignment="1">
      <alignment horizontal="right" vertical="top"/>
    </xf>
    <xf numFmtId="169" fontId="5586" fillId="0" borderId="1" xfId="0" applyNumberFormat="1" applyFont="1" applyBorder="1" applyAlignment="1">
      <alignment horizontal="right" vertical="top"/>
    </xf>
    <xf numFmtId="4" fontId="5587" fillId="0" borderId="1" xfId="0" applyNumberFormat="1" applyFont="1" applyBorder="1" applyAlignment="1">
      <alignment horizontal="right" vertical="top"/>
    </xf>
    <xf numFmtId="0" fontId="5588" fillId="0" borderId="0" xfId="0" applyFont="1"/>
    <xf numFmtId="0" fontId="5589" fillId="0" borderId="1" xfId="0" applyFont="1" applyBorder="1" applyAlignment="1">
      <alignment horizontal="left" vertical="top"/>
    </xf>
    <xf numFmtId="0" fontId="5590" fillId="0" borderId="1" xfId="0" applyFont="1" applyBorder="1" applyAlignment="1">
      <alignment horizontal="left" vertical="top" wrapText="1"/>
    </xf>
    <xf numFmtId="0" fontId="5591" fillId="0" borderId="1" xfId="0" applyFont="1" applyBorder="1" applyAlignment="1">
      <alignment horizontal="center" vertical="top"/>
    </xf>
    <xf numFmtId="168" fontId="5592" fillId="0" borderId="1" xfId="0" applyNumberFormat="1" applyFont="1" applyBorder="1" applyAlignment="1">
      <alignment horizontal="right" vertical="top"/>
    </xf>
    <xf numFmtId="169" fontId="5593" fillId="0" borderId="1" xfId="0" applyNumberFormat="1" applyFont="1" applyBorder="1" applyAlignment="1">
      <alignment horizontal="right" vertical="top"/>
    </xf>
    <xf numFmtId="169" fontId="5594" fillId="0" borderId="1" xfId="0" applyNumberFormat="1" applyFont="1" applyBorder="1" applyAlignment="1">
      <alignment horizontal="right" vertical="top"/>
    </xf>
    <xf numFmtId="169" fontId="5595" fillId="0" borderId="1" xfId="0" applyNumberFormat="1" applyFont="1" applyBorder="1" applyAlignment="1">
      <alignment horizontal="right" vertical="top"/>
    </xf>
    <xf numFmtId="170" fontId="5596" fillId="2" borderId="1" xfId="0" applyNumberFormat="1" applyFont="1" applyFill="1" applyBorder="1" applyAlignment="1" applyProtection="1">
      <alignment horizontal="right" vertical="top"/>
      <protection locked="0"/>
    </xf>
    <xf numFmtId="171" fontId="5597" fillId="0" borderId="1" xfId="0" applyNumberFormat="1" applyFont="1" applyBorder="1" applyAlignment="1">
      <alignment horizontal="right" vertical="top"/>
    </xf>
    <xf numFmtId="4" fontId="5598" fillId="0" borderId="1" xfId="0" applyNumberFormat="1" applyFont="1" applyBorder="1" applyAlignment="1">
      <alignment horizontal="right" vertical="top"/>
    </xf>
    <xf numFmtId="170" fontId="5599" fillId="2" borderId="1" xfId="0" applyNumberFormat="1" applyFont="1" applyFill="1" applyBorder="1" applyAlignment="1" applyProtection="1">
      <alignment horizontal="right" vertical="top"/>
      <protection locked="0"/>
    </xf>
    <xf numFmtId="169" fontId="5600" fillId="0" borderId="1" xfId="0" applyNumberFormat="1" applyFont="1" applyBorder="1" applyAlignment="1">
      <alignment horizontal="right" vertical="top"/>
    </xf>
    <xf numFmtId="169" fontId="5601" fillId="0" borderId="1" xfId="0" applyNumberFormat="1" applyFont="1" applyBorder="1" applyAlignment="1">
      <alignment horizontal="right" vertical="top"/>
    </xf>
    <xf numFmtId="169" fontId="5602" fillId="0" borderId="1" xfId="0" applyNumberFormat="1" applyFont="1" applyBorder="1" applyAlignment="1">
      <alignment horizontal="right" vertical="top"/>
    </xf>
    <xf numFmtId="4" fontId="5603" fillId="0" borderId="1" xfId="0" applyNumberFormat="1" applyFont="1" applyBorder="1" applyAlignment="1">
      <alignment horizontal="right" vertical="top"/>
    </xf>
    <xf numFmtId="0" fontId="5604" fillId="0" borderId="0" xfId="0" applyFont="1"/>
    <xf numFmtId="0" fontId="5605" fillId="0" borderId="1" xfId="0" applyFont="1" applyBorder="1" applyAlignment="1">
      <alignment horizontal="left" vertical="top"/>
    </xf>
    <xf numFmtId="0" fontId="5606" fillId="0" borderId="1" xfId="0" applyFont="1" applyBorder="1" applyAlignment="1">
      <alignment horizontal="left" vertical="top" wrapText="1"/>
    </xf>
    <xf numFmtId="0" fontId="5607" fillId="0" borderId="1" xfId="0" applyFont="1" applyBorder="1" applyAlignment="1">
      <alignment horizontal="center" vertical="top"/>
    </xf>
    <xf numFmtId="168" fontId="5608" fillId="0" borderId="1" xfId="0" applyNumberFormat="1" applyFont="1" applyBorder="1" applyAlignment="1">
      <alignment horizontal="right" vertical="top"/>
    </xf>
    <xf numFmtId="169" fontId="5609" fillId="0" borderId="1" xfId="0" applyNumberFormat="1" applyFont="1" applyBorder="1" applyAlignment="1">
      <alignment horizontal="right" vertical="top"/>
    </xf>
    <xf numFmtId="169" fontId="5610" fillId="0" borderId="1" xfId="0" applyNumberFormat="1" applyFont="1" applyBorder="1" applyAlignment="1">
      <alignment horizontal="right" vertical="top"/>
    </xf>
    <xf numFmtId="169" fontId="5611" fillId="0" borderId="1" xfId="0" applyNumberFormat="1" applyFont="1" applyBorder="1" applyAlignment="1">
      <alignment horizontal="right" vertical="top"/>
    </xf>
    <xf numFmtId="170" fontId="5612" fillId="2" borderId="1" xfId="0" applyNumberFormat="1" applyFont="1" applyFill="1" applyBorder="1" applyAlignment="1" applyProtection="1">
      <alignment horizontal="right" vertical="top"/>
      <protection locked="0"/>
    </xf>
    <xf numFmtId="171" fontId="5613" fillId="0" borderId="1" xfId="0" applyNumberFormat="1" applyFont="1" applyBorder="1" applyAlignment="1">
      <alignment horizontal="right" vertical="top"/>
    </xf>
    <xf numFmtId="4" fontId="5614" fillId="0" borderId="1" xfId="0" applyNumberFormat="1" applyFont="1" applyBorder="1" applyAlignment="1">
      <alignment horizontal="right" vertical="top"/>
    </xf>
    <xf numFmtId="170" fontId="5615" fillId="2" borderId="1" xfId="0" applyNumberFormat="1" applyFont="1" applyFill="1" applyBorder="1" applyAlignment="1" applyProtection="1">
      <alignment horizontal="right" vertical="top"/>
      <protection locked="0"/>
    </xf>
    <xf numFmtId="169" fontId="5616" fillId="0" borderId="1" xfId="0" applyNumberFormat="1" applyFont="1" applyBorder="1" applyAlignment="1">
      <alignment horizontal="right" vertical="top"/>
    </xf>
    <xf numFmtId="169" fontId="5617" fillId="0" borderId="1" xfId="0" applyNumberFormat="1" applyFont="1" applyBorder="1" applyAlignment="1">
      <alignment horizontal="right" vertical="top"/>
    </xf>
    <xf numFmtId="169" fontId="5618" fillId="0" borderId="1" xfId="0" applyNumberFormat="1" applyFont="1" applyBorder="1" applyAlignment="1">
      <alignment horizontal="right" vertical="top"/>
    </xf>
    <xf numFmtId="4" fontId="5619" fillId="0" borderId="1" xfId="0" applyNumberFormat="1" applyFont="1" applyBorder="1" applyAlignment="1">
      <alignment horizontal="right" vertical="top"/>
    </xf>
    <xf numFmtId="0" fontId="5620" fillId="0" borderId="0" xfId="0" applyFont="1"/>
    <xf numFmtId="0" fontId="5621" fillId="0" borderId="1" xfId="0" applyFont="1" applyBorder="1" applyAlignment="1">
      <alignment horizontal="left" vertical="top"/>
    </xf>
    <xf numFmtId="0" fontId="5622" fillId="0" borderId="1" xfId="0" applyFont="1" applyBorder="1" applyAlignment="1">
      <alignment horizontal="left" vertical="top" wrapText="1"/>
    </xf>
    <xf numFmtId="0" fontId="5623" fillId="0" borderId="1" xfId="0" applyFont="1" applyBorder="1" applyAlignment="1">
      <alignment horizontal="center" vertical="top"/>
    </xf>
    <xf numFmtId="168" fontId="5624" fillId="0" borderId="1" xfId="0" applyNumberFormat="1" applyFont="1" applyBorder="1" applyAlignment="1">
      <alignment horizontal="right" vertical="top"/>
    </xf>
    <xf numFmtId="169" fontId="5625" fillId="0" borderId="1" xfId="0" applyNumberFormat="1" applyFont="1" applyBorder="1" applyAlignment="1">
      <alignment horizontal="right" vertical="top"/>
    </xf>
    <xf numFmtId="169" fontId="5626" fillId="0" borderId="1" xfId="0" applyNumberFormat="1" applyFont="1" applyBorder="1" applyAlignment="1">
      <alignment horizontal="right" vertical="top"/>
    </xf>
    <xf numFmtId="169" fontId="5627" fillId="0" borderId="1" xfId="0" applyNumberFormat="1" applyFont="1" applyBorder="1" applyAlignment="1">
      <alignment horizontal="right" vertical="top"/>
    </xf>
    <xf numFmtId="170" fontId="5628" fillId="2" borderId="1" xfId="0" applyNumberFormat="1" applyFont="1" applyFill="1" applyBorder="1" applyAlignment="1" applyProtection="1">
      <alignment horizontal="right" vertical="top"/>
      <protection locked="0"/>
    </xf>
    <xf numFmtId="171" fontId="5629" fillId="0" borderId="1" xfId="0" applyNumberFormat="1" applyFont="1" applyBorder="1" applyAlignment="1">
      <alignment horizontal="right" vertical="top"/>
    </xf>
    <xf numFmtId="4" fontId="5630" fillId="0" borderId="1" xfId="0" applyNumberFormat="1" applyFont="1" applyBorder="1" applyAlignment="1">
      <alignment horizontal="right" vertical="top"/>
    </xf>
    <xf numFmtId="170" fontId="5631" fillId="2" borderId="1" xfId="0" applyNumberFormat="1" applyFont="1" applyFill="1" applyBorder="1" applyAlignment="1" applyProtection="1">
      <alignment horizontal="right" vertical="top"/>
      <protection locked="0"/>
    </xf>
    <xf numFmtId="169" fontId="5632" fillId="0" borderId="1" xfId="0" applyNumberFormat="1" applyFont="1" applyBorder="1" applyAlignment="1">
      <alignment horizontal="right" vertical="top"/>
    </xf>
    <xf numFmtId="169" fontId="5633" fillId="0" borderId="1" xfId="0" applyNumberFormat="1" applyFont="1" applyBorder="1" applyAlignment="1">
      <alignment horizontal="right" vertical="top"/>
    </xf>
    <xf numFmtId="169" fontId="5634" fillId="0" borderId="1" xfId="0" applyNumberFormat="1" applyFont="1" applyBorder="1" applyAlignment="1">
      <alignment horizontal="right" vertical="top"/>
    </xf>
    <xf numFmtId="4" fontId="5635" fillId="0" borderId="1" xfId="0" applyNumberFormat="1" applyFont="1" applyBorder="1" applyAlignment="1">
      <alignment horizontal="right" vertical="top"/>
    </xf>
    <xf numFmtId="0" fontId="5636" fillId="0" borderId="0" xfId="0" applyFont="1"/>
    <xf numFmtId="0" fontId="5637" fillId="0" borderId="1" xfId="0" applyFont="1" applyBorder="1" applyAlignment="1">
      <alignment horizontal="left" vertical="top"/>
    </xf>
    <xf numFmtId="0" fontId="5638" fillId="0" borderId="1" xfId="0" applyFont="1" applyBorder="1" applyAlignment="1">
      <alignment horizontal="left" vertical="top" wrapText="1"/>
    </xf>
    <xf numFmtId="0" fontId="5639" fillId="0" borderId="1" xfId="0" applyFont="1" applyBorder="1" applyAlignment="1">
      <alignment horizontal="center" vertical="top"/>
    </xf>
    <xf numFmtId="168" fontId="5640" fillId="0" borderId="1" xfId="0" applyNumberFormat="1" applyFont="1" applyBorder="1" applyAlignment="1">
      <alignment horizontal="right" vertical="top"/>
    </xf>
    <xf numFmtId="169" fontId="5641" fillId="0" borderId="1" xfId="0" applyNumberFormat="1" applyFont="1" applyBorder="1" applyAlignment="1">
      <alignment horizontal="right" vertical="top"/>
    </xf>
    <xf numFmtId="169" fontId="5642" fillId="0" borderId="1" xfId="0" applyNumberFormat="1" applyFont="1" applyBorder="1" applyAlignment="1">
      <alignment horizontal="right" vertical="top"/>
    </xf>
    <xf numFmtId="169" fontId="5643" fillId="0" borderId="1" xfId="0" applyNumberFormat="1" applyFont="1" applyBorder="1" applyAlignment="1">
      <alignment horizontal="right" vertical="top"/>
    </xf>
    <xf numFmtId="170" fontId="5644" fillId="2" borderId="1" xfId="0" applyNumberFormat="1" applyFont="1" applyFill="1" applyBorder="1" applyAlignment="1" applyProtection="1">
      <alignment horizontal="right" vertical="top"/>
      <protection locked="0"/>
    </xf>
    <xf numFmtId="171" fontId="5645" fillId="0" borderId="1" xfId="0" applyNumberFormat="1" applyFont="1" applyBorder="1" applyAlignment="1">
      <alignment horizontal="right" vertical="top"/>
    </xf>
    <xf numFmtId="4" fontId="5646" fillId="0" borderId="1" xfId="0" applyNumberFormat="1" applyFont="1" applyBorder="1" applyAlignment="1">
      <alignment horizontal="right" vertical="top"/>
    </xf>
    <xf numFmtId="170" fontId="5647" fillId="2" borderId="1" xfId="0" applyNumberFormat="1" applyFont="1" applyFill="1" applyBorder="1" applyAlignment="1" applyProtection="1">
      <alignment horizontal="right" vertical="top"/>
      <protection locked="0"/>
    </xf>
    <xf numFmtId="169" fontId="5648" fillId="0" borderId="1" xfId="0" applyNumberFormat="1" applyFont="1" applyBorder="1" applyAlignment="1">
      <alignment horizontal="right" vertical="top"/>
    </xf>
    <xf numFmtId="169" fontId="5649" fillId="0" borderId="1" xfId="0" applyNumberFormat="1" applyFont="1" applyBorder="1" applyAlignment="1">
      <alignment horizontal="right" vertical="top"/>
    </xf>
    <xf numFmtId="169" fontId="5650" fillId="0" borderId="1" xfId="0" applyNumberFormat="1" applyFont="1" applyBorder="1" applyAlignment="1">
      <alignment horizontal="right" vertical="top"/>
    </xf>
    <xf numFmtId="4" fontId="5651" fillId="0" borderId="1" xfId="0" applyNumberFormat="1" applyFont="1" applyBorder="1" applyAlignment="1">
      <alignment horizontal="right" vertical="top"/>
    </xf>
    <xf numFmtId="0" fontId="5652" fillId="0" borderId="0" xfId="0" applyFont="1"/>
    <xf numFmtId="0" fontId="5653" fillId="0" borderId="1" xfId="0" applyFont="1" applyBorder="1" applyAlignment="1">
      <alignment horizontal="left" vertical="top"/>
    </xf>
    <xf numFmtId="0" fontId="5654" fillId="0" borderId="1" xfId="0" applyFont="1" applyBorder="1" applyAlignment="1">
      <alignment horizontal="left" vertical="top" wrapText="1"/>
    </xf>
    <xf numFmtId="0" fontId="5655" fillId="0" borderId="1" xfId="0" applyFont="1" applyBorder="1" applyAlignment="1">
      <alignment horizontal="center" vertical="top"/>
    </xf>
    <xf numFmtId="168" fontId="5656" fillId="0" borderId="1" xfId="0" applyNumberFormat="1" applyFont="1" applyBorder="1" applyAlignment="1">
      <alignment horizontal="right" vertical="top"/>
    </xf>
    <xf numFmtId="169" fontId="5657" fillId="0" borderId="1" xfId="0" applyNumberFormat="1" applyFont="1" applyBorder="1" applyAlignment="1">
      <alignment horizontal="right" vertical="top"/>
    </xf>
    <xf numFmtId="169" fontId="5658" fillId="0" borderId="1" xfId="0" applyNumberFormat="1" applyFont="1" applyBorder="1" applyAlignment="1">
      <alignment horizontal="right" vertical="top"/>
    </xf>
    <xf numFmtId="169" fontId="5659" fillId="0" borderId="1" xfId="0" applyNumberFormat="1" applyFont="1" applyBorder="1" applyAlignment="1">
      <alignment horizontal="right" vertical="top"/>
    </xf>
    <xf numFmtId="170" fontId="5660" fillId="2" borderId="1" xfId="0" applyNumberFormat="1" applyFont="1" applyFill="1" applyBorder="1" applyAlignment="1" applyProtection="1">
      <alignment horizontal="right" vertical="top"/>
      <protection locked="0"/>
    </xf>
    <xf numFmtId="171" fontId="5661" fillId="0" borderId="1" xfId="0" applyNumberFormat="1" applyFont="1" applyBorder="1" applyAlignment="1">
      <alignment horizontal="right" vertical="top"/>
    </xf>
    <xf numFmtId="4" fontId="5662" fillId="0" borderId="1" xfId="0" applyNumberFormat="1" applyFont="1" applyBorder="1" applyAlignment="1">
      <alignment horizontal="right" vertical="top"/>
    </xf>
    <xf numFmtId="170" fontId="5663" fillId="2" borderId="1" xfId="0" applyNumberFormat="1" applyFont="1" applyFill="1" applyBorder="1" applyAlignment="1" applyProtection="1">
      <alignment horizontal="right" vertical="top"/>
      <protection locked="0"/>
    </xf>
    <xf numFmtId="169" fontId="5664" fillId="0" borderId="1" xfId="0" applyNumberFormat="1" applyFont="1" applyBorder="1" applyAlignment="1">
      <alignment horizontal="right" vertical="top"/>
    </xf>
    <xf numFmtId="169" fontId="5665" fillId="0" borderId="1" xfId="0" applyNumberFormat="1" applyFont="1" applyBorder="1" applyAlignment="1">
      <alignment horizontal="right" vertical="top"/>
    </xf>
    <xf numFmtId="169" fontId="5666" fillId="0" borderId="1" xfId="0" applyNumberFormat="1" applyFont="1" applyBorder="1" applyAlignment="1">
      <alignment horizontal="right" vertical="top"/>
    </xf>
    <xf numFmtId="4" fontId="5667" fillId="0" borderId="1" xfId="0" applyNumberFormat="1" applyFont="1" applyBorder="1" applyAlignment="1">
      <alignment horizontal="right" vertical="top"/>
    </xf>
    <xf numFmtId="0" fontId="5668" fillId="0" borderId="0" xfId="0" applyFont="1"/>
    <xf numFmtId="0" fontId="5669" fillId="0" borderId="1" xfId="0" applyFont="1" applyBorder="1" applyAlignment="1">
      <alignment horizontal="left" vertical="top"/>
    </xf>
    <xf numFmtId="0" fontId="5670" fillId="0" borderId="1" xfId="0" applyFont="1" applyBorder="1" applyAlignment="1">
      <alignment horizontal="left" vertical="top" wrapText="1"/>
    </xf>
    <xf numFmtId="0" fontId="5671" fillId="0" borderId="1" xfId="0" applyFont="1" applyBorder="1" applyAlignment="1">
      <alignment horizontal="center" vertical="top"/>
    </xf>
    <xf numFmtId="168" fontId="5672" fillId="0" borderId="1" xfId="0" applyNumberFormat="1" applyFont="1" applyBorder="1" applyAlignment="1">
      <alignment horizontal="right" vertical="top"/>
    </xf>
    <xf numFmtId="169" fontId="5673" fillId="0" borderId="1" xfId="0" applyNumberFormat="1" applyFont="1" applyBorder="1" applyAlignment="1">
      <alignment horizontal="right" vertical="top"/>
    </xf>
    <xf numFmtId="169" fontId="5674" fillId="0" borderId="1" xfId="0" applyNumberFormat="1" applyFont="1" applyBorder="1" applyAlignment="1">
      <alignment horizontal="right" vertical="top"/>
    </xf>
    <xf numFmtId="169" fontId="5675" fillId="0" borderId="1" xfId="0" applyNumberFormat="1" applyFont="1" applyBorder="1" applyAlignment="1">
      <alignment horizontal="right" vertical="top"/>
    </xf>
    <xf numFmtId="170" fontId="5676" fillId="2" borderId="1" xfId="0" applyNumberFormat="1" applyFont="1" applyFill="1" applyBorder="1" applyAlignment="1" applyProtection="1">
      <alignment horizontal="right" vertical="top"/>
      <protection locked="0"/>
    </xf>
    <xf numFmtId="171" fontId="5677" fillId="0" borderId="1" xfId="0" applyNumberFormat="1" applyFont="1" applyBorder="1" applyAlignment="1">
      <alignment horizontal="right" vertical="top"/>
    </xf>
    <xf numFmtId="4" fontId="5678" fillId="0" borderId="1" xfId="0" applyNumberFormat="1" applyFont="1" applyBorder="1" applyAlignment="1">
      <alignment horizontal="right" vertical="top"/>
    </xf>
    <xf numFmtId="170" fontId="5679" fillId="2" borderId="1" xfId="0" applyNumberFormat="1" applyFont="1" applyFill="1" applyBorder="1" applyAlignment="1" applyProtection="1">
      <alignment horizontal="right" vertical="top"/>
      <protection locked="0"/>
    </xf>
    <xf numFmtId="169" fontId="5680" fillId="0" borderId="1" xfId="0" applyNumberFormat="1" applyFont="1" applyBorder="1" applyAlignment="1">
      <alignment horizontal="right" vertical="top"/>
    </xf>
    <xf numFmtId="169" fontId="5681" fillId="0" borderId="1" xfId="0" applyNumberFormat="1" applyFont="1" applyBorder="1" applyAlignment="1">
      <alignment horizontal="right" vertical="top"/>
    </xf>
    <xf numFmtId="169" fontId="5682" fillId="0" borderId="1" xfId="0" applyNumberFormat="1" applyFont="1" applyBorder="1" applyAlignment="1">
      <alignment horizontal="right" vertical="top"/>
    </xf>
    <xf numFmtId="4" fontId="5683" fillId="0" borderId="1" xfId="0" applyNumberFormat="1" applyFont="1" applyBorder="1" applyAlignment="1">
      <alignment horizontal="right" vertical="top"/>
    </xf>
    <xf numFmtId="0" fontId="5684" fillId="0" borderId="0" xfId="0" applyFont="1"/>
    <xf numFmtId="0" fontId="5685" fillId="0" borderId="1" xfId="0" applyFont="1" applyBorder="1" applyAlignment="1">
      <alignment horizontal="left" vertical="top"/>
    </xf>
    <xf numFmtId="0" fontId="5686" fillId="0" borderId="1" xfId="0" applyFont="1" applyBorder="1" applyAlignment="1">
      <alignment horizontal="left" vertical="top" wrapText="1"/>
    </xf>
    <xf numFmtId="0" fontId="5687" fillId="0" borderId="1" xfId="0" applyFont="1" applyBorder="1" applyAlignment="1">
      <alignment horizontal="center" vertical="top"/>
    </xf>
    <xf numFmtId="168" fontId="5688" fillId="0" borderId="1" xfId="0" applyNumberFormat="1" applyFont="1" applyBorder="1" applyAlignment="1">
      <alignment horizontal="right" vertical="top"/>
    </xf>
    <xf numFmtId="169" fontId="5689" fillId="0" borderId="1" xfId="0" applyNumberFormat="1" applyFont="1" applyBorder="1" applyAlignment="1">
      <alignment horizontal="right" vertical="top"/>
    </xf>
    <xf numFmtId="169" fontId="5690" fillId="0" borderId="1" xfId="0" applyNumberFormat="1" applyFont="1" applyBorder="1" applyAlignment="1">
      <alignment horizontal="right" vertical="top"/>
    </xf>
    <xf numFmtId="169" fontId="5691" fillId="0" borderId="1" xfId="0" applyNumberFormat="1" applyFont="1" applyBorder="1" applyAlignment="1">
      <alignment horizontal="right" vertical="top"/>
    </xf>
    <xf numFmtId="170" fontId="5692" fillId="2" borderId="1" xfId="0" applyNumberFormat="1" applyFont="1" applyFill="1" applyBorder="1" applyAlignment="1" applyProtection="1">
      <alignment horizontal="right" vertical="top"/>
      <protection locked="0"/>
    </xf>
    <xf numFmtId="171" fontId="5693" fillId="0" borderId="1" xfId="0" applyNumberFormat="1" applyFont="1" applyBorder="1" applyAlignment="1">
      <alignment horizontal="right" vertical="top"/>
    </xf>
    <xf numFmtId="4" fontId="5694" fillId="0" borderId="1" xfId="0" applyNumberFormat="1" applyFont="1" applyBorder="1" applyAlignment="1">
      <alignment horizontal="right" vertical="top"/>
    </xf>
    <xf numFmtId="170" fontId="5695" fillId="2" borderId="1" xfId="0" applyNumberFormat="1" applyFont="1" applyFill="1" applyBorder="1" applyAlignment="1" applyProtection="1">
      <alignment horizontal="right" vertical="top"/>
      <protection locked="0"/>
    </xf>
    <xf numFmtId="169" fontId="5696" fillId="0" borderId="1" xfId="0" applyNumberFormat="1" applyFont="1" applyBorder="1" applyAlignment="1">
      <alignment horizontal="right" vertical="top"/>
    </xf>
    <xf numFmtId="169" fontId="5697" fillId="0" borderId="1" xfId="0" applyNumberFormat="1" applyFont="1" applyBorder="1" applyAlignment="1">
      <alignment horizontal="right" vertical="top"/>
    </xf>
    <xf numFmtId="169" fontId="5698" fillId="0" borderId="1" xfId="0" applyNumberFormat="1" applyFont="1" applyBorder="1" applyAlignment="1">
      <alignment horizontal="right" vertical="top"/>
    </xf>
    <xf numFmtId="4" fontId="5699" fillId="0" borderId="1" xfId="0" applyNumberFormat="1" applyFont="1" applyBorder="1" applyAlignment="1">
      <alignment horizontal="right" vertical="top"/>
    </xf>
    <xf numFmtId="0" fontId="5700" fillId="0" borderId="0" xfId="0" applyFont="1"/>
    <xf numFmtId="0" fontId="5701" fillId="0" borderId="1" xfId="0" applyFont="1" applyBorder="1" applyAlignment="1">
      <alignment horizontal="left" vertical="top"/>
    </xf>
    <xf numFmtId="0" fontId="5702" fillId="0" borderId="1" xfId="0" applyFont="1" applyBorder="1" applyAlignment="1">
      <alignment horizontal="left" vertical="top" wrapText="1"/>
    </xf>
    <xf numFmtId="0" fontId="5703" fillId="0" borderId="1" xfId="0" applyFont="1" applyBorder="1" applyAlignment="1">
      <alignment horizontal="center" vertical="top"/>
    </xf>
    <xf numFmtId="168" fontId="5704" fillId="0" borderId="1" xfId="0" applyNumberFormat="1" applyFont="1" applyBorder="1" applyAlignment="1">
      <alignment horizontal="right" vertical="top"/>
    </xf>
    <xf numFmtId="169" fontId="5705" fillId="0" borderId="1" xfId="0" applyNumberFormat="1" applyFont="1" applyBorder="1" applyAlignment="1">
      <alignment horizontal="right" vertical="top"/>
    </xf>
    <xf numFmtId="169" fontId="5706" fillId="0" borderId="1" xfId="0" applyNumberFormat="1" applyFont="1" applyBorder="1" applyAlignment="1">
      <alignment horizontal="right" vertical="top"/>
    </xf>
    <xf numFmtId="169" fontId="5707" fillId="0" borderId="1" xfId="0" applyNumberFormat="1" applyFont="1" applyBorder="1" applyAlignment="1">
      <alignment horizontal="right" vertical="top"/>
    </xf>
    <xf numFmtId="170" fontId="5708" fillId="2" borderId="1" xfId="0" applyNumberFormat="1" applyFont="1" applyFill="1" applyBorder="1" applyAlignment="1" applyProtection="1">
      <alignment horizontal="right" vertical="top"/>
      <protection locked="0"/>
    </xf>
    <xf numFmtId="171" fontId="5709" fillId="0" borderId="1" xfId="0" applyNumberFormat="1" applyFont="1" applyBorder="1" applyAlignment="1">
      <alignment horizontal="right" vertical="top"/>
    </xf>
    <xf numFmtId="4" fontId="5710" fillId="0" borderId="1" xfId="0" applyNumberFormat="1" applyFont="1" applyBorder="1" applyAlignment="1">
      <alignment horizontal="right" vertical="top"/>
    </xf>
    <xf numFmtId="170" fontId="5711" fillId="2" borderId="1" xfId="0" applyNumberFormat="1" applyFont="1" applyFill="1" applyBorder="1" applyAlignment="1" applyProtection="1">
      <alignment horizontal="right" vertical="top"/>
      <protection locked="0"/>
    </xf>
    <xf numFmtId="169" fontId="5712" fillId="0" borderId="1" xfId="0" applyNumberFormat="1" applyFont="1" applyBorder="1" applyAlignment="1">
      <alignment horizontal="right" vertical="top"/>
    </xf>
    <xf numFmtId="169" fontId="5713" fillId="0" borderId="1" xfId="0" applyNumberFormat="1" applyFont="1" applyBorder="1" applyAlignment="1">
      <alignment horizontal="right" vertical="top"/>
    </xf>
    <xf numFmtId="169" fontId="5714" fillId="0" borderId="1" xfId="0" applyNumberFormat="1" applyFont="1" applyBorder="1" applyAlignment="1">
      <alignment horizontal="right" vertical="top"/>
    </xf>
    <xf numFmtId="4" fontId="5715" fillId="0" borderId="1" xfId="0" applyNumberFormat="1" applyFont="1" applyBorder="1" applyAlignment="1">
      <alignment horizontal="right" vertical="top"/>
    </xf>
    <xf numFmtId="0" fontId="5716" fillId="0" borderId="0" xfId="0" applyFont="1"/>
    <xf numFmtId="0" fontId="5717" fillId="0" borderId="1" xfId="0" applyFont="1" applyBorder="1" applyAlignment="1">
      <alignment horizontal="left" vertical="top"/>
    </xf>
    <xf numFmtId="0" fontId="5718" fillId="0" borderId="1" xfId="0" applyFont="1" applyBorder="1" applyAlignment="1">
      <alignment horizontal="left" vertical="top" wrapText="1"/>
    </xf>
    <xf numFmtId="0" fontId="5719" fillId="0" borderId="1" xfId="0" applyFont="1" applyBorder="1" applyAlignment="1">
      <alignment horizontal="center" vertical="top"/>
    </xf>
    <xf numFmtId="168" fontId="5720" fillId="0" borderId="1" xfId="0" applyNumberFormat="1" applyFont="1" applyBorder="1" applyAlignment="1">
      <alignment horizontal="right" vertical="top"/>
    </xf>
    <xf numFmtId="169" fontId="5721" fillId="0" borderId="1" xfId="0" applyNumberFormat="1" applyFont="1" applyBorder="1" applyAlignment="1">
      <alignment horizontal="right" vertical="top"/>
    </xf>
    <xf numFmtId="169" fontId="5722" fillId="0" borderId="1" xfId="0" applyNumberFormat="1" applyFont="1" applyBorder="1" applyAlignment="1">
      <alignment horizontal="right" vertical="top"/>
    </xf>
    <xf numFmtId="169" fontId="5723" fillId="0" borderId="1" xfId="0" applyNumberFormat="1" applyFont="1" applyBorder="1" applyAlignment="1">
      <alignment horizontal="right" vertical="top"/>
    </xf>
    <xf numFmtId="170" fontId="5724" fillId="2" borderId="1" xfId="0" applyNumberFormat="1" applyFont="1" applyFill="1" applyBorder="1" applyAlignment="1" applyProtection="1">
      <alignment horizontal="right" vertical="top"/>
      <protection locked="0"/>
    </xf>
    <xf numFmtId="171" fontId="5725" fillId="0" borderId="1" xfId="0" applyNumberFormat="1" applyFont="1" applyBorder="1" applyAlignment="1">
      <alignment horizontal="right" vertical="top"/>
    </xf>
    <xf numFmtId="4" fontId="5726" fillId="0" borderId="1" xfId="0" applyNumberFormat="1" applyFont="1" applyBorder="1" applyAlignment="1">
      <alignment horizontal="right" vertical="top"/>
    </xf>
    <xf numFmtId="170" fontId="5727" fillId="2" borderId="1" xfId="0" applyNumberFormat="1" applyFont="1" applyFill="1" applyBorder="1" applyAlignment="1" applyProtection="1">
      <alignment horizontal="right" vertical="top"/>
      <protection locked="0"/>
    </xf>
    <xf numFmtId="169" fontId="5728" fillId="0" borderId="1" xfId="0" applyNumberFormat="1" applyFont="1" applyBorder="1" applyAlignment="1">
      <alignment horizontal="right" vertical="top"/>
    </xf>
    <xf numFmtId="169" fontId="5729" fillId="0" borderId="1" xfId="0" applyNumberFormat="1" applyFont="1" applyBorder="1" applyAlignment="1">
      <alignment horizontal="right" vertical="top"/>
    </xf>
    <xf numFmtId="169" fontId="5730" fillId="0" borderId="1" xfId="0" applyNumberFormat="1" applyFont="1" applyBorder="1" applyAlignment="1">
      <alignment horizontal="right" vertical="top"/>
    </xf>
    <xf numFmtId="4" fontId="5731" fillId="0" borderId="1" xfId="0" applyNumberFormat="1" applyFont="1" applyBorder="1" applyAlignment="1">
      <alignment horizontal="right" vertical="top"/>
    </xf>
    <xf numFmtId="0" fontId="5732" fillId="0" borderId="0" xfId="0" applyFont="1"/>
    <xf numFmtId="0" fontId="5733" fillId="0" borderId="1" xfId="0" applyFont="1" applyBorder="1" applyAlignment="1">
      <alignment horizontal="left" vertical="top"/>
    </xf>
    <xf numFmtId="0" fontId="5734" fillId="0" borderId="1" xfId="0" applyFont="1" applyBorder="1" applyAlignment="1">
      <alignment horizontal="left" vertical="top" wrapText="1"/>
    </xf>
    <xf numFmtId="0" fontId="5735" fillId="0" borderId="1" xfId="0" applyFont="1" applyBorder="1" applyAlignment="1">
      <alignment horizontal="center" vertical="top"/>
    </xf>
    <xf numFmtId="168" fontId="5736" fillId="0" borderId="1" xfId="0" applyNumberFormat="1" applyFont="1" applyBorder="1" applyAlignment="1">
      <alignment horizontal="right" vertical="top"/>
    </xf>
    <xf numFmtId="169" fontId="5737" fillId="0" borderId="1" xfId="0" applyNumberFormat="1" applyFont="1" applyBorder="1" applyAlignment="1">
      <alignment horizontal="right" vertical="top"/>
    </xf>
    <xf numFmtId="169" fontId="5738" fillId="0" borderId="1" xfId="0" applyNumberFormat="1" applyFont="1" applyBorder="1" applyAlignment="1">
      <alignment horizontal="right" vertical="top"/>
    </xf>
    <xf numFmtId="169" fontId="5739" fillId="0" borderId="1" xfId="0" applyNumberFormat="1" applyFont="1" applyBorder="1" applyAlignment="1">
      <alignment horizontal="right" vertical="top"/>
    </xf>
    <xf numFmtId="170" fontId="5740" fillId="2" borderId="1" xfId="0" applyNumberFormat="1" applyFont="1" applyFill="1" applyBorder="1" applyAlignment="1" applyProtection="1">
      <alignment horizontal="right" vertical="top"/>
      <protection locked="0"/>
    </xf>
    <xf numFmtId="171" fontId="5741" fillId="0" borderId="1" xfId="0" applyNumberFormat="1" applyFont="1" applyBorder="1" applyAlignment="1">
      <alignment horizontal="right" vertical="top"/>
    </xf>
    <xf numFmtId="4" fontId="5742" fillId="0" borderId="1" xfId="0" applyNumberFormat="1" applyFont="1" applyBorder="1" applyAlignment="1">
      <alignment horizontal="right" vertical="top"/>
    </xf>
    <xf numFmtId="170" fontId="5743" fillId="2" borderId="1" xfId="0" applyNumberFormat="1" applyFont="1" applyFill="1" applyBorder="1" applyAlignment="1" applyProtection="1">
      <alignment horizontal="right" vertical="top"/>
      <protection locked="0"/>
    </xf>
    <xf numFmtId="169" fontId="5744" fillId="0" borderId="1" xfId="0" applyNumberFormat="1" applyFont="1" applyBorder="1" applyAlignment="1">
      <alignment horizontal="right" vertical="top"/>
    </xf>
    <xf numFmtId="169" fontId="5745" fillId="0" borderId="1" xfId="0" applyNumberFormat="1" applyFont="1" applyBorder="1" applyAlignment="1">
      <alignment horizontal="right" vertical="top"/>
    </xf>
    <xf numFmtId="169" fontId="5746" fillId="0" borderId="1" xfId="0" applyNumberFormat="1" applyFont="1" applyBorder="1" applyAlignment="1">
      <alignment horizontal="right" vertical="top"/>
    </xf>
    <xf numFmtId="4" fontId="5747" fillId="0" borderId="1" xfId="0" applyNumberFormat="1" applyFont="1" applyBorder="1" applyAlignment="1">
      <alignment horizontal="right" vertical="top"/>
    </xf>
    <xf numFmtId="0" fontId="5748" fillId="0" borderId="0" xfId="0" applyFont="1"/>
    <xf numFmtId="0" fontId="5749" fillId="0" borderId="1" xfId="0" applyFont="1" applyBorder="1" applyAlignment="1">
      <alignment horizontal="left" vertical="top"/>
    </xf>
    <xf numFmtId="0" fontId="5750" fillId="0" borderId="1" xfId="0" applyFont="1" applyBorder="1" applyAlignment="1">
      <alignment horizontal="left" vertical="top" wrapText="1"/>
    </xf>
    <xf numFmtId="0" fontId="5751" fillId="0" borderId="1" xfId="0" applyFont="1" applyBorder="1" applyAlignment="1">
      <alignment horizontal="center" vertical="top"/>
    </xf>
    <xf numFmtId="168" fontId="5752" fillId="0" borderId="1" xfId="0" applyNumberFormat="1" applyFont="1" applyBorder="1" applyAlignment="1">
      <alignment horizontal="right" vertical="top"/>
    </xf>
    <xf numFmtId="169" fontId="5753" fillId="0" borderId="1" xfId="0" applyNumberFormat="1" applyFont="1" applyBorder="1" applyAlignment="1">
      <alignment horizontal="right" vertical="top"/>
    </xf>
    <xf numFmtId="169" fontId="5754" fillId="0" borderId="1" xfId="0" applyNumberFormat="1" applyFont="1" applyBorder="1" applyAlignment="1">
      <alignment horizontal="right" vertical="top"/>
    </xf>
    <xf numFmtId="169" fontId="5755" fillId="0" borderId="1" xfId="0" applyNumberFormat="1" applyFont="1" applyBorder="1" applyAlignment="1">
      <alignment horizontal="right" vertical="top"/>
    </xf>
    <xf numFmtId="170" fontId="5756" fillId="2" borderId="1" xfId="0" applyNumberFormat="1" applyFont="1" applyFill="1" applyBorder="1" applyAlignment="1" applyProtection="1">
      <alignment horizontal="right" vertical="top"/>
      <protection locked="0"/>
    </xf>
    <xf numFmtId="171" fontId="5757" fillId="0" borderId="1" xfId="0" applyNumberFormat="1" applyFont="1" applyBorder="1" applyAlignment="1">
      <alignment horizontal="right" vertical="top"/>
    </xf>
    <xf numFmtId="4" fontId="5758" fillId="0" borderId="1" xfId="0" applyNumberFormat="1" applyFont="1" applyBorder="1" applyAlignment="1">
      <alignment horizontal="right" vertical="top"/>
    </xf>
    <xf numFmtId="170" fontId="5759" fillId="2" borderId="1" xfId="0" applyNumberFormat="1" applyFont="1" applyFill="1" applyBorder="1" applyAlignment="1" applyProtection="1">
      <alignment horizontal="right" vertical="top"/>
      <protection locked="0"/>
    </xf>
    <xf numFmtId="169" fontId="5760" fillId="0" borderId="1" xfId="0" applyNumberFormat="1" applyFont="1" applyBorder="1" applyAlignment="1">
      <alignment horizontal="right" vertical="top"/>
    </xf>
    <xf numFmtId="169" fontId="5761" fillId="0" borderId="1" xfId="0" applyNumberFormat="1" applyFont="1" applyBorder="1" applyAlignment="1">
      <alignment horizontal="right" vertical="top"/>
    </xf>
    <xf numFmtId="169" fontId="5762" fillId="0" borderId="1" xfId="0" applyNumberFormat="1" applyFont="1" applyBorder="1" applyAlignment="1">
      <alignment horizontal="right" vertical="top"/>
    </xf>
    <xf numFmtId="4" fontId="5763" fillId="0" borderId="1" xfId="0" applyNumberFormat="1" applyFont="1" applyBorder="1" applyAlignment="1">
      <alignment horizontal="right" vertical="top"/>
    </xf>
    <xf numFmtId="0" fontId="5764" fillId="0" borderId="0" xfId="0" applyFont="1"/>
    <xf numFmtId="0" fontId="5765" fillId="0" borderId="1" xfId="0" applyFont="1" applyBorder="1" applyAlignment="1">
      <alignment horizontal="left" vertical="top"/>
    </xf>
    <xf numFmtId="0" fontId="5766" fillId="0" borderId="1" xfId="0" applyFont="1" applyBorder="1" applyAlignment="1">
      <alignment horizontal="left" vertical="top" wrapText="1"/>
    </xf>
    <xf numFmtId="0" fontId="5767" fillId="0" borderId="1" xfId="0" applyFont="1" applyBorder="1" applyAlignment="1">
      <alignment horizontal="center" vertical="top"/>
    </xf>
    <xf numFmtId="168" fontId="5768" fillId="0" borderId="1" xfId="0" applyNumberFormat="1" applyFont="1" applyBorder="1" applyAlignment="1">
      <alignment horizontal="right" vertical="top"/>
    </xf>
    <xf numFmtId="169" fontId="5769" fillId="0" borderId="1" xfId="0" applyNumberFormat="1" applyFont="1" applyBorder="1" applyAlignment="1">
      <alignment horizontal="right" vertical="top"/>
    </xf>
    <xf numFmtId="169" fontId="5770" fillId="0" borderId="1" xfId="0" applyNumberFormat="1" applyFont="1" applyBorder="1" applyAlignment="1">
      <alignment horizontal="right" vertical="top"/>
    </xf>
    <xf numFmtId="169" fontId="5771" fillId="0" borderId="1" xfId="0" applyNumberFormat="1" applyFont="1" applyBorder="1" applyAlignment="1">
      <alignment horizontal="right" vertical="top"/>
    </xf>
    <xf numFmtId="170" fontId="5772" fillId="2" borderId="1" xfId="0" applyNumberFormat="1" applyFont="1" applyFill="1" applyBorder="1" applyAlignment="1" applyProtection="1">
      <alignment horizontal="right" vertical="top"/>
      <protection locked="0"/>
    </xf>
    <xf numFmtId="171" fontId="5773" fillId="0" borderId="1" xfId="0" applyNumberFormat="1" applyFont="1" applyBorder="1" applyAlignment="1">
      <alignment horizontal="right" vertical="top"/>
    </xf>
    <xf numFmtId="4" fontId="5774" fillId="0" borderId="1" xfId="0" applyNumberFormat="1" applyFont="1" applyBorder="1" applyAlignment="1">
      <alignment horizontal="right" vertical="top"/>
    </xf>
    <xf numFmtId="170" fontId="5775" fillId="2" borderId="1" xfId="0" applyNumberFormat="1" applyFont="1" applyFill="1" applyBorder="1" applyAlignment="1" applyProtection="1">
      <alignment horizontal="right" vertical="top"/>
      <protection locked="0"/>
    </xf>
    <xf numFmtId="169" fontId="5776" fillId="0" borderId="1" xfId="0" applyNumberFormat="1" applyFont="1" applyBorder="1" applyAlignment="1">
      <alignment horizontal="right" vertical="top"/>
    </xf>
    <xf numFmtId="169" fontId="5777" fillId="0" borderId="1" xfId="0" applyNumberFormat="1" applyFont="1" applyBorder="1" applyAlignment="1">
      <alignment horizontal="right" vertical="top"/>
    </xf>
    <xf numFmtId="169" fontId="5778" fillId="0" borderId="1" xfId="0" applyNumberFormat="1" applyFont="1" applyBorder="1" applyAlignment="1">
      <alignment horizontal="right" vertical="top"/>
    </xf>
    <xf numFmtId="4" fontId="5779" fillId="0" borderId="1" xfId="0" applyNumberFormat="1" applyFont="1" applyBorder="1" applyAlignment="1">
      <alignment horizontal="right" vertical="top"/>
    </xf>
    <xf numFmtId="0" fontId="5780" fillId="0" borderId="0" xfId="0" applyFont="1"/>
    <xf numFmtId="0" fontId="5781" fillId="0" borderId="1" xfId="0" applyFont="1" applyBorder="1" applyAlignment="1">
      <alignment horizontal="left" vertical="top"/>
    </xf>
    <xf numFmtId="0" fontId="5782" fillId="0" borderId="1" xfId="0" applyFont="1" applyBorder="1" applyAlignment="1">
      <alignment horizontal="left" vertical="top" wrapText="1"/>
    </xf>
    <xf numFmtId="0" fontId="5783" fillId="0" borderId="1" xfId="0" applyFont="1" applyBorder="1" applyAlignment="1">
      <alignment horizontal="center" vertical="top"/>
    </xf>
    <xf numFmtId="168" fontId="5784" fillId="0" borderId="1" xfId="0" applyNumberFormat="1" applyFont="1" applyBorder="1" applyAlignment="1">
      <alignment horizontal="right" vertical="top"/>
    </xf>
    <xf numFmtId="169" fontId="5785" fillId="0" borderId="1" xfId="0" applyNumberFormat="1" applyFont="1" applyBorder="1" applyAlignment="1">
      <alignment horizontal="right" vertical="top"/>
    </xf>
    <xf numFmtId="169" fontId="5786" fillId="0" borderId="1" xfId="0" applyNumberFormat="1" applyFont="1" applyBorder="1" applyAlignment="1">
      <alignment horizontal="right" vertical="top"/>
    </xf>
    <xf numFmtId="169" fontId="5787" fillId="0" borderId="1" xfId="0" applyNumberFormat="1" applyFont="1" applyBorder="1" applyAlignment="1">
      <alignment horizontal="right" vertical="top"/>
    </xf>
    <xf numFmtId="170" fontId="5788" fillId="2" borderId="1" xfId="0" applyNumberFormat="1" applyFont="1" applyFill="1" applyBorder="1" applyAlignment="1" applyProtection="1">
      <alignment horizontal="right" vertical="top"/>
      <protection locked="0"/>
    </xf>
    <xf numFmtId="171" fontId="5789" fillId="0" borderId="1" xfId="0" applyNumberFormat="1" applyFont="1" applyBorder="1" applyAlignment="1">
      <alignment horizontal="right" vertical="top"/>
    </xf>
    <xf numFmtId="4" fontId="5790" fillId="0" borderId="1" xfId="0" applyNumberFormat="1" applyFont="1" applyBorder="1" applyAlignment="1">
      <alignment horizontal="right" vertical="top"/>
    </xf>
    <xf numFmtId="170" fontId="5791" fillId="2" borderId="1" xfId="0" applyNumberFormat="1" applyFont="1" applyFill="1" applyBorder="1" applyAlignment="1" applyProtection="1">
      <alignment horizontal="right" vertical="top"/>
      <protection locked="0"/>
    </xf>
    <xf numFmtId="169" fontId="5792" fillId="0" borderId="1" xfId="0" applyNumberFormat="1" applyFont="1" applyBorder="1" applyAlignment="1">
      <alignment horizontal="right" vertical="top"/>
    </xf>
    <xf numFmtId="169" fontId="5793" fillId="0" borderId="1" xfId="0" applyNumberFormat="1" applyFont="1" applyBorder="1" applyAlignment="1">
      <alignment horizontal="right" vertical="top"/>
    </xf>
    <xf numFmtId="169" fontId="5794" fillId="0" borderId="1" xfId="0" applyNumberFormat="1" applyFont="1" applyBorder="1" applyAlignment="1">
      <alignment horizontal="right" vertical="top"/>
    </xf>
    <xf numFmtId="4" fontId="5795" fillId="0" borderId="1" xfId="0" applyNumberFormat="1" applyFont="1" applyBorder="1" applyAlignment="1">
      <alignment horizontal="right" vertical="top"/>
    </xf>
    <xf numFmtId="0" fontId="5796" fillId="0" borderId="0" xfId="0" applyFont="1"/>
    <xf numFmtId="0" fontId="5797" fillId="3" borderId="1" xfId="0" applyFont="1" applyFill="1" applyBorder="1" applyAlignment="1">
      <alignment horizontal="left"/>
    </xf>
    <xf numFmtId="4" fontId="5809" fillId="3" borderId="1" xfId="0" applyNumberFormat="1" applyFont="1" applyFill="1" applyBorder="1" applyAlignment="1">
      <alignment horizontal="right"/>
    </xf>
    <xf numFmtId="4" fontId="5810" fillId="3" borderId="1" xfId="0" applyNumberFormat="1" applyFont="1" applyFill="1" applyBorder="1" applyAlignment="1">
      <alignment horizontal="right"/>
    </xf>
    <xf numFmtId="4" fontId="5811" fillId="3" borderId="1" xfId="0" applyNumberFormat="1" applyFont="1" applyFill="1" applyBorder="1" applyAlignment="1">
      <alignment horizontal="right"/>
    </xf>
    <xf numFmtId="0" fontId="5812" fillId="0" borderId="0" xfId="0" applyFont="1"/>
    <xf numFmtId="0" fontId="5813" fillId="0" borderId="1" xfId="0" applyFont="1" applyBorder="1" applyAlignment="1">
      <alignment horizontal="left" vertical="top"/>
    </xf>
    <xf numFmtId="0" fontId="5814" fillId="0" borderId="1" xfId="0" applyFont="1" applyBorder="1" applyAlignment="1">
      <alignment horizontal="left" vertical="top" wrapText="1"/>
    </xf>
    <xf numFmtId="0" fontId="5815" fillId="0" borderId="1" xfId="0" applyFont="1" applyBorder="1" applyAlignment="1">
      <alignment horizontal="center" vertical="top"/>
    </xf>
    <xf numFmtId="168" fontId="5816" fillId="0" borderId="1" xfId="0" applyNumberFormat="1" applyFont="1" applyBorder="1" applyAlignment="1">
      <alignment horizontal="right" vertical="top"/>
    </xf>
    <xf numFmtId="169" fontId="5817" fillId="0" borderId="1" xfId="0" applyNumberFormat="1" applyFont="1" applyBorder="1" applyAlignment="1">
      <alignment horizontal="right" vertical="top"/>
    </xf>
    <xf numFmtId="169" fontId="5818" fillId="0" borderId="1" xfId="0" applyNumberFormat="1" applyFont="1" applyBorder="1" applyAlignment="1">
      <alignment horizontal="right" vertical="top"/>
    </xf>
    <xf numFmtId="169" fontId="5819" fillId="0" borderId="1" xfId="0" applyNumberFormat="1" applyFont="1" applyBorder="1" applyAlignment="1">
      <alignment horizontal="right" vertical="top"/>
    </xf>
    <xf numFmtId="170" fontId="5820" fillId="2" borderId="1" xfId="0" applyNumberFormat="1" applyFont="1" applyFill="1" applyBorder="1" applyAlignment="1" applyProtection="1">
      <alignment horizontal="right" vertical="top"/>
      <protection locked="0"/>
    </xf>
    <xf numFmtId="171" fontId="5821" fillId="0" borderId="1" xfId="0" applyNumberFormat="1" applyFont="1" applyBorder="1" applyAlignment="1">
      <alignment horizontal="right" vertical="top"/>
    </xf>
    <xf numFmtId="4" fontId="5822" fillId="0" borderId="1" xfId="0" applyNumberFormat="1" applyFont="1" applyBorder="1" applyAlignment="1">
      <alignment horizontal="right" vertical="top"/>
    </xf>
    <xf numFmtId="170" fontId="5823" fillId="2" borderId="1" xfId="0" applyNumberFormat="1" applyFont="1" applyFill="1" applyBorder="1" applyAlignment="1" applyProtection="1">
      <alignment horizontal="right" vertical="top"/>
      <protection locked="0"/>
    </xf>
    <xf numFmtId="169" fontId="5824" fillId="0" borderId="1" xfId="0" applyNumberFormat="1" applyFont="1" applyBorder="1" applyAlignment="1">
      <alignment horizontal="right" vertical="top"/>
    </xf>
    <xf numFmtId="169" fontId="5825" fillId="0" borderId="1" xfId="0" applyNumberFormat="1" applyFont="1" applyBorder="1" applyAlignment="1">
      <alignment horizontal="right" vertical="top"/>
    </xf>
    <xf numFmtId="169" fontId="5826" fillId="0" borderId="1" xfId="0" applyNumberFormat="1" applyFont="1" applyBorder="1" applyAlignment="1">
      <alignment horizontal="right" vertical="top"/>
    </xf>
    <xf numFmtId="4" fontId="5827" fillId="0" borderId="1" xfId="0" applyNumberFormat="1" applyFont="1" applyBorder="1" applyAlignment="1">
      <alignment horizontal="right" vertical="top"/>
    </xf>
    <xf numFmtId="0" fontId="5828" fillId="0" borderId="0" xfId="0" applyFont="1"/>
    <xf numFmtId="0" fontId="5829" fillId="0" borderId="1" xfId="0" applyFont="1" applyBorder="1" applyAlignment="1">
      <alignment horizontal="left" vertical="top"/>
    </xf>
    <xf numFmtId="0" fontId="5830" fillId="0" borderId="1" xfId="0" applyFont="1" applyBorder="1" applyAlignment="1">
      <alignment horizontal="left" vertical="top" wrapText="1"/>
    </xf>
    <xf numFmtId="0" fontId="5831" fillId="0" borderId="1" xfId="0" applyFont="1" applyBorder="1" applyAlignment="1">
      <alignment horizontal="center" vertical="top"/>
    </xf>
    <xf numFmtId="168" fontId="5832" fillId="0" borderId="1" xfId="0" applyNumberFormat="1" applyFont="1" applyBorder="1" applyAlignment="1">
      <alignment horizontal="right" vertical="top"/>
    </xf>
    <xf numFmtId="169" fontId="5833" fillId="0" borderId="1" xfId="0" applyNumberFormat="1" applyFont="1" applyBorder="1" applyAlignment="1">
      <alignment horizontal="right" vertical="top"/>
    </xf>
    <xf numFmtId="169" fontId="5834" fillId="0" borderId="1" xfId="0" applyNumberFormat="1" applyFont="1" applyBorder="1" applyAlignment="1">
      <alignment horizontal="right" vertical="top"/>
    </xf>
    <xf numFmtId="169" fontId="5835" fillId="0" borderId="1" xfId="0" applyNumberFormat="1" applyFont="1" applyBorder="1" applyAlignment="1">
      <alignment horizontal="right" vertical="top"/>
    </xf>
    <xf numFmtId="170" fontId="5836" fillId="2" borderId="1" xfId="0" applyNumberFormat="1" applyFont="1" applyFill="1" applyBorder="1" applyAlignment="1" applyProtection="1">
      <alignment horizontal="right" vertical="top"/>
      <protection locked="0"/>
    </xf>
    <xf numFmtId="171" fontId="5837" fillId="0" borderId="1" xfId="0" applyNumberFormat="1" applyFont="1" applyBorder="1" applyAlignment="1">
      <alignment horizontal="right" vertical="top"/>
    </xf>
    <xf numFmtId="4" fontId="5838" fillId="0" borderId="1" xfId="0" applyNumberFormat="1" applyFont="1" applyBorder="1" applyAlignment="1">
      <alignment horizontal="right" vertical="top"/>
    </xf>
    <xf numFmtId="170" fontId="5839" fillId="2" borderId="1" xfId="0" applyNumberFormat="1" applyFont="1" applyFill="1" applyBorder="1" applyAlignment="1" applyProtection="1">
      <alignment horizontal="right" vertical="top"/>
      <protection locked="0"/>
    </xf>
    <xf numFmtId="169" fontId="5840" fillId="0" borderId="1" xfId="0" applyNumberFormat="1" applyFont="1" applyBorder="1" applyAlignment="1">
      <alignment horizontal="right" vertical="top"/>
    </xf>
    <xf numFmtId="169" fontId="5841" fillId="0" borderId="1" xfId="0" applyNumberFormat="1" applyFont="1" applyBorder="1" applyAlignment="1">
      <alignment horizontal="right" vertical="top"/>
    </xf>
    <xf numFmtId="169" fontId="5842" fillId="0" borderId="1" xfId="0" applyNumberFormat="1" applyFont="1" applyBorder="1" applyAlignment="1">
      <alignment horizontal="right" vertical="top"/>
    </xf>
    <xf numFmtId="4" fontId="5843" fillId="0" borderId="1" xfId="0" applyNumberFormat="1" applyFont="1" applyBorder="1" applyAlignment="1">
      <alignment horizontal="right" vertical="top"/>
    </xf>
    <xf numFmtId="0" fontId="5844" fillId="0" borderId="0" xfId="0" applyFont="1"/>
    <xf numFmtId="0" fontId="5845" fillId="0" borderId="1" xfId="0" applyFont="1" applyBorder="1" applyAlignment="1">
      <alignment horizontal="left" vertical="top"/>
    </xf>
    <xf numFmtId="0" fontId="5846" fillId="0" borderId="1" xfId="0" applyFont="1" applyBorder="1" applyAlignment="1">
      <alignment horizontal="left" vertical="top" wrapText="1"/>
    </xf>
    <xf numFmtId="0" fontId="5847" fillId="0" borderId="1" xfId="0" applyFont="1" applyBorder="1" applyAlignment="1">
      <alignment horizontal="center" vertical="top"/>
    </xf>
    <xf numFmtId="168" fontId="5848" fillId="0" borderId="1" xfId="0" applyNumberFormat="1" applyFont="1" applyBorder="1" applyAlignment="1">
      <alignment horizontal="right" vertical="top"/>
    </xf>
    <xf numFmtId="169" fontId="5849" fillId="0" borderId="1" xfId="0" applyNumberFormat="1" applyFont="1" applyBorder="1" applyAlignment="1">
      <alignment horizontal="right" vertical="top"/>
    </xf>
    <xf numFmtId="169" fontId="5850" fillId="0" borderId="1" xfId="0" applyNumberFormat="1" applyFont="1" applyBorder="1" applyAlignment="1">
      <alignment horizontal="right" vertical="top"/>
    </xf>
    <xf numFmtId="169" fontId="5851" fillId="0" borderId="1" xfId="0" applyNumberFormat="1" applyFont="1" applyBorder="1" applyAlignment="1">
      <alignment horizontal="right" vertical="top"/>
    </xf>
    <xf numFmtId="170" fontId="5852" fillId="2" borderId="1" xfId="0" applyNumberFormat="1" applyFont="1" applyFill="1" applyBorder="1" applyAlignment="1" applyProtection="1">
      <alignment horizontal="right" vertical="top"/>
      <protection locked="0"/>
    </xf>
    <xf numFmtId="171" fontId="5853" fillId="0" borderId="1" xfId="0" applyNumberFormat="1" applyFont="1" applyBorder="1" applyAlignment="1">
      <alignment horizontal="right" vertical="top"/>
    </xf>
    <xf numFmtId="4" fontId="5854" fillId="0" borderId="1" xfId="0" applyNumberFormat="1" applyFont="1" applyBorder="1" applyAlignment="1">
      <alignment horizontal="right" vertical="top"/>
    </xf>
    <xf numFmtId="170" fontId="5855" fillId="2" borderId="1" xfId="0" applyNumberFormat="1" applyFont="1" applyFill="1" applyBorder="1" applyAlignment="1" applyProtection="1">
      <alignment horizontal="right" vertical="top"/>
      <protection locked="0"/>
    </xf>
    <xf numFmtId="169" fontId="5856" fillId="0" borderId="1" xfId="0" applyNumberFormat="1" applyFont="1" applyBorder="1" applyAlignment="1">
      <alignment horizontal="right" vertical="top"/>
    </xf>
    <xf numFmtId="169" fontId="5857" fillId="0" borderId="1" xfId="0" applyNumberFormat="1" applyFont="1" applyBorder="1" applyAlignment="1">
      <alignment horizontal="right" vertical="top"/>
    </xf>
    <xf numFmtId="169" fontId="5858" fillId="0" borderId="1" xfId="0" applyNumberFormat="1" applyFont="1" applyBorder="1" applyAlignment="1">
      <alignment horizontal="right" vertical="top"/>
    </xf>
    <xf numFmtId="4" fontId="5859" fillId="0" borderId="1" xfId="0" applyNumberFormat="1" applyFont="1" applyBorder="1" applyAlignment="1">
      <alignment horizontal="right" vertical="top"/>
    </xf>
    <xf numFmtId="0" fontId="5860" fillId="0" borderId="0" xfId="0" applyFont="1"/>
    <xf numFmtId="0" fontId="5861" fillId="0" borderId="1" xfId="0" applyFont="1" applyBorder="1" applyAlignment="1">
      <alignment horizontal="left" vertical="top"/>
    </xf>
    <xf numFmtId="0" fontId="5862" fillId="0" borderId="1" xfId="0" applyFont="1" applyBorder="1" applyAlignment="1">
      <alignment horizontal="left" vertical="top" wrapText="1"/>
    </xf>
    <xf numFmtId="0" fontId="5863" fillId="0" borderId="1" xfId="0" applyFont="1" applyBorder="1" applyAlignment="1">
      <alignment horizontal="center" vertical="top"/>
    </xf>
    <xf numFmtId="168" fontId="5864" fillId="0" borderId="1" xfId="0" applyNumberFormat="1" applyFont="1" applyBorder="1" applyAlignment="1">
      <alignment horizontal="right" vertical="top"/>
    </xf>
    <xf numFmtId="169" fontId="5865" fillId="0" borderId="1" xfId="0" applyNumberFormat="1" applyFont="1" applyBorder="1" applyAlignment="1">
      <alignment horizontal="right" vertical="top"/>
    </xf>
    <xf numFmtId="169" fontId="5866" fillId="0" borderId="1" xfId="0" applyNumberFormat="1" applyFont="1" applyBorder="1" applyAlignment="1">
      <alignment horizontal="right" vertical="top"/>
    </xf>
    <xf numFmtId="169" fontId="5867" fillId="0" borderId="1" xfId="0" applyNumberFormat="1" applyFont="1" applyBorder="1" applyAlignment="1">
      <alignment horizontal="right" vertical="top"/>
    </xf>
    <xf numFmtId="170" fontId="5868" fillId="2" borderId="1" xfId="0" applyNumberFormat="1" applyFont="1" applyFill="1" applyBorder="1" applyAlignment="1" applyProtection="1">
      <alignment horizontal="right" vertical="top"/>
      <protection locked="0"/>
    </xf>
    <xf numFmtId="171" fontId="5869" fillId="0" borderId="1" xfId="0" applyNumberFormat="1" applyFont="1" applyBorder="1" applyAlignment="1">
      <alignment horizontal="right" vertical="top"/>
    </xf>
    <xf numFmtId="4" fontId="5870" fillId="0" borderId="1" xfId="0" applyNumberFormat="1" applyFont="1" applyBorder="1" applyAlignment="1">
      <alignment horizontal="right" vertical="top"/>
    </xf>
    <xf numFmtId="170" fontId="5871" fillId="2" borderId="1" xfId="0" applyNumberFormat="1" applyFont="1" applyFill="1" applyBorder="1" applyAlignment="1" applyProtection="1">
      <alignment horizontal="right" vertical="top"/>
      <protection locked="0"/>
    </xf>
    <xf numFmtId="169" fontId="5872" fillId="0" borderId="1" xfId="0" applyNumberFormat="1" applyFont="1" applyBorder="1" applyAlignment="1">
      <alignment horizontal="right" vertical="top"/>
    </xf>
    <xf numFmtId="169" fontId="5873" fillId="0" borderId="1" xfId="0" applyNumberFormat="1" applyFont="1" applyBorder="1" applyAlignment="1">
      <alignment horizontal="right" vertical="top"/>
    </xf>
    <xf numFmtId="169" fontId="5874" fillId="0" borderId="1" xfId="0" applyNumberFormat="1" applyFont="1" applyBorder="1" applyAlignment="1">
      <alignment horizontal="right" vertical="top"/>
    </xf>
    <xf numFmtId="4" fontId="5875" fillId="0" borderId="1" xfId="0" applyNumberFormat="1" applyFont="1" applyBorder="1" applyAlignment="1">
      <alignment horizontal="right" vertical="top"/>
    </xf>
    <xf numFmtId="0" fontId="5876" fillId="0" borderId="0" xfId="0" applyFont="1"/>
    <xf numFmtId="0" fontId="5877" fillId="0" borderId="1" xfId="0" applyFont="1" applyBorder="1" applyAlignment="1">
      <alignment horizontal="left" vertical="top"/>
    </xf>
    <xf numFmtId="0" fontId="5878" fillId="0" borderId="1" xfId="0" applyFont="1" applyBorder="1" applyAlignment="1">
      <alignment horizontal="left" vertical="top" wrapText="1"/>
    </xf>
    <xf numFmtId="0" fontId="5879" fillId="0" borderId="1" xfId="0" applyFont="1" applyBorder="1" applyAlignment="1">
      <alignment horizontal="center" vertical="top"/>
    </xf>
    <xf numFmtId="168" fontId="5880" fillId="0" borderId="1" xfId="0" applyNumberFormat="1" applyFont="1" applyBorder="1" applyAlignment="1">
      <alignment horizontal="right" vertical="top"/>
    </xf>
    <xf numFmtId="169" fontId="5881" fillId="0" borderId="1" xfId="0" applyNumberFormat="1" applyFont="1" applyBorder="1" applyAlignment="1">
      <alignment horizontal="right" vertical="top"/>
    </xf>
    <xf numFmtId="169" fontId="5882" fillId="0" borderId="1" xfId="0" applyNumberFormat="1" applyFont="1" applyBorder="1" applyAlignment="1">
      <alignment horizontal="right" vertical="top"/>
    </xf>
    <xf numFmtId="169" fontId="5883" fillId="0" borderId="1" xfId="0" applyNumberFormat="1" applyFont="1" applyBorder="1" applyAlignment="1">
      <alignment horizontal="right" vertical="top"/>
    </xf>
    <xf numFmtId="170" fontId="5884" fillId="2" borderId="1" xfId="0" applyNumberFormat="1" applyFont="1" applyFill="1" applyBorder="1" applyAlignment="1" applyProtection="1">
      <alignment horizontal="right" vertical="top"/>
      <protection locked="0"/>
    </xf>
    <xf numFmtId="171" fontId="5885" fillId="0" borderId="1" xfId="0" applyNumberFormat="1" applyFont="1" applyBorder="1" applyAlignment="1">
      <alignment horizontal="right" vertical="top"/>
    </xf>
    <xf numFmtId="4" fontId="5886" fillId="0" borderId="1" xfId="0" applyNumberFormat="1" applyFont="1" applyBorder="1" applyAlignment="1">
      <alignment horizontal="right" vertical="top"/>
    </xf>
    <xf numFmtId="170" fontId="5887" fillId="2" borderId="1" xfId="0" applyNumberFormat="1" applyFont="1" applyFill="1" applyBorder="1" applyAlignment="1" applyProtection="1">
      <alignment horizontal="right" vertical="top"/>
      <protection locked="0"/>
    </xf>
    <xf numFmtId="169" fontId="5888" fillId="0" borderId="1" xfId="0" applyNumberFormat="1" applyFont="1" applyBorder="1" applyAlignment="1">
      <alignment horizontal="right" vertical="top"/>
    </xf>
    <xf numFmtId="169" fontId="5889" fillId="0" borderId="1" xfId="0" applyNumberFormat="1" applyFont="1" applyBorder="1" applyAlignment="1">
      <alignment horizontal="right" vertical="top"/>
    </xf>
    <xf numFmtId="169" fontId="5890" fillId="0" borderId="1" xfId="0" applyNumberFormat="1" applyFont="1" applyBorder="1" applyAlignment="1">
      <alignment horizontal="right" vertical="top"/>
    </xf>
    <xf numFmtId="4" fontId="5891" fillId="0" borderId="1" xfId="0" applyNumberFormat="1" applyFont="1" applyBorder="1" applyAlignment="1">
      <alignment horizontal="right" vertical="top"/>
    </xf>
    <xf numFmtId="0" fontId="5892" fillId="0" borderId="0" xfId="0" applyFont="1"/>
    <xf numFmtId="0" fontId="5893" fillId="0" borderId="1" xfId="0" applyFont="1" applyBorder="1" applyAlignment="1">
      <alignment horizontal="left" vertical="top"/>
    </xf>
    <xf numFmtId="0" fontId="5894" fillId="0" borderId="1" xfId="0" applyFont="1" applyBorder="1" applyAlignment="1">
      <alignment horizontal="left" vertical="top" wrapText="1"/>
    </xf>
    <xf numFmtId="0" fontId="5895" fillId="0" borderId="1" xfId="0" applyFont="1" applyBorder="1" applyAlignment="1">
      <alignment horizontal="center" vertical="top"/>
    </xf>
    <xf numFmtId="168" fontId="5896" fillId="0" borderId="1" xfId="0" applyNumberFormat="1" applyFont="1" applyBorder="1" applyAlignment="1">
      <alignment horizontal="right" vertical="top"/>
    </xf>
    <xf numFmtId="169" fontId="5897" fillId="0" borderId="1" xfId="0" applyNumberFormat="1" applyFont="1" applyBorder="1" applyAlignment="1">
      <alignment horizontal="right" vertical="top"/>
    </xf>
    <xf numFmtId="169" fontId="5898" fillId="0" borderId="1" xfId="0" applyNumberFormat="1" applyFont="1" applyBorder="1" applyAlignment="1">
      <alignment horizontal="right" vertical="top"/>
    </xf>
    <xf numFmtId="169" fontId="5899" fillId="0" borderId="1" xfId="0" applyNumberFormat="1" applyFont="1" applyBorder="1" applyAlignment="1">
      <alignment horizontal="right" vertical="top"/>
    </xf>
    <xf numFmtId="170" fontId="5900" fillId="2" borderId="1" xfId="0" applyNumberFormat="1" applyFont="1" applyFill="1" applyBorder="1" applyAlignment="1" applyProtection="1">
      <alignment horizontal="right" vertical="top"/>
      <protection locked="0"/>
    </xf>
    <xf numFmtId="171" fontId="5901" fillId="0" borderId="1" xfId="0" applyNumberFormat="1" applyFont="1" applyBorder="1" applyAlignment="1">
      <alignment horizontal="right" vertical="top"/>
    </xf>
    <xf numFmtId="4" fontId="5902" fillId="0" borderId="1" xfId="0" applyNumberFormat="1" applyFont="1" applyBorder="1" applyAlignment="1">
      <alignment horizontal="right" vertical="top"/>
    </xf>
    <xf numFmtId="170" fontId="5903" fillId="2" borderId="1" xfId="0" applyNumberFormat="1" applyFont="1" applyFill="1" applyBorder="1" applyAlignment="1" applyProtection="1">
      <alignment horizontal="right" vertical="top"/>
      <protection locked="0"/>
    </xf>
    <xf numFmtId="169" fontId="5904" fillId="0" borderId="1" xfId="0" applyNumberFormat="1" applyFont="1" applyBorder="1" applyAlignment="1">
      <alignment horizontal="right" vertical="top"/>
    </xf>
    <xf numFmtId="169" fontId="5905" fillId="0" borderId="1" xfId="0" applyNumberFormat="1" applyFont="1" applyBorder="1" applyAlignment="1">
      <alignment horizontal="right" vertical="top"/>
    </xf>
    <xf numFmtId="169" fontId="5906" fillId="0" borderId="1" xfId="0" applyNumberFormat="1" applyFont="1" applyBorder="1" applyAlignment="1">
      <alignment horizontal="right" vertical="top"/>
    </xf>
    <xf numFmtId="4" fontId="5907" fillId="0" borderId="1" xfId="0" applyNumberFormat="1" applyFont="1" applyBorder="1" applyAlignment="1">
      <alignment horizontal="right" vertical="top"/>
    </xf>
    <xf numFmtId="0" fontId="5908" fillId="0" borderId="0" xfId="0" applyFont="1"/>
    <xf numFmtId="0" fontId="5909" fillId="0" borderId="1" xfId="0" applyFont="1" applyBorder="1" applyAlignment="1">
      <alignment horizontal="left" vertical="top"/>
    </xf>
    <xf numFmtId="0" fontId="5910" fillId="0" borderId="1" xfId="0" applyFont="1" applyBorder="1" applyAlignment="1">
      <alignment horizontal="left" vertical="top" wrapText="1"/>
    </xf>
    <xf numFmtId="0" fontId="5911" fillId="0" borderId="1" xfId="0" applyFont="1" applyBorder="1" applyAlignment="1">
      <alignment horizontal="center" vertical="top"/>
    </xf>
    <xf numFmtId="168" fontId="5912" fillId="0" borderId="1" xfId="0" applyNumberFormat="1" applyFont="1" applyBorder="1" applyAlignment="1">
      <alignment horizontal="right" vertical="top"/>
    </xf>
    <xf numFmtId="169" fontId="5913" fillId="0" borderId="1" xfId="0" applyNumberFormat="1" applyFont="1" applyBorder="1" applyAlignment="1">
      <alignment horizontal="right" vertical="top"/>
    </xf>
    <xf numFmtId="169" fontId="5914" fillId="0" borderId="1" xfId="0" applyNumberFormat="1" applyFont="1" applyBorder="1" applyAlignment="1">
      <alignment horizontal="right" vertical="top"/>
    </xf>
    <xf numFmtId="169" fontId="5915" fillId="0" borderId="1" xfId="0" applyNumberFormat="1" applyFont="1" applyBorder="1" applyAlignment="1">
      <alignment horizontal="right" vertical="top"/>
    </xf>
    <xf numFmtId="170" fontId="5916" fillId="2" borderId="1" xfId="0" applyNumberFormat="1" applyFont="1" applyFill="1" applyBorder="1" applyAlignment="1" applyProtection="1">
      <alignment horizontal="right" vertical="top"/>
      <protection locked="0"/>
    </xf>
    <xf numFmtId="171" fontId="5917" fillId="0" borderId="1" xfId="0" applyNumberFormat="1" applyFont="1" applyBorder="1" applyAlignment="1">
      <alignment horizontal="right" vertical="top"/>
    </xf>
    <xf numFmtId="4" fontId="5918" fillId="0" borderId="1" xfId="0" applyNumberFormat="1" applyFont="1" applyBorder="1" applyAlignment="1">
      <alignment horizontal="right" vertical="top"/>
    </xf>
    <xf numFmtId="170" fontId="5919" fillId="2" borderId="1" xfId="0" applyNumberFormat="1" applyFont="1" applyFill="1" applyBorder="1" applyAlignment="1" applyProtection="1">
      <alignment horizontal="right" vertical="top"/>
      <protection locked="0"/>
    </xf>
    <xf numFmtId="169" fontId="5920" fillId="0" borderId="1" xfId="0" applyNumberFormat="1" applyFont="1" applyBorder="1" applyAlignment="1">
      <alignment horizontal="right" vertical="top"/>
    </xf>
    <xf numFmtId="169" fontId="5921" fillId="0" borderId="1" xfId="0" applyNumberFormat="1" applyFont="1" applyBorder="1" applyAlignment="1">
      <alignment horizontal="right" vertical="top"/>
    </xf>
    <xf numFmtId="169" fontId="5922" fillId="0" borderId="1" xfId="0" applyNumberFormat="1" applyFont="1" applyBorder="1" applyAlignment="1">
      <alignment horizontal="right" vertical="top"/>
    </xf>
    <xf numFmtId="4" fontId="5923" fillId="0" borderId="1" xfId="0" applyNumberFormat="1" applyFont="1" applyBorder="1" applyAlignment="1">
      <alignment horizontal="right" vertical="top"/>
    </xf>
    <xf numFmtId="0" fontId="5924" fillId="0" borderId="0" xfId="0" applyFont="1"/>
    <xf numFmtId="0" fontId="5925" fillId="0" borderId="1" xfId="0" applyFont="1" applyBorder="1" applyAlignment="1">
      <alignment horizontal="left" vertical="top"/>
    </xf>
    <xf numFmtId="0" fontId="5926" fillId="0" borderId="1" xfId="0" applyFont="1" applyBorder="1" applyAlignment="1">
      <alignment horizontal="left" vertical="top" wrapText="1"/>
    </xf>
    <xf numFmtId="0" fontId="5927" fillId="0" borderId="1" xfId="0" applyFont="1" applyBorder="1" applyAlignment="1">
      <alignment horizontal="center" vertical="top"/>
    </xf>
    <xf numFmtId="168" fontId="5928" fillId="0" borderId="1" xfId="0" applyNumberFormat="1" applyFont="1" applyBorder="1" applyAlignment="1">
      <alignment horizontal="right" vertical="top"/>
    </xf>
    <xf numFmtId="169" fontId="5929" fillId="0" borderId="1" xfId="0" applyNumberFormat="1" applyFont="1" applyBorder="1" applyAlignment="1">
      <alignment horizontal="right" vertical="top"/>
    </xf>
    <xf numFmtId="169" fontId="5930" fillId="0" borderId="1" xfId="0" applyNumberFormat="1" applyFont="1" applyBorder="1" applyAlignment="1">
      <alignment horizontal="right" vertical="top"/>
    </xf>
    <xf numFmtId="169" fontId="5931" fillId="0" borderId="1" xfId="0" applyNumberFormat="1" applyFont="1" applyBorder="1" applyAlignment="1">
      <alignment horizontal="right" vertical="top"/>
    </xf>
    <xf numFmtId="170" fontId="5932" fillId="2" borderId="1" xfId="0" applyNumberFormat="1" applyFont="1" applyFill="1" applyBorder="1" applyAlignment="1" applyProtection="1">
      <alignment horizontal="right" vertical="top"/>
      <protection locked="0"/>
    </xf>
    <xf numFmtId="171" fontId="5933" fillId="0" borderId="1" xfId="0" applyNumberFormat="1" applyFont="1" applyBorder="1" applyAlignment="1">
      <alignment horizontal="right" vertical="top"/>
    </xf>
    <xf numFmtId="4" fontId="5934" fillId="0" borderId="1" xfId="0" applyNumberFormat="1" applyFont="1" applyBorder="1" applyAlignment="1">
      <alignment horizontal="right" vertical="top"/>
    </xf>
    <xf numFmtId="170" fontId="5935" fillId="2" borderId="1" xfId="0" applyNumberFormat="1" applyFont="1" applyFill="1" applyBorder="1" applyAlignment="1" applyProtection="1">
      <alignment horizontal="right" vertical="top"/>
      <protection locked="0"/>
    </xf>
    <xf numFmtId="169" fontId="5936" fillId="0" borderId="1" xfId="0" applyNumberFormat="1" applyFont="1" applyBorder="1" applyAlignment="1">
      <alignment horizontal="right" vertical="top"/>
    </xf>
    <xf numFmtId="169" fontId="5937" fillId="0" borderId="1" xfId="0" applyNumberFormat="1" applyFont="1" applyBorder="1" applyAlignment="1">
      <alignment horizontal="right" vertical="top"/>
    </xf>
    <xf numFmtId="169" fontId="5938" fillId="0" borderId="1" xfId="0" applyNumberFormat="1" applyFont="1" applyBorder="1" applyAlignment="1">
      <alignment horizontal="right" vertical="top"/>
    </xf>
    <xf numFmtId="4" fontId="5939" fillId="0" borderId="1" xfId="0" applyNumberFormat="1" applyFont="1" applyBorder="1" applyAlignment="1">
      <alignment horizontal="right" vertical="top"/>
    </xf>
    <xf numFmtId="0" fontId="5940" fillId="0" borderId="0" xfId="0" applyFont="1"/>
    <xf numFmtId="0" fontId="5941" fillId="3" borderId="1" xfId="0" applyFont="1" applyFill="1" applyBorder="1" applyAlignment="1">
      <alignment horizontal="left"/>
    </xf>
    <xf numFmtId="4" fontId="5953" fillId="3" borderId="1" xfId="0" applyNumberFormat="1" applyFont="1" applyFill="1" applyBorder="1" applyAlignment="1">
      <alignment horizontal="right"/>
    </xf>
    <xf numFmtId="4" fontId="5954" fillId="3" borderId="1" xfId="0" applyNumberFormat="1" applyFont="1" applyFill="1" applyBorder="1" applyAlignment="1">
      <alignment horizontal="right"/>
    </xf>
    <xf numFmtId="4" fontId="5955" fillId="3" borderId="1" xfId="0" applyNumberFormat="1" applyFont="1" applyFill="1" applyBorder="1" applyAlignment="1">
      <alignment horizontal="right"/>
    </xf>
    <xf numFmtId="0" fontId="5956" fillId="0" borderId="0" xfId="0" applyFont="1"/>
    <xf numFmtId="0" fontId="5957" fillId="0" borderId="1" xfId="0" applyFont="1" applyBorder="1" applyAlignment="1">
      <alignment horizontal="left" vertical="top"/>
    </xf>
    <xf numFmtId="0" fontId="5958" fillId="0" borderId="1" xfId="0" applyFont="1" applyBorder="1" applyAlignment="1">
      <alignment horizontal="left" vertical="top" wrapText="1"/>
    </xf>
    <xf numFmtId="0" fontId="5959" fillId="0" borderId="1" xfId="0" applyFont="1" applyBorder="1" applyAlignment="1">
      <alignment horizontal="center" vertical="top"/>
    </xf>
    <xf numFmtId="168" fontId="5960" fillId="0" borderId="1" xfId="0" applyNumberFormat="1" applyFont="1" applyBorder="1" applyAlignment="1">
      <alignment horizontal="right" vertical="top"/>
    </xf>
    <xf numFmtId="169" fontId="5961" fillId="0" borderId="1" xfId="0" applyNumberFormat="1" applyFont="1" applyBorder="1" applyAlignment="1">
      <alignment horizontal="right" vertical="top"/>
    </xf>
    <xf numFmtId="169" fontId="5962" fillId="0" borderId="1" xfId="0" applyNumberFormat="1" applyFont="1" applyBorder="1" applyAlignment="1">
      <alignment horizontal="right" vertical="top"/>
    </xf>
    <xf numFmtId="169" fontId="5963" fillId="0" borderId="1" xfId="0" applyNumberFormat="1" applyFont="1" applyBorder="1" applyAlignment="1">
      <alignment horizontal="right" vertical="top"/>
    </xf>
    <xf numFmtId="170" fontId="5964" fillId="2" borderId="1" xfId="0" applyNumberFormat="1" applyFont="1" applyFill="1" applyBorder="1" applyAlignment="1" applyProtection="1">
      <alignment horizontal="right" vertical="top"/>
      <protection locked="0"/>
    </xf>
    <xf numFmtId="171" fontId="5965" fillId="0" borderId="1" xfId="0" applyNumberFormat="1" applyFont="1" applyBorder="1" applyAlignment="1">
      <alignment horizontal="right" vertical="top"/>
    </xf>
    <xf numFmtId="4" fontId="5966" fillId="0" borderId="1" xfId="0" applyNumberFormat="1" applyFont="1" applyBorder="1" applyAlignment="1">
      <alignment horizontal="right" vertical="top"/>
    </xf>
    <xf numFmtId="170" fontId="5967" fillId="2" borderId="1" xfId="0" applyNumberFormat="1" applyFont="1" applyFill="1" applyBorder="1" applyAlignment="1" applyProtection="1">
      <alignment horizontal="right" vertical="top"/>
      <protection locked="0"/>
    </xf>
    <xf numFmtId="169" fontId="5968" fillId="0" borderId="1" xfId="0" applyNumberFormat="1" applyFont="1" applyBorder="1" applyAlignment="1">
      <alignment horizontal="right" vertical="top"/>
    </xf>
    <xf numFmtId="169" fontId="5969" fillId="0" borderId="1" xfId="0" applyNumberFormat="1" applyFont="1" applyBorder="1" applyAlignment="1">
      <alignment horizontal="right" vertical="top"/>
    </xf>
    <xf numFmtId="169" fontId="5970" fillId="0" borderId="1" xfId="0" applyNumberFormat="1" applyFont="1" applyBorder="1" applyAlignment="1">
      <alignment horizontal="right" vertical="top"/>
    </xf>
    <xf numFmtId="4" fontId="5971" fillId="0" borderId="1" xfId="0" applyNumberFormat="1" applyFont="1" applyBorder="1" applyAlignment="1">
      <alignment horizontal="right" vertical="top"/>
    </xf>
    <xf numFmtId="0" fontId="5972" fillId="0" borderId="0" xfId="0" applyFont="1"/>
    <xf numFmtId="0" fontId="5973" fillId="3" borderId="1" xfId="0" applyFont="1" applyFill="1" applyBorder="1" applyAlignment="1">
      <alignment horizontal="left"/>
    </xf>
    <xf numFmtId="4" fontId="5985" fillId="3" borderId="1" xfId="0" applyNumberFormat="1" applyFont="1" applyFill="1" applyBorder="1" applyAlignment="1">
      <alignment horizontal="right"/>
    </xf>
    <xf numFmtId="4" fontId="5986" fillId="3" borderId="1" xfId="0" applyNumberFormat="1" applyFont="1" applyFill="1" applyBorder="1" applyAlignment="1">
      <alignment horizontal="right"/>
    </xf>
    <xf numFmtId="4" fontId="5987" fillId="3" borderId="1" xfId="0" applyNumberFormat="1" applyFont="1" applyFill="1" applyBorder="1" applyAlignment="1">
      <alignment horizontal="right"/>
    </xf>
    <xf numFmtId="0" fontId="5988" fillId="0" borderId="0" xfId="0" applyFont="1"/>
    <xf numFmtId="0" fontId="5989" fillId="0" borderId="1" xfId="0" applyFont="1" applyBorder="1" applyAlignment="1">
      <alignment horizontal="left" vertical="top"/>
    </xf>
    <xf numFmtId="0" fontId="5990" fillId="0" borderId="1" xfId="0" applyFont="1" applyBorder="1" applyAlignment="1">
      <alignment horizontal="left" vertical="top" wrapText="1"/>
    </xf>
    <xf numFmtId="0" fontId="5991" fillId="0" borderId="1" xfId="0" applyFont="1" applyBorder="1" applyAlignment="1">
      <alignment horizontal="center" vertical="top"/>
    </xf>
    <xf numFmtId="168" fontId="5992" fillId="0" borderId="1" xfId="0" applyNumberFormat="1" applyFont="1" applyBorder="1" applyAlignment="1">
      <alignment horizontal="right" vertical="top"/>
    </xf>
    <xf numFmtId="169" fontId="5993" fillId="0" borderId="1" xfId="0" applyNumberFormat="1" applyFont="1" applyBorder="1" applyAlignment="1">
      <alignment horizontal="right" vertical="top"/>
    </xf>
    <xf numFmtId="169" fontId="5994" fillId="0" borderId="1" xfId="0" applyNumberFormat="1" applyFont="1" applyBorder="1" applyAlignment="1">
      <alignment horizontal="right" vertical="top"/>
    </xf>
    <xf numFmtId="169" fontId="5995" fillId="0" borderId="1" xfId="0" applyNumberFormat="1" applyFont="1" applyBorder="1" applyAlignment="1">
      <alignment horizontal="right" vertical="top"/>
    </xf>
    <xf numFmtId="170" fontId="5996" fillId="2" borderId="1" xfId="0" applyNumberFormat="1" applyFont="1" applyFill="1" applyBorder="1" applyAlignment="1" applyProtection="1">
      <alignment horizontal="right" vertical="top"/>
      <protection locked="0"/>
    </xf>
    <xf numFmtId="171" fontId="5997" fillId="0" borderId="1" xfId="0" applyNumberFormat="1" applyFont="1" applyBorder="1" applyAlignment="1">
      <alignment horizontal="right" vertical="top"/>
    </xf>
    <xf numFmtId="4" fontId="5998" fillId="0" borderId="1" xfId="0" applyNumberFormat="1" applyFont="1" applyBorder="1" applyAlignment="1">
      <alignment horizontal="right" vertical="top"/>
    </xf>
    <xf numFmtId="170" fontId="5999" fillId="2" borderId="1" xfId="0" applyNumberFormat="1" applyFont="1" applyFill="1" applyBorder="1" applyAlignment="1" applyProtection="1">
      <alignment horizontal="right" vertical="top"/>
      <protection locked="0"/>
    </xf>
    <xf numFmtId="169" fontId="6000" fillId="0" borderId="1" xfId="0" applyNumberFormat="1" applyFont="1" applyBorder="1" applyAlignment="1">
      <alignment horizontal="right" vertical="top"/>
    </xf>
    <xf numFmtId="169" fontId="6001" fillId="0" borderId="1" xfId="0" applyNumberFormat="1" applyFont="1" applyBorder="1" applyAlignment="1">
      <alignment horizontal="right" vertical="top"/>
    </xf>
    <xf numFmtId="169" fontId="6002" fillId="0" borderId="1" xfId="0" applyNumberFormat="1" applyFont="1" applyBorder="1" applyAlignment="1">
      <alignment horizontal="right" vertical="top"/>
    </xf>
    <xf numFmtId="4" fontId="6003" fillId="0" borderId="1" xfId="0" applyNumberFormat="1" applyFont="1" applyBorder="1" applyAlignment="1">
      <alignment horizontal="right" vertical="top"/>
    </xf>
    <xf numFmtId="0" fontId="6004" fillId="0" borderId="0" xfId="0" applyFont="1"/>
    <xf numFmtId="0" fontId="6005" fillId="0" borderId="1" xfId="0" applyFont="1" applyBorder="1" applyAlignment="1">
      <alignment horizontal="left" vertical="top"/>
    </xf>
    <xf numFmtId="0" fontId="6006" fillId="0" borderId="1" xfId="0" applyFont="1" applyBorder="1" applyAlignment="1">
      <alignment horizontal="left" vertical="top" wrapText="1"/>
    </xf>
    <xf numFmtId="0" fontId="6007" fillId="0" borderId="1" xfId="0" applyFont="1" applyBorder="1" applyAlignment="1">
      <alignment horizontal="center" vertical="top"/>
    </xf>
    <xf numFmtId="168" fontId="6008" fillId="0" borderId="1" xfId="0" applyNumberFormat="1" applyFont="1" applyBorder="1" applyAlignment="1">
      <alignment horizontal="right" vertical="top"/>
    </xf>
    <xf numFmtId="169" fontId="6009" fillId="0" borderId="1" xfId="0" applyNumberFormat="1" applyFont="1" applyBorder="1" applyAlignment="1">
      <alignment horizontal="right" vertical="top"/>
    </xf>
    <xf numFmtId="169" fontId="6010" fillId="0" borderId="1" xfId="0" applyNumberFormat="1" applyFont="1" applyBorder="1" applyAlignment="1">
      <alignment horizontal="right" vertical="top"/>
    </xf>
    <xf numFmtId="169" fontId="6011" fillId="0" borderId="1" xfId="0" applyNumberFormat="1" applyFont="1" applyBorder="1" applyAlignment="1">
      <alignment horizontal="right" vertical="top"/>
    </xf>
    <xf numFmtId="170" fontId="6012" fillId="2" borderId="1" xfId="0" applyNumberFormat="1" applyFont="1" applyFill="1" applyBorder="1" applyAlignment="1" applyProtection="1">
      <alignment horizontal="right" vertical="top"/>
      <protection locked="0"/>
    </xf>
    <xf numFmtId="171" fontId="6013" fillId="0" borderId="1" xfId="0" applyNumberFormat="1" applyFont="1" applyBorder="1" applyAlignment="1">
      <alignment horizontal="right" vertical="top"/>
    </xf>
    <xf numFmtId="4" fontId="6014" fillId="0" borderId="1" xfId="0" applyNumberFormat="1" applyFont="1" applyBorder="1" applyAlignment="1">
      <alignment horizontal="right" vertical="top"/>
    </xf>
    <xf numFmtId="170" fontId="6015" fillId="2" borderId="1" xfId="0" applyNumberFormat="1" applyFont="1" applyFill="1" applyBorder="1" applyAlignment="1" applyProtection="1">
      <alignment horizontal="right" vertical="top"/>
      <protection locked="0"/>
    </xf>
    <xf numFmtId="169" fontId="6016" fillId="0" borderId="1" xfId="0" applyNumberFormat="1" applyFont="1" applyBorder="1" applyAlignment="1">
      <alignment horizontal="right" vertical="top"/>
    </xf>
    <xf numFmtId="169" fontId="6017" fillId="0" borderId="1" xfId="0" applyNumberFormat="1" applyFont="1" applyBorder="1" applyAlignment="1">
      <alignment horizontal="right" vertical="top"/>
    </xf>
    <xf numFmtId="169" fontId="6018" fillId="0" borderId="1" xfId="0" applyNumberFormat="1" applyFont="1" applyBorder="1" applyAlignment="1">
      <alignment horizontal="right" vertical="top"/>
    </xf>
    <xf numFmtId="4" fontId="6019" fillId="0" borderId="1" xfId="0" applyNumberFormat="1" applyFont="1" applyBorder="1" applyAlignment="1">
      <alignment horizontal="right" vertical="top"/>
    </xf>
    <xf numFmtId="0" fontId="6020" fillId="0" borderId="0" xfId="0" applyFont="1"/>
    <xf numFmtId="0" fontId="6021" fillId="0" borderId="1" xfId="0" applyFont="1" applyBorder="1" applyAlignment="1">
      <alignment horizontal="left" vertical="top"/>
    </xf>
    <xf numFmtId="0" fontId="6022" fillId="0" borderId="1" xfId="0" applyFont="1" applyBorder="1" applyAlignment="1">
      <alignment horizontal="left" vertical="top" wrapText="1"/>
    </xf>
    <xf numFmtId="0" fontId="6023" fillId="0" borderId="1" xfId="0" applyFont="1" applyBorder="1" applyAlignment="1">
      <alignment horizontal="center" vertical="top"/>
    </xf>
    <xf numFmtId="168" fontId="6024" fillId="0" borderId="1" xfId="0" applyNumberFormat="1" applyFont="1" applyBorder="1" applyAlignment="1">
      <alignment horizontal="right" vertical="top"/>
    </xf>
    <xf numFmtId="169" fontId="6025" fillId="0" borderId="1" xfId="0" applyNumberFormat="1" applyFont="1" applyBorder="1" applyAlignment="1">
      <alignment horizontal="right" vertical="top"/>
    </xf>
    <xf numFmtId="169" fontId="6026" fillId="0" borderId="1" xfId="0" applyNumberFormat="1" applyFont="1" applyBorder="1" applyAlignment="1">
      <alignment horizontal="right" vertical="top"/>
    </xf>
    <xf numFmtId="169" fontId="6027" fillId="0" borderId="1" xfId="0" applyNumberFormat="1" applyFont="1" applyBorder="1" applyAlignment="1">
      <alignment horizontal="right" vertical="top"/>
    </xf>
    <xf numFmtId="170" fontId="6028" fillId="2" borderId="1" xfId="0" applyNumberFormat="1" applyFont="1" applyFill="1" applyBorder="1" applyAlignment="1" applyProtection="1">
      <alignment horizontal="right" vertical="top"/>
      <protection locked="0"/>
    </xf>
    <xf numFmtId="171" fontId="6029" fillId="0" borderId="1" xfId="0" applyNumberFormat="1" applyFont="1" applyBorder="1" applyAlignment="1">
      <alignment horizontal="right" vertical="top"/>
    </xf>
    <xf numFmtId="4" fontId="6030" fillId="0" borderId="1" xfId="0" applyNumberFormat="1" applyFont="1" applyBorder="1" applyAlignment="1">
      <alignment horizontal="right" vertical="top"/>
    </xf>
    <xf numFmtId="170" fontId="6031" fillId="2" borderId="1" xfId="0" applyNumberFormat="1" applyFont="1" applyFill="1" applyBorder="1" applyAlignment="1" applyProtection="1">
      <alignment horizontal="right" vertical="top"/>
      <protection locked="0"/>
    </xf>
    <xf numFmtId="169" fontId="6032" fillId="0" borderId="1" xfId="0" applyNumberFormat="1" applyFont="1" applyBorder="1" applyAlignment="1">
      <alignment horizontal="right" vertical="top"/>
    </xf>
    <xf numFmtId="169" fontId="6033" fillId="0" borderId="1" xfId="0" applyNumberFormat="1" applyFont="1" applyBorder="1" applyAlignment="1">
      <alignment horizontal="right" vertical="top"/>
    </xf>
    <xf numFmtId="169" fontId="6034" fillId="0" borderId="1" xfId="0" applyNumberFormat="1" applyFont="1" applyBorder="1" applyAlignment="1">
      <alignment horizontal="right" vertical="top"/>
    </xf>
    <xf numFmtId="4" fontId="6035" fillId="0" borderId="1" xfId="0" applyNumberFormat="1" applyFont="1" applyBorder="1" applyAlignment="1">
      <alignment horizontal="right" vertical="top"/>
    </xf>
    <xf numFmtId="0" fontId="6036" fillId="0" borderId="0" xfId="0" applyFont="1"/>
    <xf numFmtId="0" fontId="6037" fillId="0" borderId="1" xfId="0" applyFont="1" applyBorder="1" applyAlignment="1">
      <alignment horizontal="left" vertical="top"/>
    </xf>
    <xf numFmtId="0" fontId="6038" fillId="0" borderId="1" xfId="0" applyFont="1" applyBorder="1" applyAlignment="1">
      <alignment horizontal="left" vertical="top" wrapText="1"/>
    </xf>
    <xf numFmtId="0" fontId="6039" fillId="0" borderId="1" xfId="0" applyFont="1" applyBorder="1" applyAlignment="1">
      <alignment horizontal="center" vertical="top"/>
    </xf>
    <xf numFmtId="168" fontId="6040" fillId="0" borderId="1" xfId="0" applyNumberFormat="1" applyFont="1" applyBorder="1" applyAlignment="1">
      <alignment horizontal="right" vertical="top"/>
    </xf>
    <xf numFmtId="169" fontId="6041" fillId="0" borderId="1" xfId="0" applyNumberFormat="1" applyFont="1" applyBorder="1" applyAlignment="1">
      <alignment horizontal="right" vertical="top"/>
    </xf>
    <xf numFmtId="169" fontId="6042" fillId="0" borderId="1" xfId="0" applyNumberFormat="1" applyFont="1" applyBorder="1" applyAlignment="1">
      <alignment horizontal="right" vertical="top"/>
    </xf>
    <xf numFmtId="169" fontId="6043" fillId="0" borderId="1" xfId="0" applyNumberFormat="1" applyFont="1" applyBorder="1" applyAlignment="1">
      <alignment horizontal="right" vertical="top"/>
    </xf>
    <xf numFmtId="170" fontId="6044" fillId="2" borderId="1" xfId="0" applyNumberFormat="1" applyFont="1" applyFill="1" applyBorder="1" applyAlignment="1" applyProtection="1">
      <alignment horizontal="right" vertical="top"/>
      <protection locked="0"/>
    </xf>
    <xf numFmtId="171" fontId="6045" fillId="0" borderId="1" xfId="0" applyNumberFormat="1" applyFont="1" applyBorder="1" applyAlignment="1">
      <alignment horizontal="right" vertical="top"/>
    </xf>
    <xf numFmtId="4" fontId="6046" fillId="0" borderId="1" xfId="0" applyNumberFormat="1" applyFont="1" applyBorder="1" applyAlignment="1">
      <alignment horizontal="right" vertical="top"/>
    </xf>
    <xf numFmtId="170" fontId="6047" fillId="2" borderId="1" xfId="0" applyNumberFormat="1" applyFont="1" applyFill="1" applyBorder="1" applyAlignment="1" applyProtection="1">
      <alignment horizontal="right" vertical="top"/>
      <protection locked="0"/>
    </xf>
    <xf numFmtId="169" fontId="6048" fillId="0" borderId="1" xfId="0" applyNumberFormat="1" applyFont="1" applyBorder="1" applyAlignment="1">
      <alignment horizontal="right" vertical="top"/>
    </xf>
    <xf numFmtId="169" fontId="6049" fillId="0" borderId="1" xfId="0" applyNumberFormat="1" applyFont="1" applyBorder="1" applyAlignment="1">
      <alignment horizontal="right" vertical="top"/>
    </xf>
    <xf numFmtId="169" fontId="6050" fillId="0" borderId="1" xfId="0" applyNumberFormat="1" applyFont="1" applyBorder="1" applyAlignment="1">
      <alignment horizontal="right" vertical="top"/>
    </xf>
    <xf numFmtId="4" fontId="6051" fillId="0" borderId="1" xfId="0" applyNumberFormat="1" applyFont="1" applyBorder="1" applyAlignment="1">
      <alignment horizontal="right" vertical="top"/>
    </xf>
    <xf numFmtId="0" fontId="6052" fillId="0" borderId="0" xfId="0" applyFont="1"/>
    <xf numFmtId="0" fontId="6053" fillId="0" borderId="1" xfId="0" applyFont="1" applyBorder="1" applyAlignment="1">
      <alignment horizontal="left" vertical="top"/>
    </xf>
    <xf numFmtId="0" fontId="6054" fillId="0" borderId="1" xfId="0" applyFont="1" applyBorder="1" applyAlignment="1">
      <alignment horizontal="left" vertical="top" wrapText="1"/>
    </xf>
    <xf numFmtId="0" fontId="6055" fillId="0" borderId="1" xfId="0" applyFont="1" applyBorder="1" applyAlignment="1">
      <alignment horizontal="center" vertical="top"/>
    </xf>
    <xf numFmtId="168" fontId="6056" fillId="0" borderId="1" xfId="0" applyNumberFormat="1" applyFont="1" applyBorder="1" applyAlignment="1">
      <alignment horizontal="right" vertical="top"/>
    </xf>
    <xf numFmtId="169" fontId="6057" fillId="0" borderId="1" xfId="0" applyNumberFormat="1" applyFont="1" applyBorder="1" applyAlignment="1">
      <alignment horizontal="right" vertical="top"/>
    </xf>
    <xf numFmtId="169" fontId="6058" fillId="0" borderId="1" xfId="0" applyNumberFormat="1" applyFont="1" applyBorder="1" applyAlignment="1">
      <alignment horizontal="right" vertical="top"/>
    </xf>
    <xf numFmtId="169" fontId="6059" fillId="0" borderId="1" xfId="0" applyNumberFormat="1" applyFont="1" applyBorder="1" applyAlignment="1">
      <alignment horizontal="right" vertical="top"/>
    </xf>
    <xf numFmtId="170" fontId="6060" fillId="2" borderId="1" xfId="0" applyNumberFormat="1" applyFont="1" applyFill="1" applyBorder="1" applyAlignment="1" applyProtection="1">
      <alignment horizontal="right" vertical="top"/>
      <protection locked="0"/>
    </xf>
    <xf numFmtId="171" fontId="6061" fillId="0" borderId="1" xfId="0" applyNumberFormat="1" applyFont="1" applyBorder="1" applyAlignment="1">
      <alignment horizontal="right" vertical="top"/>
    </xf>
    <xf numFmtId="4" fontId="6062" fillId="0" borderId="1" xfId="0" applyNumberFormat="1" applyFont="1" applyBorder="1" applyAlignment="1">
      <alignment horizontal="right" vertical="top"/>
    </xf>
    <xf numFmtId="170" fontId="6063" fillId="2" borderId="1" xfId="0" applyNumberFormat="1" applyFont="1" applyFill="1" applyBorder="1" applyAlignment="1" applyProtection="1">
      <alignment horizontal="right" vertical="top"/>
      <protection locked="0"/>
    </xf>
    <xf numFmtId="169" fontId="6064" fillId="0" borderId="1" xfId="0" applyNumberFormat="1" applyFont="1" applyBorder="1" applyAlignment="1">
      <alignment horizontal="right" vertical="top"/>
    </xf>
    <xf numFmtId="169" fontId="6065" fillId="0" borderId="1" xfId="0" applyNumberFormat="1" applyFont="1" applyBorder="1" applyAlignment="1">
      <alignment horizontal="right" vertical="top"/>
    </xf>
    <xf numFmtId="169" fontId="6066" fillId="0" borderId="1" xfId="0" applyNumberFormat="1" applyFont="1" applyBorder="1" applyAlignment="1">
      <alignment horizontal="right" vertical="top"/>
    </xf>
    <xf numFmtId="4" fontId="6067" fillId="0" borderId="1" xfId="0" applyNumberFormat="1" applyFont="1" applyBorder="1" applyAlignment="1">
      <alignment horizontal="right" vertical="top"/>
    </xf>
    <xf numFmtId="0" fontId="6068" fillId="0" borderId="0" xfId="0" applyFont="1"/>
    <xf numFmtId="0" fontId="6069" fillId="0" borderId="1" xfId="0" applyFont="1" applyBorder="1" applyAlignment="1">
      <alignment horizontal="left" vertical="top"/>
    </xf>
    <xf numFmtId="0" fontId="6070" fillId="0" borderId="1" xfId="0" applyFont="1" applyBorder="1" applyAlignment="1">
      <alignment horizontal="left" vertical="top" wrapText="1"/>
    </xf>
    <xf numFmtId="0" fontId="6071" fillId="0" borderId="1" xfId="0" applyFont="1" applyBorder="1" applyAlignment="1">
      <alignment horizontal="center" vertical="top"/>
    </xf>
    <xf numFmtId="168" fontId="6072" fillId="0" borderId="1" xfId="0" applyNumberFormat="1" applyFont="1" applyBorder="1" applyAlignment="1">
      <alignment horizontal="right" vertical="top"/>
    </xf>
    <xf numFmtId="169" fontId="6073" fillId="0" borderId="1" xfId="0" applyNumberFormat="1" applyFont="1" applyBorder="1" applyAlignment="1">
      <alignment horizontal="right" vertical="top"/>
    </xf>
    <xf numFmtId="169" fontId="6074" fillId="0" borderId="1" xfId="0" applyNumberFormat="1" applyFont="1" applyBorder="1" applyAlignment="1">
      <alignment horizontal="right" vertical="top"/>
    </xf>
    <xf numFmtId="169" fontId="6075" fillId="0" borderId="1" xfId="0" applyNumberFormat="1" applyFont="1" applyBorder="1" applyAlignment="1">
      <alignment horizontal="right" vertical="top"/>
    </xf>
    <xf numFmtId="170" fontId="6076" fillId="2" borderId="1" xfId="0" applyNumberFormat="1" applyFont="1" applyFill="1" applyBorder="1" applyAlignment="1" applyProtection="1">
      <alignment horizontal="right" vertical="top"/>
      <protection locked="0"/>
    </xf>
    <xf numFmtId="171" fontId="6077" fillId="0" borderId="1" xfId="0" applyNumberFormat="1" applyFont="1" applyBorder="1" applyAlignment="1">
      <alignment horizontal="right" vertical="top"/>
    </xf>
    <xf numFmtId="4" fontId="6078" fillId="0" borderId="1" xfId="0" applyNumberFormat="1" applyFont="1" applyBorder="1" applyAlignment="1">
      <alignment horizontal="right" vertical="top"/>
    </xf>
    <xf numFmtId="170" fontId="6079" fillId="2" borderId="1" xfId="0" applyNumberFormat="1" applyFont="1" applyFill="1" applyBorder="1" applyAlignment="1" applyProtection="1">
      <alignment horizontal="right" vertical="top"/>
      <protection locked="0"/>
    </xf>
    <xf numFmtId="169" fontId="6080" fillId="0" borderId="1" xfId="0" applyNumberFormat="1" applyFont="1" applyBorder="1" applyAlignment="1">
      <alignment horizontal="right" vertical="top"/>
    </xf>
    <xf numFmtId="169" fontId="6081" fillId="0" borderId="1" xfId="0" applyNumberFormat="1" applyFont="1" applyBorder="1" applyAlignment="1">
      <alignment horizontal="right" vertical="top"/>
    </xf>
    <xf numFmtId="169" fontId="6082" fillId="0" borderId="1" xfId="0" applyNumberFormat="1" applyFont="1" applyBorder="1" applyAlignment="1">
      <alignment horizontal="right" vertical="top"/>
    </xf>
    <xf numFmtId="4" fontId="6083" fillId="0" borderId="1" xfId="0" applyNumberFormat="1" applyFont="1" applyBorder="1" applyAlignment="1">
      <alignment horizontal="right" vertical="top"/>
    </xf>
    <xf numFmtId="0" fontId="6084" fillId="0" borderId="0" xfId="0" applyFont="1"/>
    <xf numFmtId="0" fontId="6085" fillId="0" borderId="1" xfId="0" applyFont="1" applyBorder="1" applyAlignment="1">
      <alignment horizontal="left" vertical="top"/>
    </xf>
    <xf numFmtId="0" fontId="6086" fillId="0" borderId="1" xfId="0" applyFont="1" applyBorder="1" applyAlignment="1">
      <alignment horizontal="left" vertical="top" wrapText="1"/>
    </xf>
    <xf numFmtId="0" fontId="6087" fillId="0" borderId="1" xfId="0" applyFont="1" applyBorder="1" applyAlignment="1">
      <alignment horizontal="center" vertical="top"/>
    </xf>
    <xf numFmtId="168" fontId="6088" fillId="0" borderId="1" xfId="0" applyNumberFormat="1" applyFont="1" applyBorder="1" applyAlignment="1">
      <alignment horizontal="right" vertical="top"/>
    </xf>
    <xf numFmtId="169" fontId="6089" fillId="0" borderId="1" xfId="0" applyNumberFormat="1" applyFont="1" applyBorder="1" applyAlignment="1">
      <alignment horizontal="right" vertical="top"/>
    </xf>
    <xf numFmtId="169" fontId="6090" fillId="0" borderId="1" xfId="0" applyNumberFormat="1" applyFont="1" applyBorder="1" applyAlignment="1">
      <alignment horizontal="right" vertical="top"/>
    </xf>
    <xf numFmtId="169" fontId="6091" fillId="0" borderId="1" xfId="0" applyNumberFormat="1" applyFont="1" applyBorder="1" applyAlignment="1">
      <alignment horizontal="right" vertical="top"/>
    </xf>
    <xf numFmtId="170" fontId="6092" fillId="2" borderId="1" xfId="0" applyNumberFormat="1" applyFont="1" applyFill="1" applyBorder="1" applyAlignment="1" applyProtection="1">
      <alignment horizontal="right" vertical="top"/>
      <protection locked="0"/>
    </xf>
    <xf numFmtId="171" fontId="6093" fillId="0" borderId="1" xfId="0" applyNumberFormat="1" applyFont="1" applyBorder="1" applyAlignment="1">
      <alignment horizontal="right" vertical="top"/>
    </xf>
    <xf numFmtId="4" fontId="6094" fillId="0" borderId="1" xfId="0" applyNumberFormat="1" applyFont="1" applyBorder="1" applyAlignment="1">
      <alignment horizontal="right" vertical="top"/>
    </xf>
    <xf numFmtId="170" fontId="6095" fillId="2" borderId="1" xfId="0" applyNumberFormat="1" applyFont="1" applyFill="1" applyBorder="1" applyAlignment="1" applyProtection="1">
      <alignment horizontal="right" vertical="top"/>
      <protection locked="0"/>
    </xf>
    <xf numFmtId="169" fontId="6096" fillId="0" borderId="1" xfId="0" applyNumberFormat="1" applyFont="1" applyBorder="1" applyAlignment="1">
      <alignment horizontal="right" vertical="top"/>
    </xf>
    <xf numFmtId="169" fontId="6097" fillId="0" borderId="1" xfId="0" applyNumberFormat="1" applyFont="1" applyBorder="1" applyAlignment="1">
      <alignment horizontal="right" vertical="top"/>
    </xf>
    <xf numFmtId="169" fontId="6098" fillId="0" borderId="1" xfId="0" applyNumberFormat="1" applyFont="1" applyBorder="1" applyAlignment="1">
      <alignment horizontal="right" vertical="top"/>
    </xf>
    <xf numFmtId="4" fontId="6099" fillId="0" borderId="1" xfId="0" applyNumberFormat="1" applyFont="1" applyBorder="1" applyAlignment="1">
      <alignment horizontal="right" vertical="top"/>
    </xf>
    <xf numFmtId="0" fontId="6100" fillId="0" borderId="0" xfId="0" applyFont="1"/>
    <xf numFmtId="0" fontId="6101" fillId="0" borderId="1" xfId="0" applyFont="1" applyBorder="1" applyAlignment="1">
      <alignment horizontal="left" vertical="top"/>
    </xf>
    <xf numFmtId="0" fontId="6102" fillId="0" borderId="1" xfId="0" applyFont="1" applyBorder="1" applyAlignment="1">
      <alignment horizontal="left" vertical="top" wrapText="1"/>
    </xf>
    <xf numFmtId="0" fontId="6103" fillId="0" borderId="1" xfId="0" applyFont="1" applyBorder="1" applyAlignment="1">
      <alignment horizontal="center" vertical="top"/>
    </xf>
    <xf numFmtId="168" fontId="6104" fillId="0" borderId="1" xfId="0" applyNumberFormat="1" applyFont="1" applyBorder="1" applyAlignment="1">
      <alignment horizontal="right" vertical="top"/>
    </xf>
    <xf numFmtId="169" fontId="6105" fillId="0" borderId="1" xfId="0" applyNumberFormat="1" applyFont="1" applyBorder="1" applyAlignment="1">
      <alignment horizontal="right" vertical="top"/>
    </xf>
    <xf numFmtId="169" fontId="6106" fillId="0" borderId="1" xfId="0" applyNumberFormat="1" applyFont="1" applyBorder="1" applyAlignment="1">
      <alignment horizontal="right" vertical="top"/>
    </xf>
    <xf numFmtId="169" fontId="6107" fillId="0" borderId="1" xfId="0" applyNumberFormat="1" applyFont="1" applyBorder="1" applyAlignment="1">
      <alignment horizontal="right" vertical="top"/>
    </xf>
    <xf numFmtId="170" fontId="6108" fillId="2" borderId="1" xfId="0" applyNumberFormat="1" applyFont="1" applyFill="1" applyBorder="1" applyAlignment="1" applyProtection="1">
      <alignment horizontal="right" vertical="top"/>
      <protection locked="0"/>
    </xf>
    <xf numFmtId="171" fontId="6109" fillId="0" borderId="1" xfId="0" applyNumberFormat="1" applyFont="1" applyBorder="1" applyAlignment="1">
      <alignment horizontal="right" vertical="top"/>
    </xf>
    <xf numFmtId="4" fontId="6110" fillId="0" borderId="1" xfId="0" applyNumberFormat="1" applyFont="1" applyBorder="1" applyAlignment="1">
      <alignment horizontal="right" vertical="top"/>
    </xf>
    <xf numFmtId="170" fontId="6111" fillId="2" borderId="1" xfId="0" applyNumberFormat="1" applyFont="1" applyFill="1" applyBorder="1" applyAlignment="1" applyProtection="1">
      <alignment horizontal="right" vertical="top"/>
      <protection locked="0"/>
    </xf>
    <xf numFmtId="169" fontId="6112" fillId="0" borderId="1" xfId="0" applyNumberFormat="1" applyFont="1" applyBorder="1" applyAlignment="1">
      <alignment horizontal="right" vertical="top"/>
    </xf>
    <xf numFmtId="169" fontId="6113" fillId="0" borderId="1" xfId="0" applyNumberFormat="1" applyFont="1" applyBorder="1" applyAlignment="1">
      <alignment horizontal="right" vertical="top"/>
    </xf>
    <xf numFmtId="169" fontId="6114" fillId="0" borderId="1" xfId="0" applyNumberFormat="1" applyFont="1" applyBorder="1" applyAlignment="1">
      <alignment horizontal="right" vertical="top"/>
    </xf>
    <xf numFmtId="4" fontId="6115" fillId="0" borderId="1" xfId="0" applyNumberFormat="1" applyFont="1" applyBorder="1" applyAlignment="1">
      <alignment horizontal="right" vertical="top"/>
    </xf>
    <xf numFmtId="0" fontId="6116" fillId="0" borderId="0" xfId="0" applyFont="1"/>
    <xf numFmtId="0" fontId="6117" fillId="0" borderId="1" xfId="0" applyFont="1" applyBorder="1" applyAlignment="1">
      <alignment horizontal="left" vertical="top"/>
    </xf>
    <xf numFmtId="0" fontId="6118" fillId="0" borderId="1" xfId="0" applyFont="1" applyBorder="1" applyAlignment="1">
      <alignment horizontal="left" vertical="top" wrapText="1"/>
    </xf>
    <xf numFmtId="0" fontId="6119" fillId="0" borderId="1" xfId="0" applyFont="1" applyBorder="1" applyAlignment="1">
      <alignment horizontal="center" vertical="top"/>
    </xf>
    <xf numFmtId="168" fontId="6120" fillId="0" borderId="1" xfId="0" applyNumberFormat="1" applyFont="1" applyBorder="1" applyAlignment="1">
      <alignment horizontal="right" vertical="top"/>
    </xf>
    <xf numFmtId="169" fontId="6121" fillId="0" borderId="1" xfId="0" applyNumberFormat="1" applyFont="1" applyBorder="1" applyAlignment="1">
      <alignment horizontal="right" vertical="top"/>
    </xf>
    <xf numFmtId="169" fontId="6122" fillId="0" borderId="1" xfId="0" applyNumberFormat="1" applyFont="1" applyBorder="1" applyAlignment="1">
      <alignment horizontal="right" vertical="top"/>
    </xf>
    <xf numFmtId="169" fontId="6123" fillId="0" borderId="1" xfId="0" applyNumberFormat="1" applyFont="1" applyBorder="1" applyAlignment="1">
      <alignment horizontal="right" vertical="top"/>
    </xf>
    <xf numFmtId="170" fontId="6124" fillId="2" borderId="1" xfId="0" applyNumberFormat="1" applyFont="1" applyFill="1" applyBorder="1" applyAlignment="1" applyProtection="1">
      <alignment horizontal="right" vertical="top"/>
      <protection locked="0"/>
    </xf>
    <xf numFmtId="171" fontId="6125" fillId="0" borderId="1" xfId="0" applyNumberFormat="1" applyFont="1" applyBorder="1" applyAlignment="1">
      <alignment horizontal="right" vertical="top"/>
    </xf>
    <xf numFmtId="4" fontId="6126" fillId="0" borderId="1" xfId="0" applyNumberFormat="1" applyFont="1" applyBorder="1" applyAlignment="1">
      <alignment horizontal="right" vertical="top"/>
    </xf>
    <xf numFmtId="170" fontId="6127" fillId="2" borderId="1" xfId="0" applyNumberFormat="1" applyFont="1" applyFill="1" applyBorder="1" applyAlignment="1" applyProtection="1">
      <alignment horizontal="right" vertical="top"/>
      <protection locked="0"/>
    </xf>
    <xf numFmtId="169" fontId="6128" fillId="0" borderId="1" xfId="0" applyNumberFormat="1" applyFont="1" applyBorder="1" applyAlignment="1">
      <alignment horizontal="right" vertical="top"/>
    </xf>
    <xf numFmtId="169" fontId="6129" fillId="0" borderId="1" xfId="0" applyNumberFormat="1" applyFont="1" applyBorder="1" applyAlignment="1">
      <alignment horizontal="right" vertical="top"/>
    </xf>
    <xf numFmtId="169" fontId="6130" fillId="0" borderId="1" xfId="0" applyNumberFormat="1" applyFont="1" applyBorder="1" applyAlignment="1">
      <alignment horizontal="right" vertical="top"/>
    </xf>
    <xf numFmtId="4" fontId="6131" fillId="0" borderId="1" xfId="0" applyNumberFormat="1" applyFont="1" applyBorder="1" applyAlignment="1">
      <alignment horizontal="right" vertical="top"/>
    </xf>
    <xf numFmtId="0" fontId="6132" fillId="0" borderId="0" xfId="0" applyFont="1"/>
    <xf numFmtId="0" fontId="6133" fillId="0" borderId="1" xfId="0" applyFont="1" applyBorder="1" applyAlignment="1">
      <alignment horizontal="left" vertical="top"/>
    </xf>
    <xf numFmtId="0" fontId="6134" fillId="0" borderId="1" xfId="0" applyFont="1" applyBorder="1" applyAlignment="1">
      <alignment horizontal="left" vertical="top" wrapText="1"/>
    </xf>
    <xf numFmtId="0" fontId="6135" fillId="0" borderId="1" xfId="0" applyFont="1" applyBorder="1" applyAlignment="1">
      <alignment horizontal="center" vertical="top"/>
    </xf>
    <xf numFmtId="168" fontId="6136" fillId="0" borderId="1" xfId="0" applyNumberFormat="1" applyFont="1" applyBorder="1" applyAlignment="1">
      <alignment horizontal="right" vertical="top"/>
    </xf>
    <xf numFmtId="169" fontId="6137" fillId="0" borderId="1" xfId="0" applyNumberFormat="1" applyFont="1" applyBorder="1" applyAlignment="1">
      <alignment horizontal="right" vertical="top"/>
    </xf>
    <xf numFmtId="169" fontId="6138" fillId="0" borderId="1" xfId="0" applyNumberFormat="1" applyFont="1" applyBorder="1" applyAlignment="1">
      <alignment horizontal="right" vertical="top"/>
    </xf>
    <xf numFmtId="169" fontId="6139" fillId="0" borderId="1" xfId="0" applyNumberFormat="1" applyFont="1" applyBorder="1" applyAlignment="1">
      <alignment horizontal="right" vertical="top"/>
    </xf>
    <xf numFmtId="170" fontId="6140" fillId="2" borderId="1" xfId="0" applyNumberFormat="1" applyFont="1" applyFill="1" applyBorder="1" applyAlignment="1" applyProtection="1">
      <alignment horizontal="right" vertical="top"/>
      <protection locked="0"/>
    </xf>
    <xf numFmtId="171" fontId="6141" fillId="0" borderId="1" xfId="0" applyNumberFormat="1" applyFont="1" applyBorder="1" applyAlignment="1">
      <alignment horizontal="right" vertical="top"/>
    </xf>
    <xf numFmtId="4" fontId="6142" fillId="0" borderId="1" xfId="0" applyNumberFormat="1" applyFont="1" applyBorder="1" applyAlignment="1">
      <alignment horizontal="right" vertical="top"/>
    </xf>
    <xf numFmtId="170" fontId="6143" fillId="2" borderId="1" xfId="0" applyNumberFormat="1" applyFont="1" applyFill="1" applyBorder="1" applyAlignment="1" applyProtection="1">
      <alignment horizontal="right" vertical="top"/>
      <protection locked="0"/>
    </xf>
    <xf numFmtId="169" fontId="6144" fillId="0" borderId="1" xfId="0" applyNumberFormat="1" applyFont="1" applyBorder="1" applyAlignment="1">
      <alignment horizontal="right" vertical="top"/>
    </xf>
    <xf numFmtId="169" fontId="6145" fillId="0" borderId="1" xfId="0" applyNumberFormat="1" applyFont="1" applyBorder="1" applyAlignment="1">
      <alignment horizontal="right" vertical="top"/>
    </xf>
    <xf numFmtId="169" fontId="6146" fillId="0" borderId="1" xfId="0" applyNumberFormat="1" applyFont="1" applyBorder="1" applyAlignment="1">
      <alignment horizontal="right" vertical="top"/>
    </xf>
    <xf numFmtId="4" fontId="6147" fillId="0" borderId="1" xfId="0" applyNumberFormat="1" applyFont="1" applyBorder="1" applyAlignment="1">
      <alignment horizontal="right" vertical="top"/>
    </xf>
    <xf numFmtId="0" fontId="6148" fillId="0" borderId="0" xfId="0" applyFont="1"/>
    <xf numFmtId="0" fontId="6149" fillId="0" borderId="1" xfId="0" applyFont="1" applyBorder="1" applyAlignment="1">
      <alignment horizontal="left" vertical="top"/>
    </xf>
    <xf numFmtId="0" fontId="6150" fillId="0" borderId="1" xfId="0" applyFont="1" applyBorder="1" applyAlignment="1">
      <alignment horizontal="left" vertical="top" wrapText="1"/>
    </xf>
    <xf numFmtId="0" fontId="6151" fillId="0" borderId="1" xfId="0" applyFont="1" applyBorder="1" applyAlignment="1">
      <alignment horizontal="center" vertical="top"/>
    </xf>
    <xf numFmtId="168" fontId="6152" fillId="0" borderId="1" xfId="0" applyNumberFormat="1" applyFont="1" applyBorder="1" applyAlignment="1">
      <alignment horizontal="right" vertical="top"/>
    </xf>
    <xf numFmtId="169" fontId="6153" fillId="0" borderId="1" xfId="0" applyNumberFormat="1" applyFont="1" applyBorder="1" applyAlignment="1">
      <alignment horizontal="right" vertical="top"/>
    </xf>
    <xf numFmtId="169" fontId="6154" fillId="0" borderId="1" xfId="0" applyNumberFormat="1" applyFont="1" applyBorder="1" applyAlignment="1">
      <alignment horizontal="right" vertical="top"/>
    </xf>
    <xf numFmtId="169" fontId="6155" fillId="0" borderId="1" xfId="0" applyNumberFormat="1" applyFont="1" applyBorder="1" applyAlignment="1">
      <alignment horizontal="right" vertical="top"/>
    </xf>
    <xf numFmtId="170" fontId="6156" fillId="2" borderId="1" xfId="0" applyNumberFormat="1" applyFont="1" applyFill="1" applyBorder="1" applyAlignment="1" applyProtection="1">
      <alignment horizontal="right" vertical="top"/>
      <protection locked="0"/>
    </xf>
    <xf numFmtId="171" fontId="6157" fillId="0" borderId="1" xfId="0" applyNumberFormat="1" applyFont="1" applyBorder="1" applyAlignment="1">
      <alignment horizontal="right" vertical="top"/>
    </xf>
    <xf numFmtId="4" fontId="6158" fillId="0" borderId="1" xfId="0" applyNumberFormat="1" applyFont="1" applyBorder="1" applyAlignment="1">
      <alignment horizontal="right" vertical="top"/>
    </xf>
    <xf numFmtId="170" fontId="6159" fillId="2" borderId="1" xfId="0" applyNumberFormat="1" applyFont="1" applyFill="1" applyBorder="1" applyAlignment="1" applyProtection="1">
      <alignment horizontal="right" vertical="top"/>
      <protection locked="0"/>
    </xf>
    <xf numFmtId="169" fontId="6160" fillId="0" borderId="1" xfId="0" applyNumberFormat="1" applyFont="1" applyBorder="1" applyAlignment="1">
      <alignment horizontal="right" vertical="top"/>
    </xf>
    <xf numFmtId="169" fontId="6161" fillId="0" borderId="1" xfId="0" applyNumberFormat="1" applyFont="1" applyBorder="1" applyAlignment="1">
      <alignment horizontal="right" vertical="top"/>
    </xf>
    <xf numFmtId="169" fontId="6162" fillId="0" borderId="1" xfId="0" applyNumberFormat="1" applyFont="1" applyBorder="1" applyAlignment="1">
      <alignment horizontal="right" vertical="top"/>
    </xf>
    <xf numFmtId="4" fontId="6163" fillId="0" borderId="1" xfId="0" applyNumberFormat="1" applyFont="1" applyBorder="1" applyAlignment="1">
      <alignment horizontal="right" vertical="top"/>
    </xf>
    <xf numFmtId="0" fontId="6164" fillId="0" borderId="0" xfId="0" applyFont="1"/>
    <xf numFmtId="0" fontId="6165" fillId="0" borderId="1" xfId="0" applyFont="1" applyBorder="1" applyAlignment="1">
      <alignment horizontal="left" vertical="top"/>
    </xf>
    <xf numFmtId="0" fontId="6166" fillId="0" borderId="1" xfId="0" applyFont="1" applyBorder="1" applyAlignment="1">
      <alignment horizontal="left" vertical="top" wrapText="1"/>
    </xf>
    <xf numFmtId="0" fontId="6167" fillId="0" borderId="1" xfId="0" applyFont="1" applyBorder="1" applyAlignment="1">
      <alignment horizontal="center" vertical="top"/>
    </xf>
    <xf numFmtId="168" fontId="6168" fillId="0" borderId="1" xfId="0" applyNumberFormat="1" applyFont="1" applyBorder="1" applyAlignment="1">
      <alignment horizontal="right" vertical="top"/>
    </xf>
    <xf numFmtId="169" fontId="6169" fillId="0" borderId="1" xfId="0" applyNumberFormat="1" applyFont="1" applyBorder="1" applyAlignment="1">
      <alignment horizontal="right" vertical="top"/>
    </xf>
    <xf numFmtId="169" fontId="6170" fillId="0" borderId="1" xfId="0" applyNumberFormat="1" applyFont="1" applyBorder="1" applyAlignment="1">
      <alignment horizontal="right" vertical="top"/>
    </xf>
    <xf numFmtId="169" fontId="6171" fillId="0" borderId="1" xfId="0" applyNumberFormat="1" applyFont="1" applyBorder="1" applyAlignment="1">
      <alignment horizontal="right" vertical="top"/>
    </xf>
    <xf numFmtId="170" fontId="6172" fillId="2" borderId="1" xfId="0" applyNumberFormat="1" applyFont="1" applyFill="1" applyBorder="1" applyAlignment="1" applyProtection="1">
      <alignment horizontal="right" vertical="top"/>
      <protection locked="0"/>
    </xf>
    <xf numFmtId="171" fontId="6173" fillId="0" borderId="1" xfId="0" applyNumberFormat="1" applyFont="1" applyBorder="1" applyAlignment="1">
      <alignment horizontal="right" vertical="top"/>
    </xf>
    <xf numFmtId="4" fontId="6174" fillId="0" borderId="1" xfId="0" applyNumberFormat="1" applyFont="1" applyBorder="1" applyAlignment="1">
      <alignment horizontal="right" vertical="top"/>
    </xf>
    <xf numFmtId="170" fontId="6175" fillId="2" borderId="1" xfId="0" applyNumberFormat="1" applyFont="1" applyFill="1" applyBorder="1" applyAlignment="1" applyProtection="1">
      <alignment horizontal="right" vertical="top"/>
      <protection locked="0"/>
    </xf>
    <xf numFmtId="169" fontId="6176" fillId="0" borderId="1" xfId="0" applyNumberFormat="1" applyFont="1" applyBorder="1" applyAlignment="1">
      <alignment horizontal="right" vertical="top"/>
    </xf>
    <xf numFmtId="169" fontId="6177" fillId="0" borderId="1" xfId="0" applyNumberFormat="1" applyFont="1" applyBorder="1" applyAlignment="1">
      <alignment horizontal="right" vertical="top"/>
    </xf>
    <xf numFmtId="169" fontId="6178" fillId="0" borderId="1" xfId="0" applyNumberFormat="1" applyFont="1" applyBorder="1" applyAlignment="1">
      <alignment horizontal="right" vertical="top"/>
    </xf>
    <xf numFmtId="4" fontId="6179" fillId="0" borderId="1" xfId="0" applyNumberFormat="1" applyFont="1" applyBorder="1" applyAlignment="1">
      <alignment horizontal="right" vertical="top"/>
    </xf>
    <xf numFmtId="0" fontId="6180" fillId="0" borderId="0" xfId="0" applyFont="1"/>
    <xf numFmtId="0" fontId="6181" fillId="0" borderId="1" xfId="0" applyFont="1" applyBorder="1" applyAlignment="1">
      <alignment horizontal="left" vertical="top"/>
    </xf>
    <xf numFmtId="0" fontId="6182" fillId="0" borderId="1" xfId="0" applyFont="1" applyBorder="1" applyAlignment="1">
      <alignment horizontal="left" vertical="top" wrapText="1"/>
    </xf>
    <xf numFmtId="0" fontId="6183" fillId="0" borderId="1" xfId="0" applyFont="1" applyBorder="1" applyAlignment="1">
      <alignment horizontal="center" vertical="top"/>
    </xf>
    <xf numFmtId="168" fontId="6184" fillId="0" borderId="1" xfId="0" applyNumberFormat="1" applyFont="1" applyBorder="1" applyAlignment="1">
      <alignment horizontal="right" vertical="top"/>
    </xf>
    <xf numFmtId="169" fontId="6185" fillId="0" borderId="1" xfId="0" applyNumberFormat="1" applyFont="1" applyBorder="1" applyAlignment="1">
      <alignment horizontal="right" vertical="top"/>
    </xf>
    <xf numFmtId="169" fontId="6186" fillId="0" borderId="1" xfId="0" applyNumberFormat="1" applyFont="1" applyBorder="1" applyAlignment="1">
      <alignment horizontal="right" vertical="top"/>
    </xf>
    <xf numFmtId="169" fontId="6187" fillId="0" borderId="1" xfId="0" applyNumberFormat="1" applyFont="1" applyBorder="1" applyAlignment="1">
      <alignment horizontal="right" vertical="top"/>
    </xf>
    <xf numFmtId="170" fontId="6188" fillId="2" borderId="1" xfId="0" applyNumberFormat="1" applyFont="1" applyFill="1" applyBorder="1" applyAlignment="1" applyProtection="1">
      <alignment horizontal="right" vertical="top"/>
      <protection locked="0"/>
    </xf>
    <xf numFmtId="171" fontId="6189" fillId="0" borderId="1" xfId="0" applyNumberFormat="1" applyFont="1" applyBorder="1" applyAlignment="1">
      <alignment horizontal="right" vertical="top"/>
    </xf>
    <xf numFmtId="4" fontId="6190" fillId="0" borderId="1" xfId="0" applyNumberFormat="1" applyFont="1" applyBorder="1" applyAlignment="1">
      <alignment horizontal="right" vertical="top"/>
    </xf>
    <xf numFmtId="170" fontId="6191" fillId="2" borderId="1" xfId="0" applyNumberFormat="1" applyFont="1" applyFill="1" applyBorder="1" applyAlignment="1" applyProtection="1">
      <alignment horizontal="right" vertical="top"/>
      <protection locked="0"/>
    </xf>
    <xf numFmtId="169" fontId="6192" fillId="0" borderId="1" xfId="0" applyNumberFormat="1" applyFont="1" applyBorder="1" applyAlignment="1">
      <alignment horizontal="right" vertical="top"/>
    </xf>
    <xf numFmtId="169" fontId="6193" fillId="0" borderId="1" xfId="0" applyNumberFormat="1" applyFont="1" applyBorder="1" applyAlignment="1">
      <alignment horizontal="right" vertical="top"/>
    </xf>
    <xf numFmtId="169" fontId="6194" fillId="0" borderId="1" xfId="0" applyNumberFormat="1" applyFont="1" applyBorder="1" applyAlignment="1">
      <alignment horizontal="right" vertical="top"/>
    </xf>
    <xf numFmtId="4" fontId="6195" fillId="0" borderId="1" xfId="0" applyNumberFormat="1" applyFont="1" applyBorder="1" applyAlignment="1">
      <alignment horizontal="right" vertical="top"/>
    </xf>
    <xf numFmtId="0" fontId="6196" fillId="0" borderId="0" xfId="0" applyFont="1"/>
    <xf numFmtId="0" fontId="6197" fillId="0" borderId="1" xfId="0" applyFont="1" applyBorder="1" applyAlignment="1">
      <alignment horizontal="left" vertical="top"/>
    </xf>
    <xf numFmtId="0" fontId="6198" fillId="0" borderId="1" xfId="0" applyFont="1" applyBorder="1" applyAlignment="1">
      <alignment horizontal="left" vertical="top" wrapText="1"/>
    </xf>
    <xf numFmtId="0" fontId="6199" fillId="0" borderId="1" xfId="0" applyFont="1" applyBorder="1" applyAlignment="1">
      <alignment horizontal="center" vertical="top"/>
    </xf>
    <xf numFmtId="168" fontId="6200" fillId="0" borderId="1" xfId="0" applyNumberFormat="1" applyFont="1" applyBorder="1" applyAlignment="1">
      <alignment horizontal="right" vertical="top"/>
    </xf>
    <xf numFmtId="169" fontId="6201" fillId="0" borderId="1" xfId="0" applyNumberFormat="1" applyFont="1" applyBorder="1" applyAlignment="1">
      <alignment horizontal="right" vertical="top"/>
    </xf>
    <xf numFmtId="169" fontId="6202" fillId="0" borderId="1" xfId="0" applyNumberFormat="1" applyFont="1" applyBorder="1" applyAlignment="1">
      <alignment horizontal="right" vertical="top"/>
    </xf>
    <xf numFmtId="169" fontId="6203" fillId="0" borderId="1" xfId="0" applyNumberFormat="1" applyFont="1" applyBorder="1" applyAlignment="1">
      <alignment horizontal="right" vertical="top"/>
    </xf>
    <xf numFmtId="170" fontId="6204" fillId="2" borderId="1" xfId="0" applyNumberFormat="1" applyFont="1" applyFill="1" applyBorder="1" applyAlignment="1" applyProtection="1">
      <alignment horizontal="right" vertical="top"/>
      <protection locked="0"/>
    </xf>
    <xf numFmtId="171" fontId="6205" fillId="0" borderId="1" xfId="0" applyNumberFormat="1" applyFont="1" applyBorder="1" applyAlignment="1">
      <alignment horizontal="right" vertical="top"/>
    </xf>
    <xf numFmtId="4" fontId="6206" fillId="0" borderId="1" xfId="0" applyNumberFormat="1" applyFont="1" applyBorder="1" applyAlignment="1">
      <alignment horizontal="right" vertical="top"/>
    </xf>
    <xf numFmtId="170" fontId="6207" fillId="2" borderId="1" xfId="0" applyNumberFormat="1" applyFont="1" applyFill="1" applyBorder="1" applyAlignment="1" applyProtection="1">
      <alignment horizontal="right" vertical="top"/>
      <protection locked="0"/>
    </xf>
    <xf numFmtId="169" fontId="6208" fillId="0" borderId="1" xfId="0" applyNumberFormat="1" applyFont="1" applyBorder="1" applyAlignment="1">
      <alignment horizontal="right" vertical="top"/>
    </xf>
    <xf numFmtId="169" fontId="6209" fillId="0" borderId="1" xfId="0" applyNumberFormat="1" applyFont="1" applyBorder="1" applyAlignment="1">
      <alignment horizontal="right" vertical="top"/>
    </xf>
    <xf numFmtId="169" fontId="6210" fillId="0" borderId="1" xfId="0" applyNumberFormat="1" applyFont="1" applyBorder="1" applyAlignment="1">
      <alignment horizontal="right" vertical="top"/>
    </xf>
    <xf numFmtId="4" fontId="6211" fillId="0" borderId="1" xfId="0" applyNumberFormat="1" applyFont="1" applyBorder="1" applyAlignment="1">
      <alignment horizontal="right" vertical="top"/>
    </xf>
    <xf numFmtId="0" fontId="6212" fillId="0" borderId="0" xfId="0" applyFont="1"/>
    <xf numFmtId="0" fontId="6213" fillId="0" borderId="1" xfId="0" applyFont="1" applyBorder="1" applyAlignment="1">
      <alignment horizontal="left" vertical="top"/>
    </xf>
    <xf numFmtId="0" fontId="6214" fillId="0" borderId="1" xfId="0" applyFont="1" applyBorder="1" applyAlignment="1">
      <alignment horizontal="left" vertical="top" wrapText="1"/>
    </xf>
    <xf numFmtId="0" fontId="6215" fillId="0" borderId="1" xfId="0" applyFont="1" applyBorder="1" applyAlignment="1">
      <alignment horizontal="center" vertical="top"/>
    </xf>
    <xf numFmtId="168" fontId="6216" fillId="0" borderId="1" xfId="0" applyNumberFormat="1" applyFont="1" applyBorder="1" applyAlignment="1">
      <alignment horizontal="right" vertical="top"/>
    </xf>
    <xf numFmtId="169" fontId="6217" fillId="0" borderId="1" xfId="0" applyNumberFormat="1" applyFont="1" applyBorder="1" applyAlignment="1">
      <alignment horizontal="right" vertical="top"/>
    </xf>
    <xf numFmtId="169" fontId="6218" fillId="0" borderId="1" xfId="0" applyNumberFormat="1" applyFont="1" applyBorder="1" applyAlignment="1">
      <alignment horizontal="right" vertical="top"/>
    </xf>
    <xf numFmtId="169" fontId="6219" fillId="0" borderId="1" xfId="0" applyNumberFormat="1" applyFont="1" applyBorder="1" applyAlignment="1">
      <alignment horizontal="right" vertical="top"/>
    </xf>
    <xf numFmtId="170" fontId="6220" fillId="2" borderId="1" xfId="0" applyNumberFormat="1" applyFont="1" applyFill="1" applyBorder="1" applyAlignment="1" applyProtection="1">
      <alignment horizontal="right" vertical="top"/>
      <protection locked="0"/>
    </xf>
    <xf numFmtId="171" fontId="6221" fillId="0" borderId="1" xfId="0" applyNumberFormat="1" applyFont="1" applyBorder="1" applyAlignment="1">
      <alignment horizontal="right" vertical="top"/>
    </xf>
    <xf numFmtId="4" fontId="6222" fillId="0" borderId="1" xfId="0" applyNumberFormat="1" applyFont="1" applyBorder="1" applyAlignment="1">
      <alignment horizontal="right" vertical="top"/>
    </xf>
    <xf numFmtId="170" fontId="6223" fillId="2" borderId="1" xfId="0" applyNumberFormat="1" applyFont="1" applyFill="1" applyBorder="1" applyAlignment="1" applyProtection="1">
      <alignment horizontal="right" vertical="top"/>
      <protection locked="0"/>
    </xf>
    <xf numFmtId="169" fontId="6224" fillId="0" borderId="1" xfId="0" applyNumberFormat="1" applyFont="1" applyBorder="1" applyAlignment="1">
      <alignment horizontal="right" vertical="top"/>
    </xf>
    <xf numFmtId="169" fontId="6225" fillId="0" borderId="1" xfId="0" applyNumberFormat="1" applyFont="1" applyBorder="1" applyAlignment="1">
      <alignment horizontal="right" vertical="top"/>
    </xf>
    <xf numFmtId="169" fontId="6226" fillId="0" borderId="1" xfId="0" applyNumberFormat="1" applyFont="1" applyBorder="1" applyAlignment="1">
      <alignment horizontal="right" vertical="top"/>
    </xf>
    <xf numFmtId="4" fontId="6227" fillId="0" borderId="1" xfId="0" applyNumberFormat="1" applyFont="1" applyBorder="1" applyAlignment="1">
      <alignment horizontal="right" vertical="top"/>
    </xf>
    <xf numFmtId="0" fontId="6228" fillId="0" borderId="0" xfId="0" applyFont="1"/>
    <xf numFmtId="0" fontId="6229" fillId="0" borderId="1" xfId="0" applyFont="1" applyBorder="1" applyAlignment="1">
      <alignment horizontal="left" vertical="top"/>
    </xf>
    <xf numFmtId="0" fontId="6230" fillId="0" borderId="1" xfId="0" applyFont="1" applyBorder="1" applyAlignment="1">
      <alignment horizontal="left" vertical="top" wrapText="1"/>
    </xf>
    <xf numFmtId="0" fontId="6231" fillId="0" borderId="1" xfId="0" applyFont="1" applyBorder="1" applyAlignment="1">
      <alignment horizontal="center" vertical="top"/>
    </xf>
    <xf numFmtId="168" fontId="6232" fillId="0" borderId="1" xfId="0" applyNumberFormat="1" applyFont="1" applyBorder="1" applyAlignment="1">
      <alignment horizontal="right" vertical="top"/>
    </xf>
    <xf numFmtId="169" fontId="6233" fillId="0" borderId="1" xfId="0" applyNumberFormat="1" applyFont="1" applyBorder="1" applyAlignment="1">
      <alignment horizontal="right" vertical="top"/>
    </xf>
    <xf numFmtId="169" fontId="6234" fillId="0" borderId="1" xfId="0" applyNumberFormat="1" applyFont="1" applyBorder="1" applyAlignment="1">
      <alignment horizontal="right" vertical="top"/>
    </xf>
    <xf numFmtId="169" fontId="6235" fillId="0" borderId="1" xfId="0" applyNumberFormat="1" applyFont="1" applyBorder="1" applyAlignment="1">
      <alignment horizontal="right" vertical="top"/>
    </xf>
    <xf numFmtId="170" fontId="6236" fillId="2" borderId="1" xfId="0" applyNumberFormat="1" applyFont="1" applyFill="1" applyBorder="1" applyAlignment="1" applyProtection="1">
      <alignment horizontal="right" vertical="top"/>
      <protection locked="0"/>
    </xf>
    <xf numFmtId="171" fontId="6237" fillId="0" borderId="1" xfId="0" applyNumberFormat="1" applyFont="1" applyBorder="1" applyAlignment="1">
      <alignment horizontal="right" vertical="top"/>
    </xf>
    <xf numFmtId="4" fontId="6238" fillId="0" borderId="1" xfId="0" applyNumberFormat="1" applyFont="1" applyBorder="1" applyAlignment="1">
      <alignment horizontal="right" vertical="top"/>
    </xf>
    <xf numFmtId="170" fontId="6239" fillId="2" borderId="1" xfId="0" applyNumberFormat="1" applyFont="1" applyFill="1" applyBorder="1" applyAlignment="1" applyProtection="1">
      <alignment horizontal="right" vertical="top"/>
      <protection locked="0"/>
    </xf>
    <xf numFmtId="169" fontId="6240" fillId="0" borderId="1" xfId="0" applyNumberFormat="1" applyFont="1" applyBorder="1" applyAlignment="1">
      <alignment horizontal="right" vertical="top"/>
    </xf>
    <xf numFmtId="169" fontId="6241" fillId="0" borderId="1" xfId="0" applyNumberFormat="1" applyFont="1" applyBorder="1" applyAlignment="1">
      <alignment horizontal="right" vertical="top"/>
    </xf>
    <xf numFmtId="169" fontId="6242" fillId="0" borderId="1" xfId="0" applyNumberFormat="1" applyFont="1" applyBorder="1" applyAlignment="1">
      <alignment horizontal="right" vertical="top"/>
    </xf>
    <xf numFmtId="4" fontId="6243" fillId="0" borderId="1" xfId="0" applyNumberFormat="1" applyFont="1" applyBorder="1" applyAlignment="1">
      <alignment horizontal="right" vertical="top"/>
    </xf>
    <xf numFmtId="0" fontId="6244" fillId="0" borderId="0" xfId="0" applyFont="1"/>
    <xf numFmtId="0" fontId="6245" fillId="0" borderId="1" xfId="0" applyFont="1" applyBorder="1" applyAlignment="1">
      <alignment horizontal="left" vertical="top"/>
    </xf>
    <xf numFmtId="0" fontId="6246" fillId="0" borderId="1" xfId="0" applyFont="1" applyBorder="1" applyAlignment="1">
      <alignment horizontal="left" vertical="top" wrapText="1"/>
    </xf>
    <xf numFmtId="0" fontId="6247" fillId="0" borderId="1" xfId="0" applyFont="1" applyBorder="1" applyAlignment="1">
      <alignment horizontal="center" vertical="top"/>
    </xf>
    <xf numFmtId="168" fontId="6248" fillId="0" borderId="1" xfId="0" applyNumberFormat="1" applyFont="1" applyBorder="1" applyAlignment="1">
      <alignment horizontal="right" vertical="top"/>
    </xf>
    <xf numFmtId="169" fontId="6249" fillId="0" borderId="1" xfId="0" applyNumberFormat="1" applyFont="1" applyBorder="1" applyAlignment="1">
      <alignment horizontal="right" vertical="top"/>
    </xf>
    <xf numFmtId="169" fontId="6250" fillId="0" borderId="1" xfId="0" applyNumberFormat="1" applyFont="1" applyBorder="1" applyAlignment="1">
      <alignment horizontal="right" vertical="top"/>
    </xf>
    <xf numFmtId="169" fontId="6251" fillId="0" borderId="1" xfId="0" applyNumberFormat="1" applyFont="1" applyBorder="1" applyAlignment="1">
      <alignment horizontal="right" vertical="top"/>
    </xf>
    <xf numFmtId="170" fontId="6252" fillId="2" borderId="1" xfId="0" applyNumberFormat="1" applyFont="1" applyFill="1" applyBorder="1" applyAlignment="1" applyProtection="1">
      <alignment horizontal="right" vertical="top"/>
      <protection locked="0"/>
    </xf>
    <xf numFmtId="171" fontId="6253" fillId="0" borderId="1" xfId="0" applyNumberFormat="1" applyFont="1" applyBorder="1" applyAlignment="1">
      <alignment horizontal="right" vertical="top"/>
    </xf>
    <xf numFmtId="4" fontId="6254" fillId="0" borderId="1" xfId="0" applyNumberFormat="1" applyFont="1" applyBorder="1" applyAlignment="1">
      <alignment horizontal="right" vertical="top"/>
    </xf>
    <xf numFmtId="170" fontId="6255" fillId="2" borderId="1" xfId="0" applyNumberFormat="1" applyFont="1" applyFill="1" applyBorder="1" applyAlignment="1" applyProtection="1">
      <alignment horizontal="right" vertical="top"/>
      <protection locked="0"/>
    </xf>
    <xf numFmtId="169" fontId="6256" fillId="0" borderId="1" xfId="0" applyNumberFormat="1" applyFont="1" applyBorder="1" applyAlignment="1">
      <alignment horizontal="right" vertical="top"/>
    </xf>
    <xf numFmtId="169" fontId="6257" fillId="0" borderId="1" xfId="0" applyNumberFormat="1" applyFont="1" applyBorder="1" applyAlignment="1">
      <alignment horizontal="right" vertical="top"/>
    </xf>
    <xf numFmtId="169" fontId="6258" fillId="0" borderId="1" xfId="0" applyNumberFormat="1" applyFont="1" applyBorder="1" applyAlignment="1">
      <alignment horizontal="right" vertical="top"/>
    </xf>
    <xf numFmtId="4" fontId="6259" fillId="0" borderId="1" xfId="0" applyNumberFormat="1" applyFont="1" applyBorder="1" applyAlignment="1">
      <alignment horizontal="right" vertical="top"/>
    </xf>
    <xf numFmtId="0" fontId="6260" fillId="0" borderId="0" xfId="0" applyFont="1"/>
    <xf numFmtId="0" fontId="6261" fillId="0" borderId="1" xfId="0" applyFont="1" applyBorder="1" applyAlignment="1">
      <alignment horizontal="left" vertical="top"/>
    </xf>
    <xf numFmtId="0" fontId="6262" fillId="0" borderId="1" xfId="0" applyFont="1" applyBorder="1" applyAlignment="1">
      <alignment horizontal="left" vertical="top" wrapText="1"/>
    </xf>
    <xf numFmtId="0" fontId="6263" fillId="0" borderId="1" xfId="0" applyFont="1" applyBorder="1" applyAlignment="1">
      <alignment horizontal="center" vertical="top"/>
    </xf>
    <xf numFmtId="168" fontId="6264" fillId="0" borderId="1" xfId="0" applyNumberFormat="1" applyFont="1" applyBorder="1" applyAlignment="1">
      <alignment horizontal="right" vertical="top"/>
    </xf>
    <xf numFmtId="169" fontId="6265" fillId="0" borderId="1" xfId="0" applyNumberFormat="1" applyFont="1" applyBorder="1" applyAlignment="1">
      <alignment horizontal="right" vertical="top"/>
    </xf>
    <xf numFmtId="169" fontId="6266" fillId="0" borderId="1" xfId="0" applyNumberFormat="1" applyFont="1" applyBorder="1" applyAlignment="1">
      <alignment horizontal="right" vertical="top"/>
    </xf>
    <xf numFmtId="169" fontId="6267" fillId="0" borderId="1" xfId="0" applyNumberFormat="1" applyFont="1" applyBorder="1" applyAlignment="1">
      <alignment horizontal="right" vertical="top"/>
    </xf>
    <xf numFmtId="170" fontId="6268" fillId="2" borderId="1" xfId="0" applyNumberFormat="1" applyFont="1" applyFill="1" applyBorder="1" applyAlignment="1" applyProtection="1">
      <alignment horizontal="right" vertical="top"/>
      <protection locked="0"/>
    </xf>
    <xf numFmtId="171" fontId="6269" fillId="0" borderId="1" xfId="0" applyNumberFormat="1" applyFont="1" applyBorder="1" applyAlignment="1">
      <alignment horizontal="right" vertical="top"/>
    </xf>
    <xf numFmtId="4" fontId="6270" fillId="0" borderId="1" xfId="0" applyNumberFormat="1" applyFont="1" applyBorder="1" applyAlignment="1">
      <alignment horizontal="right" vertical="top"/>
    </xf>
    <xf numFmtId="170" fontId="6271" fillId="2" borderId="1" xfId="0" applyNumberFormat="1" applyFont="1" applyFill="1" applyBorder="1" applyAlignment="1" applyProtection="1">
      <alignment horizontal="right" vertical="top"/>
      <protection locked="0"/>
    </xf>
    <xf numFmtId="169" fontId="6272" fillId="0" borderId="1" xfId="0" applyNumberFormat="1" applyFont="1" applyBorder="1" applyAlignment="1">
      <alignment horizontal="right" vertical="top"/>
    </xf>
    <xf numFmtId="169" fontId="6273" fillId="0" borderId="1" xfId="0" applyNumberFormat="1" applyFont="1" applyBorder="1" applyAlignment="1">
      <alignment horizontal="right" vertical="top"/>
    </xf>
    <xf numFmtId="169" fontId="6274" fillId="0" borderId="1" xfId="0" applyNumberFormat="1" applyFont="1" applyBorder="1" applyAlignment="1">
      <alignment horizontal="right" vertical="top"/>
    </xf>
    <xf numFmtId="4" fontId="6275" fillId="0" borderId="1" xfId="0" applyNumberFormat="1" applyFont="1" applyBorder="1" applyAlignment="1">
      <alignment horizontal="right" vertical="top"/>
    </xf>
    <xf numFmtId="0" fontId="6276" fillId="0" borderId="0" xfId="0" applyFont="1"/>
    <xf numFmtId="0" fontId="6277" fillId="0" borderId="1" xfId="0" applyFont="1" applyBorder="1" applyAlignment="1">
      <alignment horizontal="left" vertical="top"/>
    </xf>
    <xf numFmtId="0" fontId="6278" fillId="0" borderId="1" xfId="0" applyFont="1" applyBorder="1" applyAlignment="1">
      <alignment horizontal="left" vertical="top" wrapText="1"/>
    </xf>
    <xf numFmtId="0" fontId="6279" fillId="0" borderId="1" xfId="0" applyFont="1" applyBorder="1" applyAlignment="1">
      <alignment horizontal="center" vertical="top"/>
    </xf>
    <xf numFmtId="168" fontId="6280" fillId="0" borderId="1" xfId="0" applyNumberFormat="1" applyFont="1" applyBorder="1" applyAlignment="1">
      <alignment horizontal="right" vertical="top"/>
    </xf>
    <xf numFmtId="169" fontId="6281" fillId="0" borderId="1" xfId="0" applyNumberFormat="1" applyFont="1" applyBorder="1" applyAlignment="1">
      <alignment horizontal="right" vertical="top"/>
    </xf>
    <xf numFmtId="169" fontId="6282" fillId="0" borderId="1" xfId="0" applyNumberFormat="1" applyFont="1" applyBorder="1" applyAlignment="1">
      <alignment horizontal="right" vertical="top"/>
    </xf>
    <xf numFmtId="169" fontId="6283" fillId="0" borderId="1" xfId="0" applyNumberFormat="1" applyFont="1" applyBorder="1" applyAlignment="1">
      <alignment horizontal="right" vertical="top"/>
    </xf>
    <xf numFmtId="170" fontId="6284" fillId="2" borderId="1" xfId="0" applyNumberFormat="1" applyFont="1" applyFill="1" applyBorder="1" applyAlignment="1" applyProtection="1">
      <alignment horizontal="right" vertical="top"/>
      <protection locked="0"/>
    </xf>
    <xf numFmtId="171" fontId="6285" fillId="0" borderId="1" xfId="0" applyNumberFormat="1" applyFont="1" applyBorder="1" applyAlignment="1">
      <alignment horizontal="right" vertical="top"/>
    </xf>
    <xf numFmtId="4" fontId="6286" fillId="0" borderId="1" xfId="0" applyNumberFormat="1" applyFont="1" applyBorder="1" applyAlignment="1">
      <alignment horizontal="right" vertical="top"/>
    </xf>
    <xf numFmtId="170" fontId="6287" fillId="2" borderId="1" xfId="0" applyNumberFormat="1" applyFont="1" applyFill="1" applyBorder="1" applyAlignment="1" applyProtection="1">
      <alignment horizontal="right" vertical="top"/>
      <protection locked="0"/>
    </xf>
    <xf numFmtId="169" fontId="6288" fillId="0" borderId="1" xfId="0" applyNumberFormat="1" applyFont="1" applyBorder="1" applyAlignment="1">
      <alignment horizontal="right" vertical="top"/>
    </xf>
    <xf numFmtId="169" fontId="6289" fillId="0" borderId="1" xfId="0" applyNumberFormat="1" applyFont="1" applyBorder="1" applyAlignment="1">
      <alignment horizontal="right" vertical="top"/>
    </xf>
    <xf numFmtId="169" fontId="6290" fillId="0" borderId="1" xfId="0" applyNumberFormat="1" applyFont="1" applyBorder="1" applyAlignment="1">
      <alignment horizontal="right" vertical="top"/>
    </xf>
    <xf numFmtId="4" fontId="6291" fillId="0" borderId="1" xfId="0" applyNumberFormat="1" applyFont="1" applyBorder="1" applyAlignment="1">
      <alignment horizontal="right" vertical="top"/>
    </xf>
    <xf numFmtId="0" fontId="6292" fillId="0" borderId="0" xfId="0" applyFont="1"/>
    <xf numFmtId="0" fontId="6293" fillId="0" borderId="1" xfId="0" applyFont="1" applyBorder="1" applyAlignment="1">
      <alignment horizontal="left" vertical="top"/>
    </xf>
    <xf numFmtId="0" fontId="6294" fillId="0" borderId="1" xfId="0" applyFont="1" applyBorder="1" applyAlignment="1">
      <alignment horizontal="left" vertical="top" wrapText="1"/>
    </xf>
    <xf numFmtId="0" fontId="6295" fillId="0" borderId="1" xfId="0" applyFont="1" applyBorder="1" applyAlignment="1">
      <alignment horizontal="center" vertical="top"/>
    </xf>
    <xf numFmtId="168" fontId="6296" fillId="0" borderId="1" xfId="0" applyNumberFormat="1" applyFont="1" applyBorder="1" applyAlignment="1">
      <alignment horizontal="right" vertical="top"/>
    </xf>
    <xf numFmtId="169" fontId="6297" fillId="0" borderId="1" xfId="0" applyNumberFormat="1" applyFont="1" applyBorder="1" applyAlignment="1">
      <alignment horizontal="right" vertical="top"/>
    </xf>
    <xf numFmtId="169" fontId="6298" fillId="0" borderId="1" xfId="0" applyNumberFormat="1" applyFont="1" applyBorder="1" applyAlignment="1">
      <alignment horizontal="right" vertical="top"/>
    </xf>
    <xf numFmtId="169" fontId="6299" fillId="0" borderId="1" xfId="0" applyNumberFormat="1" applyFont="1" applyBorder="1" applyAlignment="1">
      <alignment horizontal="right" vertical="top"/>
    </xf>
    <xf numFmtId="170" fontId="6300" fillId="2" borderId="1" xfId="0" applyNumberFormat="1" applyFont="1" applyFill="1" applyBorder="1" applyAlignment="1" applyProtection="1">
      <alignment horizontal="right" vertical="top"/>
      <protection locked="0"/>
    </xf>
    <xf numFmtId="171" fontId="6301" fillId="0" borderId="1" xfId="0" applyNumberFormat="1" applyFont="1" applyBorder="1" applyAlignment="1">
      <alignment horizontal="right" vertical="top"/>
    </xf>
    <xf numFmtId="4" fontId="6302" fillId="0" borderId="1" xfId="0" applyNumberFormat="1" applyFont="1" applyBorder="1" applyAlignment="1">
      <alignment horizontal="right" vertical="top"/>
    </xf>
    <xf numFmtId="170" fontId="6303" fillId="2" borderId="1" xfId="0" applyNumberFormat="1" applyFont="1" applyFill="1" applyBorder="1" applyAlignment="1" applyProtection="1">
      <alignment horizontal="right" vertical="top"/>
      <protection locked="0"/>
    </xf>
    <xf numFmtId="169" fontId="6304" fillId="0" borderId="1" xfId="0" applyNumberFormat="1" applyFont="1" applyBorder="1" applyAlignment="1">
      <alignment horizontal="right" vertical="top"/>
    </xf>
    <xf numFmtId="169" fontId="6305" fillId="0" borderId="1" xfId="0" applyNumberFormat="1" applyFont="1" applyBorder="1" applyAlignment="1">
      <alignment horizontal="right" vertical="top"/>
    </xf>
    <xf numFmtId="169" fontId="6306" fillId="0" borderId="1" xfId="0" applyNumberFormat="1" applyFont="1" applyBorder="1" applyAlignment="1">
      <alignment horizontal="right" vertical="top"/>
    </xf>
    <xf numFmtId="4" fontId="6307" fillId="0" borderId="1" xfId="0" applyNumberFormat="1" applyFont="1" applyBorder="1" applyAlignment="1">
      <alignment horizontal="right" vertical="top"/>
    </xf>
    <xf numFmtId="0" fontId="6308" fillId="0" borderId="0" xfId="0" applyFont="1"/>
    <xf numFmtId="0" fontId="6309" fillId="0" borderId="1" xfId="0" applyFont="1" applyBorder="1" applyAlignment="1">
      <alignment horizontal="left" vertical="top"/>
    </xf>
    <xf numFmtId="0" fontId="6310" fillId="0" borderId="1" xfId="0" applyFont="1" applyBorder="1" applyAlignment="1">
      <alignment horizontal="left" vertical="top" wrapText="1"/>
    </xf>
    <xf numFmtId="0" fontId="6311" fillId="0" borderId="1" xfId="0" applyFont="1" applyBorder="1" applyAlignment="1">
      <alignment horizontal="center" vertical="top"/>
    </xf>
    <xf numFmtId="168" fontId="6312" fillId="0" borderId="1" xfId="0" applyNumberFormat="1" applyFont="1" applyBorder="1" applyAlignment="1">
      <alignment horizontal="right" vertical="top"/>
    </xf>
    <xf numFmtId="169" fontId="6313" fillId="0" borderId="1" xfId="0" applyNumberFormat="1" applyFont="1" applyBorder="1" applyAlignment="1">
      <alignment horizontal="right" vertical="top"/>
    </xf>
    <xf numFmtId="169" fontId="6314" fillId="0" borderId="1" xfId="0" applyNumberFormat="1" applyFont="1" applyBorder="1" applyAlignment="1">
      <alignment horizontal="right" vertical="top"/>
    </xf>
    <xf numFmtId="169" fontId="6315" fillId="0" borderId="1" xfId="0" applyNumberFormat="1" applyFont="1" applyBorder="1" applyAlignment="1">
      <alignment horizontal="right" vertical="top"/>
    </xf>
    <xf numFmtId="170" fontId="6316" fillId="2" borderId="1" xfId="0" applyNumberFormat="1" applyFont="1" applyFill="1" applyBorder="1" applyAlignment="1" applyProtection="1">
      <alignment horizontal="right" vertical="top"/>
      <protection locked="0"/>
    </xf>
    <xf numFmtId="171" fontId="6317" fillId="0" borderId="1" xfId="0" applyNumberFormat="1" applyFont="1" applyBorder="1" applyAlignment="1">
      <alignment horizontal="right" vertical="top"/>
    </xf>
    <xf numFmtId="4" fontId="6318" fillId="0" borderId="1" xfId="0" applyNumberFormat="1" applyFont="1" applyBorder="1" applyAlignment="1">
      <alignment horizontal="right" vertical="top"/>
    </xf>
    <xf numFmtId="170" fontId="6319" fillId="2" borderId="1" xfId="0" applyNumberFormat="1" applyFont="1" applyFill="1" applyBorder="1" applyAlignment="1" applyProtection="1">
      <alignment horizontal="right" vertical="top"/>
      <protection locked="0"/>
    </xf>
    <xf numFmtId="169" fontId="6320" fillId="0" borderId="1" xfId="0" applyNumberFormat="1" applyFont="1" applyBorder="1" applyAlignment="1">
      <alignment horizontal="right" vertical="top"/>
    </xf>
    <xf numFmtId="169" fontId="6321" fillId="0" borderId="1" xfId="0" applyNumberFormat="1" applyFont="1" applyBorder="1" applyAlignment="1">
      <alignment horizontal="right" vertical="top"/>
    </xf>
    <xf numFmtId="169" fontId="6322" fillId="0" borderId="1" xfId="0" applyNumberFormat="1" applyFont="1" applyBorder="1" applyAlignment="1">
      <alignment horizontal="right" vertical="top"/>
    </xf>
    <xf numFmtId="4" fontId="6323" fillId="0" borderId="1" xfId="0" applyNumberFormat="1" applyFont="1" applyBorder="1" applyAlignment="1">
      <alignment horizontal="right" vertical="top"/>
    </xf>
    <xf numFmtId="0" fontId="6324" fillId="0" borderId="0" xfId="0" applyFont="1"/>
    <xf numFmtId="0" fontId="6325" fillId="0" borderId="1" xfId="0" applyFont="1" applyBorder="1" applyAlignment="1">
      <alignment horizontal="left" vertical="top"/>
    </xf>
    <xf numFmtId="0" fontId="6326" fillId="0" borderId="1" xfId="0" applyFont="1" applyBorder="1" applyAlignment="1">
      <alignment horizontal="left" vertical="top" wrapText="1"/>
    </xf>
    <xf numFmtId="0" fontId="6327" fillId="0" borderId="1" xfId="0" applyFont="1" applyBorder="1" applyAlignment="1">
      <alignment horizontal="center" vertical="top"/>
    </xf>
    <xf numFmtId="168" fontId="6328" fillId="0" borderId="1" xfId="0" applyNumberFormat="1" applyFont="1" applyBorder="1" applyAlignment="1">
      <alignment horizontal="right" vertical="top"/>
    </xf>
    <xf numFmtId="169" fontId="6329" fillId="0" borderId="1" xfId="0" applyNumberFormat="1" applyFont="1" applyBorder="1" applyAlignment="1">
      <alignment horizontal="right" vertical="top"/>
    </xf>
    <xf numFmtId="169" fontId="6330" fillId="0" borderId="1" xfId="0" applyNumberFormat="1" applyFont="1" applyBorder="1" applyAlignment="1">
      <alignment horizontal="right" vertical="top"/>
    </xf>
    <xf numFmtId="169" fontId="6331" fillId="0" borderId="1" xfId="0" applyNumberFormat="1" applyFont="1" applyBorder="1" applyAlignment="1">
      <alignment horizontal="right" vertical="top"/>
    </xf>
    <xf numFmtId="170" fontId="6332" fillId="2" borderId="1" xfId="0" applyNumberFormat="1" applyFont="1" applyFill="1" applyBorder="1" applyAlignment="1" applyProtection="1">
      <alignment horizontal="right" vertical="top"/>
      <protection locked="0"/>
    </xf>
    <xf numFmtId="171" fontId="6333" fillId="0" borderId="1" xfId="0" applyNumberFormat="1" applyFont="1" applyBorder="1" applyAlignment="1">
      <alignment horizontal="right" vertical="top"/>
    </xf>
    <xf numFmtId="4" fontId="6334" fillId="0" borderId="1" xfId="0" applyNumberFormat="1" applyFont="1" applyBorder="1" applyAlignment="1">
      <alignment horizontal="right" vertical="top"/>
    </xf>
    <xf numFmtId="170" fontId="6335" fillId="2" borderId="1" xfId="0" applyNumberFormat="1" applyFont="1" applyFill="1" applyBorder="1" applyAlignment="1" applyProtection="1">
      <alignment horizontal="right" vertical="top"/>
      <protection locked="0"/>
    </xf>
    <xf numFmtId="169" fontId="6336" fillId="0" borderId="1" xfId="0" applyNumberFormat="1" applyFont="1" applyBorder="1" applyAlignment="1">
      <alignment horizontal="right" vertical="top"/>
    </xf>
    <xf numFmtId="169" fontId="6337" fillId="0" borderId="1" xfId="0" applyNumberFormat="1" applyFont="1" applyBorder="1" applyAlignment="1">
      <alignment horizontal="right" vertical="top"/>
    </xf>
    <xf numFmtId="169" fontId="6338" fillId="0" borderId="1" xfId="0" applyNumberFormat="1" applyFont="1" applyBorder="1" applyAlignment="1">
      <alignment horizontal="right" vertical="top"/>
    </xf>
    <xf numFmtId="4" fontId="6339" fillId="0" borderId="1" xfId="0" applyNumberFormat="1" applyFont="1" applyBorder="1" applyAlignment="1">
      <alignment horizontal="right" vertical="top"/>
    </xf>
    <xf numFmtId="0" fontId="6340" fillId="0" borderId="0" xfId="0" applyFont="1"/>
    <xf numFmtId="0" fontId="6341" fillId="0" borderId="1" xfId="0" applyFont="1" applyBorder="1" applyAlignment="1">
      <alignment horizontal="left" vertical="top"/>
    </xf>
    <xf numFmtId="0" fontId="6342" fillId="0" borderId="1" xfId="0" applyFont="1" applyBorder="1" applyAlignment="1">
      <alignment horizontal="left" vertical="top" wrapText="1"/>
    </xf>
    <xf numFmtId="0" fontId="6343" fillId="0" borderId="1" xfId="0" applyFont="1" applyBorder="1" applyAlignment="1">
      <alignment horizontal="center" vertical="top"/>
    </xf>
    <xf numFmtId="168" fontId="6344" fillId="0" borderId="1" xfId="0" applyNumberFormat="1" applyFont="1" applyBorder="1" applyAlignment="1">
      <alignment horizontal="right" vertical="top"/>
    </xf>
    <xf numFmtId="169" fontId="6345" fillId="0" borderId="1" xfId="0" applyNumberFormat="1" applyFont="1" applyBorder="1" applyAlignment="1">
      <alignment horizontal="right" vertical="top"/>
    </xf>
    <xf numFmtId="169" fontId="6346" fillId="0" borderId="1" xfId="0" applyNumberFormat="1" applyFont="1" applyBorder="1" applyAlignment="1">
      <alignment horizontal="right" vertical="top"/>
    </xf>
    <xf numFmtId="169" fontId="6347" fillId="0" borderId="1" xfId="0" applyNumberFormat="1" applyFont="1" applyBorder="1" applyAlignment="1">
      <alignment horizontal="right" vertical="top"/>
    </xf>
    <xf numFmtId="170" fontId="6348" fillId="2" borderId="1" xfId="0" applyNumberFormat="1" applyFont="1" applyFill="1" applyBorder="1" applyAlignment="1" applyProtection="1">
      <alignment horizontal="right" vertical="top"/>
      <protection locked="0"/>
    </xf>
    <xf numFmtId="171" fontId="6349" fillId="0" borderId="1" xfId="0" applyNumberFormat="1" applyFont="1" applyBorder="1" applyAlignment="1">
      <alignment horizontal="right" vertical="top"/>
    </xf>
    <xf numFmtId="4" fontId="6350" fillId="0" borderId="1" xfId="0" applyNumberFormat="1" applyFont="1" applyBorder="1" applyAlignment="1">
      <alignment horizontal="right" vertical="top"/>
    </xf>
    <xf numFmtId="170" fontId="6351" fillId="2" borderId="1" xfId="0" applyNumberFormat="1" applyFont="1" applyFill="1" applyBorder="1" applyAlignment="1" applyProtection="1">
      <alignment horizontal="right" vertical="top"/>
      <protection locked="0"/>
    </xf>
    <xf numFmtId="169" fontId="6352" fillId="0" borderId="1" xfId="0" applyNumberFormat="1" applyFont="1" applyBorder="1" applyAlignment="1">
      <alignment horizontal="right" vertical="top"/>
    </xf>
    <xf numFmtId="169" fontId="6353" fillId="0" borderId="1" xfId="0" applyNumberFormat="1" applyFont="1" applyBorder="1" applyAlignment="1">
      <alignment horizontal="right" vertical="top"/>
    </xf>
    <xf numFmtId="169" fontId="6354" fillId="0" borderId="1" xfId="0" applyNumberFormat="1" applyFont="1" applyBorder="1" applyAlignment="1">
      <alignment horizontal="right" vertical="top"/>
    </xf>
    <xf numFmtId="4" fontId="6355" fillId="0" borderId="1" xfId="0" applyNumberFormat="1" applyFont="1" applyBorder="1" applyAlignment="1">
      <alignment horizontal="right" vertical="top"/>
    </xf>
    <xf numFmtId="0" fontId="6356" fillId="0" borderId="0" xfId="0" applyFont="1"/>
    <xf numFmtId="0" fontId="6357" fillId="0" borderId="1" xfId="0" applyFont="1" applyBorder="1" applyAlignment="1">
      <alignment horizontal="left" vertical="top"/>
    </xf>
    <xf numFmtId="0" fontId="6358" fillId="0" borderId="1" xfId="0" applyFont="1" applyBorder="1" applyAlignment="1">
      <alignment horizontal="left" vertical="top" wrapText="1"/>
    </xf>
    <xf numFmtId="0" fontId="6359" fillId="0" borderId="1" xfId="0" applyFont="1" applyBorder="1" applyAlignment="1">
      <alignment horizontal="center" vertical="top"/>
    </xf>
    <xf numFmtId="168" fontId="6360" fillId="0" borderId="1" xfId="0" applyNumberFormat="1" applyFont="1" applyBorder="1" applyAlignment="1">
      <alignment horizontal="right" vertical="top"/>
    </xf>
    <xf numFmtId="169" fontId="6361" fillId="0" borderId="1" xfId="0" applyNumberFormat="1" applyFont="1" applyBorder="1" applyAlignment="1">
      <alignment horizontal="right" vertical="top"/>
    </xf>
    <xf numFmtId="169" fontId="6362" fillId="0" borderId="1" xfId="0" applyNumberFormat="1" applyFont="1" applyBorder="1" applyAlignment="1">
      <alignment horizontal="right" vertical="top"/>
    </xf>
    <xf numFmtId="169" fontId="6363" fillId="0" borderId="1" xfId="0" applyNumberFormat="1" applyFont="1" applyBorder="1" applyAlignment="1">
      <alignment horizontal="right" vertical="top"/>
    </xf>
    <xf numFmtId="170" fontId="6364" fillId="2" borderId="1" xfId="0" applyNumberFormat="1" applyFont="1" applyFill="1" applyBorder="1" applyAlignment="1" applyProtection="1">
      <alignment horizontal="right" vertical="top"/>
      <protection locked="0"/>
    </xf>
    <xf numFmtId="171" fontId="6365" fillId="0" borderId="1" xfId="0" applyNumberFormat="1" applyFont="1" applyBorder="1" applyAlignment="1">
      <alignment horizontal="right" vertical="top"/>
    </xf>
    <xf numFmtId="4" fontId="6366" fillId="0" borderId="1" xfId="0" applyNumberFormat="1" applyFont="1" applyBorder="1" applyAlignment="1">
      <alignment horizontal="right" vertical="top"/>
    </xf>
    <xf numFmtId="170" fontId="6367" fillId="2" borderId="1" xfId="0" applyNumberFormat="1" applyFont="1" applyFill="1" applyBorder="1" applyAlignment="1" applyProtection="1">
      <alignment horizontal="right" vertical="top"/>
      <protection locked="0"/>
    </xf>
    <xf numFmtId="169" fontId="6368" fillId="0" borderId="1" xfId="0" applyNumberFormat="1" applyFont="1" applyBorder="1" applyAlignment="1">
      <alignment horizontal="right" vertical="top"/>
    </xf>
    <xf numFmtId="169" fontId="6369" fillId="0" borderId="1" xfId="0" applyNumberFormat="1" applyFont="1" applyBorder="1" applyAlignment="1">
      <alignment horizontal="right" vertical="top"/>
    </xf>
    <xf numFmtId="169" fontId="6370" fillId="0" borderId="1" xfId="0" applyNumberFormat="1" applyFont="1" applyBorder="1" applyAlignment="1">
      <alignment horizontal="right" vertical="top"/>
    </xf>
    <xf numFmtId="4" fontId="6371" fillId="0" borderId="1" xfId="0" applyNumberFormat="1" applyFont="1" applyBorder="1" applyAlignment="1">
      <alignment horizontal="right" vertical="top"/>
    </xf>
    <xf numFmtId="0" fontId="6372" fillId="0" borderId="0" xfId="0" applyFont="1"/>
    <xf numFmtId="0" fontId="6373" fillId="3" borderId="1" xfId="0" applyFont="1" applyFill="1" applyBorder="1" applyAlignment="1">
      <alignment horizontal="left"/>
    </xf>
    <xf numFmtId="4" fontId="6385" fillId="3" borderId="1" xfId="0" applyNumberFormat="1" applyFont="1" applyFill="1" applyBorder="1" applyAlignment="1">
      <alignment horizontal="right"/>
    </xf>
    <xf numFmtId="4" fontId="6386" fillId="3" borderId="1" xfId="0" applyNumberFormat="1" applyFont="1" applyFill="1" applyBorder="1" applyAlignment="1">
      <alignment horizontal="right"/>
    </xf>
    <xf numFmtId="4" fontId="6387" fillId="3" borderId="1" xfId="0" applyNumberFormat="1" applyFont="1" applyFill="1" applyBorder="1" applyAlignment="1">
      <alignment horizontal="right"/>
    </xf>
    <xf numFmtId="0" fontId="6388" fillId="0" borderId="0" xfId="0" applyFont="1"/>
    <xf numFmtId="0" fontId="6389" fillId="0" borderId="1" xfId="0" applyFont="1" applyBorder="1" applyAlignment="1">
      <alignment horizontal="left" vertical="top"/>
    </xf>
    <xf numFmtId="0" fontId="6390" fillId="0" borderId="1" xfId="0" applyFont="1" applyBorder="1" applyAlignment="1">
      <alignment horizontal="left" vertical="top" wrapText="1"/>
    </xf>
    <xf numFmtId="0" fontId="6391" fillId="0" borderId="1" xfId="0" applyFont="1" applyBorder="1" applyAlignment="1">
      <alignment horizontal="center" vertical="top"/>
    </xf>
    <xf numFmtId="168" fontId="6392" fillId="0" borderId="1" xfId="0" applyNumberFormat="1" applyFont="1" applyBorder="1" applyAlignment="1">
      <alignment horizontal="right" vertical="top"/>
    </xf>
    <xf numFmtId="169" fontId="6393" fillId="0" borderId="1" xfId="0" applyNumberFormat="1" applyFont="1" applyBorder="1" applyAlignment="1">
      <alignment horizontal="right" vertical="top"/>
    </xf>
    <xf numFmtId="169" fontId="6394" fillId="0" borderId="1" xfId="0" applyNumberFormat="1" applyFont="1" applyBorder="1" applyAlignment="1">
      <alignment horizontal="right" vertical="top"/>
    </xf>
    <xf numFmtId="169" fontId="6395" fillId="0" borderId="1" xfId="0" applyNumberFormat="1" applyFont="1" applyBorder="1" applyAlignment="1">
      <alignment horizontal="right" vertical="top"/>
    </xf>
    <xf numFmtId="170" fontId="6396" fillId="2" borderId="1" xfId="0" applyNumberFormat="1" applyFont="1" applyFill="1" applyBorder="1" applyAlignment="1" applyProtection="1">
      <alignment horizontal="right" vertical="top"/>
      <protection locked="0"/>
    </xf>
    <xf numFmtId="171" fontId="6397" fillId="0" borderId="1" xfId="0" applyNumberFormat="1" applyFont="1" applyBorder="1" applyAlignment="1">
      <alignment horizontal="right" vertical="top"/>
    </xf>
    <xf numFmtId="4" fontId="6398" fillId="0" borderId="1" xfId="0" applyNumberFormat="1" applyFont="1" applyBorder="1" applyAlignment="1">
      <alignment horizontal="right" vertical="top"/>
    </xf>
    <xf numFmtId="170" fontId="6399" fillId="2" borderId="1" xfId="0" applyNumberFormat="1" applyFont="1" applyFill="1" applyBorder="1" applyAlignment="1" applyProtection="1">
      <alignment horizontal="right" vertical="top"/>
      <protection locked="0"/>
    </xf>
    <xf numFmtId="169" fontId="6400" fillId="0" borderId="1" xfId="0" applyNumberFormat="1" applyFont="1" applyBorder="1" applyAlignment="1">
      <alignment horizontal="right" vertical="top"/>
    </xf>
    <xf numFmtId="169" fontId="6401" fillId="0" borderId="1" xfId="0" applyNumberFormat="1" applyFont="1" applyBorder="1" applyAlignment="1">
      <alignment horizontal="right" vertical="top"/>
    </xf>
    <xf numFmtId="169" fontId="6402" fillId="0" borderId="1" xfId="0" applyNumberFormat="1" applyFont="1" applyBorder="1" applyAlignment="1">
      <alignment horizontal="right" vertical="top"/>
    </xf>
    <xf numFmtId="4" fontId="6403" fillId="0" borderId="1" xfId="0" applyNumberFormat="1" applyFont="1" applyBorder="1" applyAlignment="1">
      <alignment horizontal="right" vertical="top"/>
    </xf>
    <xf numFmtId="0" fontId="6404" fillId="0" borderId="0" xfId="0" applyFont="1"/>
    <xf numFmtId="0" fontId="6405" fillId="0" borderId="1" xfId="0" applyFont="1" applyBorder="1" applyAlignment="1">
      <alignment horizontal="left" vertical="top"/>
    </xf>
    <xf numFmtId="0" fontId="6406" fillId="0" borderId="1" xfId="0" applyFont="1" applyBorder="1" applyAlignment="1">
      <alignment horizontal="left" vertical="top" wrapText="1"/>
    </xf>
    <xf numFmtId="0" fontId="6407" fillId="0" borderId="1" xfId="0" applyFont="1" applyBorder="1" applyAlignment="1">
      <alignment horizontal="center" vertical="top"/>
    </xf>
    <xf numFmtId="168" fontId="6408" fillId="0" borderId="1" xfId="0" applyNumberFormat="1" applyFont="1" applyBorder="1" applyAlignment="1">
      <alignment horizontal="right" vertical="top"/>
    </xf>
    <xf numFmtId="169" fontId="6409" fillId="0" borderId="1" xfId="0" applyNumberFormat="1" applyFont="1" applyBorder="1" applyAlignment="1">
      <alignment horizontal="right" vertical="top"/>
    </xf>
    <xf numFmtId="169" fontId="6410" fillId="0" borderId="1" xfId="0" applyNumberFormat="1" applyFont="1" applyBorder="1" applyAlignment="1">
      <alignment horizontal="right" vertical="top"/>
    </xf>
    <xf numFmtId="169" fontId="6411" fillId="0" borderId="1" xfId="0" applyNumberFormat="1" applyFont="1" applyBorder="1" applyAlignment="1">
      <alignment horizontal="right" vertical="top"/>
    </xf>
    <xf numFmtId="170" fontId="6412" fillId="2" borderId="1" xfId="0" applyNumberFormat="1" applyFont="1" applyFill="1" applyBorder="1" applyAlignment="1" applyProtection="1">
      <alignment horizontal="right" vertical="top"/>
      <protection locked="0"/>
    </xf>
    <xf numFmtId="171" fontId="6413" fillId="0" borderId="1" xfId="0" applyNumberFormat="1" applyFont="1" applyBorder="1" applyAlignment="1">
      <alignment horizontal="right" vertical="top"/>
    </xf>
    <xf numFmtId="4" fontId="6414" fillId="0" borderId="1" xfId="0" applyNumberFormat="1" applyFont="1" applyBorder="1" applyAlignment="1">
      <alignment horizontal="right" vertical="top"/>
    </xf>
    <xf numFmtId="170" fontId="6415" fillId="2" borderId="1" xfId="0" applyNumberFormat="1" applyFont="1" applyFill="1" applyBorder="1" applyAlignment="1" applyProtection="1">
      <alignment horizontal="right" vertical="top"/>
      <protection locked="0"/>
    </xf>
    <xf numFmtId="169" fontId="6416" fillId="0" borderId="1" xfId="0" applyNumberFormat="1" applyFont="1" applyBorder="1" applyAlignment="1">
      <alignment horizontal="right" vertical="top"/>
    </xf>
    <xf numFmtId="169" fontId="6417" fillId="0" borderId="1" xfId="0" applyNumberFormat="1" applyFont="1" applyBorder="1" applyAlignment="1">
      <alignment horizontal="right" vertical="top"/>
    </xf>
    <xf numFmtId="169" fontId="6418" fillId="0" borderId="1" xfId="0" applyNumberFormat="1" applyFont="1" applyBorder="1" applyAlignment="1">
      <alignment horizontal="right" vertical="top"/>
    </xf>
    <xf numFmtId="4" fontId="6419" fillId="0" borderId="1" xfId="0" applyNumberFormat="1" applyFont="1" applyBorder="1" applyAlignment="1">
      <alignment horizontal="right" vertical="top"/>
    </xf>
    <xf numFmtId="0" fontId="6420" fillId="0" borderId="0" xfId="0" applyFont="1"/>
    <xf numFmtId="0" fontId="6421" fillId="0" borderId="1" xfId="0" applyFont="1" applyBorder="1" applyAlignment="1">
      <alignment horizontal="left" vertical="top"/>
    </xf>
    <xf numFmtId="0" fontId="6422" fillId="0" borderId="1" xfId="0" applyFont="1" applyBorder="1" applyAlignment="1">
      <alignment horizontal="left" vertical="top" wrapText="1"/>
    </xf>
    <xf numFmtId="0" fontId="6423" fillId="0" borderId="1" xfId="0" applyFont="1" applyBorder="1" applyAlignment="1">
      <alignment horizontal="center" vertical="top"/>
    </xf>
    <xf numFmtId="168" fontId="6424" fillId="0" borderId="1" xfId="0" applyNumberFormat="1" applyFont="1" applyBorder="1" applyAlignment="1">
      <alignment horizontal="right" vertical="top"/>
    </xf>
    <xf numFmtId="169" fontId="6425" fillId="0" borderId="1" xfId="0" applyNumberFormat="1" applyFont="1" applyBorder="1" applyAlignment="1">
      <alignment horizontal="right" vertical="top"/>
    </xf>
    <xf numFmtId="169" fontId="6426" fillId="0" borderId="1" xfId="0" applyNumberFormat="1" applyFont="1" applyBorder="1" applyAlignment="1">
      <alignment horizontal="right" vertical="top"/>
    </xf>
    <xf numFmtId="169" fontId="6427" fillId="0" borderId="1" xfId="0" applyNumberFormat="1" applyFont="1" applyBorder="1" applyAlignment="1">
      <alignment horizontal="right" vertical="top"/>
    </xf>
    <xf numFmtId="170" fontId="6428" fillId="2" borderId="1" xfId="0" applyNumberFormat="1" applyFont="1" applyFill="1" applyBorder="1" applyAlignment="1" applyProtection="1">
      <alignment horizontal="right" vertical="top"/>
      <protection locked="0"/>
    </xf>
    <xf numFmtId="171" fontId="6429" fillId="0" borderId="1" xfId="0" applyNumberFormat="1" applyFont="1" applyBorder="1" applyAlignment="1">
      <alignment horizontal="right" vertical="top"/>
    </xf>
    <xf numFmtId="4" fontId="6430" fillId="0" borderId="1" xfId="0" applyNumberFormat="1" applyFont="1" applyBorder="1" applyAlignment="1">
      <alignment horizontal="right" vertical="top"/>
    </xf>
    <xf numFmtId="170" fontId="6431" fillId="2" borderId="1" xfId="0" applyNumberFormat="1" applyFont="1" applyFill="1" applyBorder="1" applyAlignment="1" applyProtection="1">
      <alignment horizontal="right" vertical="top"/>
      <protection locked="0"/>
    </xf>
    <xf numFmtId="169" fontId="6432" fillId="0" borderId="1" xfId="0" applyNumberFormat="1" applyFont="1" applyBorder="1" applyAlignment="1">
      <alignment horizontal="right" vertical="top"/>
    </xf>
    <xf numFmtId="169" fontId="6433" fillId="0" borderId="1" xfId="0" applyNumberFormat="1" applyFont="1" applyBorder="1" applyAlignment="1">
      <alignment horizontal="right" vertical="top"/>
    </xf>
    <xf numFmtId="169" fontId="6434" fillId="0" borderId="1" xfId="0" applyNumberFormat="1" applyFont="1" applyBorder="1" applyAlignment="1">
      <alignment horizontal="right" vertical="top"/>
    </xf>
    <xf numFmtId="4" fontId="6435" fillId="0" borderId="1" xfId="0" applyNumberFormat="1" applyFont="1" applyBorder="1" applyAlignment="1">
      <alignment horizontal="right" vertical="top"/>
    </xf>
    <xf numFmtId="0" fontId="6436" fillId="0" borderId="0" xfId="0" applyFont="1"/>
    <xf numFmtId="0" fontId="6437" fillId="0" borderId="1" xfId="0" applyFont="1" applyBorder="1" applyAlignment="1">
      <alignment horizontal="left" vertical="top"/>
    </xf>
    <xf numFmtId="0" fontId="6438" fillId="0" borderId="1" xfId="0" applyFont="1" applyBorder="1" applyAlignment="1">
      <alignment horizontal="left" vertical="top" wrapText="1"/>
    </xf>
    <xf numFmtId="0" fontId="6439" fillId="0" borderId="1" xfId="0" applyFont="1" applyBorder="1" applyAlignment="1">
      <alignment horizontal="center" vertical="top"/>
    </xf>
    <xf numFmtId="168" fontId="6440" fillId="0" borderId="1" xfId="0" applyNumberFormat="1" applyFont="1" applyBorder="1" applyAlignment="1">
      <alignment horizontal="right" vertical="top"/>
    </xf>
    <xf numFmtId="169" fontId="6441" fillId="0" borderId="1" xfId="0" applyNumberFormat="1" applyFont="1" applyBorder="1" applyAlignment="1">
      <alignment horizontal="right" vertical="top"/>
    </xf>
    <xf numFmtId="169" fontId="6442" fillId="0" borderId="1" xfId="0" applyNumberFormat="1" applyFont="1" applyBorder="1" applyAlignment="1">
      <alignment horizontal="right" vertical="top"/>
    </xf>
    <xf numFmtId="169" fontId="6443" fillId="0" borderId="1" xfId="0" applyNumberFormat="1" applyFont="1" applyBorder="1" applyAlignment="1">
      <alignment horizontal="right" vertical="top"/>
    </xf>
    <xf numFmtId="170" fontId="6444" fillId="2" borderId="1" xfId="0" applyNumberFormat="1" applyFont="1" applyFill="1" applyBorder="1" applyAlignment="1" applyProtection="1">
      <alignment horizontal="right" vertical="top"/>
      <protection locked="0"/>
    </xf>
    <xf numFmtId="171" fontId="6445" fillId="0" borderId="1" xfId="0" applyNumberFormat="1" applyFont="1" applyBorder="1" applyAlignment="1">
      <alignment horizontal="right" vertical="top"/>
    </xf>
    <xf numFmtId="4" fontId="6446" fillId="0" borderId="1" xfId="0" applyNumberFormat="1" applyFont="1" applyBorder="1" applyAlignment="1">
      <alignment horizontal="right" vertical="top"/>
    </xf>
    <xf numFmtId="170" fontId="6447" fillId="2" borderId="1" xfId="0" applyNumberFormat="1" applyFont="1" applyFill="1" applyBorder="1" applyAlignment="1" applyProtection="1">
      <alignment horizontal="right" vertical="top"/>
      <protection locked="0"/>
    </xf>
    <xf numFmtId="169" fontId="6448" fillId="0" borderId="1" xfId="0" applyNumberFormat="1" applyFont="1" applyBorder="1" applyAlignment="1">
      <alignment horizontal="right" vertical="top"/>
    </xf>
    <xf numFmtId="169" fontId="6449" fillId="0" borderId="1" xfId="0" applyNumberFormat="1" applyFont="1" applyBorder="1" applyAlignment="1">
      <alignment horizontal="right" vertical="top"/>
    </xf>
    <xf numFmtId="169" fontId="6450" fillId="0" borderId="1" xfId="0" applyNumberFormat="1" applyFont="1" applyBorder="1" applyAlignment="1">
      <alignment horizontal="right" vertical="top"/>
    </xf>
    <xf numFmtId="4" fontId="6451" fillId="0" borderId="1" xfId="0" applyNumberFormat="1" applyFont="1" applyBorder="1" applyAlignment="1">
      <alignment horizontal="right" vertical="top"/>
    </xf>
    <xf numFmtId="0" fontId="6452" fillId="0" borderId="0" xfId="0" applyFont="1"/>
    <xf numFmtId="0" fontId="6453" fillId="0" borderId="1" xfId="0" applyFont="1" applyBorder="1" applyAlignment="1">
      <alignment horizontal="left" vertical="top"/>
    </xf>
    <xf numFmtId="0" fontId="6454" fillId="0" borderId="1" xfId="0" applyFont="1" applyBorder="1" applyAlignment="1">
      <alignment horizontal="left" vertical="top" wrapText="1"/>
    </xf>
    <xf numFmtId="0" fontId="6455" fillId="0" borderId="1" xfId="0" applyFont="1" applyBorder="1" applyAlignment="1">
      <alignment horizontal="center" vertical="top"/>
    </xf>
    <xf numFmtId="168" fontId="6456" fillId="0" borderId="1" xfId="0" applyNumberFormat="1" applyFont="1" applyBorder="1" applyAlignment="1">
      <alignment horizontal="right" vertical="top"/>
    </xf>
    <xf numFmtId="169" fontId="6457" fillId="0" borderId="1" xfId="0" applyNumberFormat="1" applyFont="1" applyBorder="1" applyAlignment="1">
      <alignment horizontal="right" vertical="top"/>
    </xf>
    <xf numFmtId="169" fontId="6458" fillId="0" borderId="1" xfId="0" applyNumberFormat="1" applyFont="1" applyBorder="1" applyAlignment="1">
      <alignment horizontal="right" vertical="top"/>
    </xf>
    <xf numFmtId="169" fontId="6459" fillId="0" borderId="1" xfId="0" applyNumberFormat="1" applyFont="1" applyBorder="1" applyAlignment="1">
      <alignment horizontal="right" vertical="top"/>
    </xf>
    <xf numFmtId="170" fontId="6460" fillId="2" borderId="1" xfId="0" applyNumberFormat="1" applyFont="1" applyFill="1" applyBorder="1" applyAlignment="1" applyProtection="1">
      <alignment horizontal="right" vertical="top"/>
      <protection locked="0"/>
    </xf>
    <xf numFmtId="171" fontId="6461" fillId="0" borderId="1" xfId="0" applyNumberFormat="1" applyFont="1" applyBorder="1" applyAlignment="1">
      <alignment horizontal="right" vertical="top"/>
    </xf>
    <xf numFmtId="4" fontId="6462" fillId="0" borderId="1" xfId="0" applyNumberFormat="1" applyFont="1" applyBorder="1" applyAlignment="1">
      <alignment horizontal="right" vertical="top"/>
    </xf>
    <xf numFmtId="170" fontId="6463" fillId="2" borderId="1" xfId="0" applyNumberFormat="1" applyFont="1" applyFill="1" applyBorder="1" applyAlignment="1" applyProtection="1">
      <alignment horizontal="right" vertical="top"/>
      <protection locked="0"/>
    </xf>
    <xf numFmtId="169" fontId="6464" fillId="0" borderId="1" xfId="0" applyNumberFormat="1" applyFont="1" applyBorder="1" applyAlignment="1">
      <alignment horizontal="right" vertical="top"/>
    </xf>
    <xf numFmtId="169" fontId="6465" fillId="0" borderId="1" xfId="0" applyNumberFormat="1" applyFont="1" applyBorder="1" applyAlignment="1">
      <alignment horizontal="right" vertical="top"/>
    </xf>
    <xf numFmtId="169" fontId="6466" fillId="0" borderId="1" xfId="0" applyNumberFormat="1" applyFont="1" applyBorder="1" applyAlignment="1">
      <alignment horizontal="right" vertical="top"/>
    </xf>
    <xf numFmtId="4" fontId="6467" fillId="0" borderId="1" xfId="0" applyNumberFormat="1" applyFont="1" applyBorder="1" applyAlignment="1">
      <alignment horizontal="right" vertical="top"/>
    </xf>
    <xf numFmtId="0" fontId="6468" fillId="0" borderId="0" xfId="0" applyFont="1"/>
    <xf numFmtId="0" fontId="6469" fillId="0" borderId="1" xfId="0" applyFont="1" applyBorder="1" applyAlignment="1">
      <alignment horizontal="left" vertical="top"/>
    </xf>
    <xf numFmtId="0" fontId="6470" fillId="0" borderId="1" xfId="0" applyFont="1" applyBorder="1" applyAlignment="1">
      <alignment horizontal="left" vertical="top" wrapText="1"/>
    </xf>
    <xf numFmtId="0" fontId="6471" fillId="0" borderId="1" xfId="0" applyFont="1" applyBorder="1" applyAlignment="1">
      <alignment horizontal="center" vertical="top"/>
    </xf>
    <xf numFmtId="168" fontId="6472" fillId="0" borderId="1" xfId="0" applyNumberFormat="1" applyFont="1" applyBorder="1" applyAlignment="1">
      <alignment horizontal="right" vertical="top"/>
    </xf>
    <xf numFmtId="169" fontId="6473" fillId="0" borderId="1" xfId="0" applyNumberFormat="1" applyFont="1" applyBorder="1" applyAlignment="1">
      <alignment horizontal="right" vertical="top"/>
    </xf>
    <xf numFmtId="169" fontId="6474" fillId="0" borderId="1" xfId="0" applyNumberFormat="1" applyFont="1" applyBorder="1" applyAlignment="1">
      <alignment horizontal="right" vertical="top"/>
    </xf>
    <xf numFmtId="169" fontId="6475" fillId="0" borderId="1" xfId="0" applyNumberFormat="1" applyFont="1" applyBorder="1" applyAlignment="1">
      <alignment horizontal="right" vertical="top"/>
    </xf>
    <xf numFmtId="170" fontId="6476" fillId="2" borderId="1" xfId="0" applyNumberFormat="1" applyFont="1" applyFill="1" applyBorder="1" applyAlignment="1" applyProtection="1">
      <alignment horizontal="right" vertical="top"/>
      <protection locked="0"/>
    </xf>
    <xf numFmtId="171" fontId="6477" fillId="0" borderId="1" xfId="0" applyNumberFormat="1" applyFont="1" applyBorder="1" applyAlignment="1">
      <alignment horizontal="right" vertical="top"/>
    </xf>
    <xf numFmtId="4" fontId="6478" fillId="0" borderId="1" xfId="0" applyNumberFormat="1" applyFont="1" applyBorder="1" applyAlignment="1">
      <alignment horizontal="right" vertical="top"/>
    </xf>
    <xf numFmtId="170" fontId="6479" fillId="2" borderId="1" xfId="0" applyNumberFormat="1" applyFont="1" applyFill="1" applyBorder="1" applyAlignment="1" applyProtection="1">
      <alignment horizontal="right" vertical="top"/>
      <protection locked="0"/>
    </xf>
    <xf numFmtId="169" fontId="6480" fillId="0" borderId="1" xfId="0" applyNumberFormat="1" applyFont="1" applyBorder="1" applyAlignment="1">
      <alignment horizontal="right" vertical="top"/>
    </xf>
    <xf numFmtId="169" fontId="6481" fillId="0" borderId="1" xfId="0" applyNumberFormat="1" applyFont="1" applyBorder="1" applyAlignment="1">
      <alignment horizontal="right" vertical="top"/>
    </xf>
    <xf numFmtId="169" fontId="6482" fillId="0" borderId="1" xfId="0" applyNumberFormat="1" applyFont="1" applyBorder="1" applyAlignment="1">
      <alignment horizontal="right" vertical="top"/>
    </xf>
    <xf numFmtId="4" fontId="6483" fillId="0" borderId="1" xfId="0" applyNumberFormat="1" applyFont="1" applyBorder="1" applyAlignment="1">
      <alignment horizontal="right" vertical="top"/>
    </xf>
    <xf numFmtId="0" fontId="6484" fillId="0" borderId="0" xfId="0" applyFont="1"/>
    <xf numFmtId="0" fontId="6485" fillId="0" borderId="1" xfId="0" applyFont="1" applyBorder="1" applyAlignment="1">
      <alignment horizontal="left" vertical="top"/>
    </xf>
    <xf numFmtId="0" fontId="6486" fillId="0" borderId="1" xfId="0" applyFont="1" applyBorder="1" applyAlignment="1">
      <alignment horizontal="left" vertical="top" wrapText="1"/>
    </xf>
    <xf numFmtId="0" fontId="6487" fillId="0" borderId="1" xfId="0" applyFont="1" applyBorder="1" applyAlignment="1">
      <alignment horizontal="center" vertical="top"/>
    </xf>
    <xf numFmtId="168" fontId="6488" fillId="0" borderId="1" xfId="0" applyNumberFormat="1" applyFont="1" applyBorder="1" applyAlignment="1">
      <alignment horizontal="right" vertical="top"/>
    </xf>
    <xf numFmtId="169" fontId="6489" fillId="0" borderId="1" xfId="0" applyNumberFormat="1" applyFont="1" applyBorder="1" applyAlignment="1">
      <alignment horizontal="right" vertical="top"/>
    </xf>
    <xf numFmtId="169" fontId="6490" fillId="0" borderId="1" xfId="0" applyNumberFormat="1" applyFont="1" applyBorder="1" applyAlignment="1">
      <alignment horizontal="right" vertical="top"/>
    </xf>
    <xf numFmtId="169" fontId="6491" fillId="0" borderId="1" xfId="0" applyNumberFormat="1" applyFont="1" applyBorder="1" applyAlignment="1">
      <alignment horizontal="right" vertical="top"/>
    </xf>
    <xf numFmtId="170" fontId="6492" fillId="2" borderId="1" xfId="0" applyNumberFormat="1" applyFont="1" applyFill="1" applyBorder="1" applyAlignment="1" applyProtection="1">
      <alignment horizontal="right" vertical="top"/>
      <protection locked="0"/>
    </xf>
    <xf numFmtId="171" fontId="6493" fillId="0" borderId="1" xfId="0" applyNumberFormat="1" applyFont="1" applyBorder="1" applyAlignment="1">
      <alignment horizontal="right" vertical="top"/>
    </xf>
    <xf numFmtId="4" fontId="6494" fillId="0" borderId="1" xfId="0" applyNumberFormat="1" applyFont="1" applyBorder="1" applyAlignment="1">
      <alignment horizontal="right" vertical="top"/>
    </xf>
    <xf numFmtId="170" fontId="6495" fillId="2" borderId="1" xfId="0" applyNumberFormat="1" applyFont="1" applyFill="1" applyBorder="1" applyAlignment="1" applyProtection="1">
      <alignment horizontal="right" vertical="top"/>
      <protection locked="0"/>
    </xf>
    <xf numFmtId="169" fontId="6496" fillId="0" borderId="1" xfId="0" applyNumberFormat="1" applyFont="1" applyBorder="1" applyAlignment="1">
      <alignment horizontal="right" vertical="top"/>
    </xf>
    <xf numFmtId="169" fontId="6497" fillId="0" borderId="1" xfId="0" applyNumberFormat="1" applyFont="1" applyBorder="1" applyAlignment="1">
      <alignment horizontal="right" vertical="top"/>
    </xf>
    <xf numFmtId="169" fontId="6498" fillId="0" borderId="1" xfId="0" applyNumberFormat="1" applyFont="1" applyBorder="1" applyAlignment="1">
      <alignment horizontal="right" vertical="top"/>
    </xf>
    <xf numFmtId="4" fontId="6499" fillId="0" borderId="1" xfId="0" applyNumberFormat="1" applyFont="1" applyBorder="1" applyAlignment="1">
      <alignment horizontal="right" vertical="top"/>
    </xf>
    <xf numFmtId="0" fontId="6500" fillId="0" borderId="0" xfId="0" applyFont="1"/>
    <xf numFmtId="0" fontId="6501" fillId="0" borderId="1" xfId="0" applyFont="1" applyBorder="1" applyAlignment="1">
      <alignment horizontal="left" vertical="top"/>
    </xf>
    <xf numFmtId="0" fontId="6502" fillId="0" borderId="1" xfId="0" applyFont="1" applyBorder="1" applyAlignment="1">
      <alignment horizontal="left" vertical="top" wrapText="1"/>
    </xf>
    <xf numFmtId="0" fontId="6503" fillId="0" borderId="1" xfId="0" applyFont="1" applyBorder="1" applyAlignment="1">
      <alignment horizontal="center" vertical="top"/>
    </xf>
    <xf numFmtId="168" fontId="6504" fillId="0" borderId="1" xfId="0" applyNumberFormat="1" applyFont="1" applyBorder="1" applyAlignment="1">
      <alignment horizontal="right" vertical="top"/>
    </xf>
    <xf numFmtId="169" fontId="6505" fillId="0" borderId="1" xfId="0" applyNumberFormat="1" applyFont="1" applyBorder="1" applyAlignment="1">
      <alignment horizontal="right" vertical="top"/>
    </xf>
    <xf numFmtId="169" fontId="6506" fillId="0" borderId="1" xfId="0" applyNumberFormat="1" applyFont="1" applyBorder="1" applyAlignment="1">
      <alignment horizontal="right" vertical="top"/>
    </xf>
    <xf numFmtId="169" fontId="6507" fillId="0" borderId="1" xfId="0" applyNumberFormat="1" applyFont="1" applyBorder="1" applyAlignment="1">
      <alignment horizontal="right" vertical="top"/>
    </xf>
    <xf numFmtId="170" fontId="6508" fillId="2" borderId="1" xfId="0" applyNumberFormat="1" applyFont="1" applyFill="1" applyBorder="1" applyAlignment="1" applyProtection="1">
      <alignment horizontal="right" vertical="top"/>
      <protection locked="0"/>
    </xf>
    <xf numFmtId="171" fontId="6509" fillId="0" borderId="1" xfId="0" applyNumberFormat="1" applyFont="1" applyBorder="1" applyAlignment="1">
      <alignment horizontal="right" vertical="top"/>
    </xf>
    <xf numFmtId="4" fontId="6510" fillId="0" borderId="1" xfId="0" applyNumberFormat="1" applyFont="1" applyBorder="1" applyAlignment="1">
      <alignment horizontal="right" vertical="top"/>
    </xf>
    <xf numFmtId="170" fontId="6511" fillId="2" borderId="1" xfId="0" applyNumberFormat="1" applyFont="1" applyFill="1" applyBorder="1" applyAlignment="1" applyProtection="1">
      <alignment horizontal="right" vertical="top"/>
      <protection locked="0"/>
    </xf>
    <xf numFmtId="169" fontId="6512" fillId="0" borderId="1" xfId="0" applyNumberFormat="1" applyFont="1" applyBorder="1" applyAlignment="1">
      <alignment horizontal="right" vertical="top"/>
    </xf>
    <xf numFmtId="169" fontId="6513" fillId="0" borderId="1" xfId="0" applyNumberFormat="1" applyFont="1" applyBorder="1" applyAlignment="1">
      <alignment horizontal="right" vertical="top"/>
    </xf>
    <xf numFmtId="169" fontId="6514" fillId="0" borderId="1" xfId="0" applyNumberFormat="1" applyFont="1" applyBorder="1" applyAlignment="1">
      <alignment horizontal="right" vertical="top"/>
    </xf>
    <xf numFmtId="4" fontId="6515" fillId="0" borderId="1" xfId="0" applyNumberFormat="1" applyFont="1" applyBorder="1" applyAlignment="1">
      <alignment horizontal="right" vertical="top"/>
    </xf>
    <xf numFmtId="0" fontId="6516" fillId="0" borderId="0" xfId="0" applyFont="1"/>
    <xf numFmtId="0" fontId="6517" fillId="0" borderId="1" xfId="0" applyFont="1" applyBorder="1" applyAlignment="1">
      <alignment horizontal="left" vertical="top"/>
    </xf>
    <xf numFmtId="0" fontId="6518" fillId="0" borderId="1" xfId="0" applyFont="1" applyBorder="1" applyAlignment="1">
      <alignment horizontal="left" vertical="top" wrapText="1"/>
    </xf>
    <xf numFmtId="0" fontId="6519" fillId="0" borderId="1" xfId="0" applyFont="1" applyBorder="1" applyAlignment="1">
      <alignment horizontal="center" vertical="top"/>
    </xf>
    <xf numFmtId="168" fontId="6520" fillId="0" borderId="1" xfId="0" applyNumberFormat="1" applyFont="1" applyBorder="1" applyAlignment="1">
      <alignment horizontal="right" vertical="top"/>
    </xf>
    <xf numFmtId="169" fontId="6521" fillId="0" borderId="1" xfId="0" applyNumberFormat="1" applyFont="1" applyBorder="1" applyAlignment="1">
      <alignment horizontal="right" vertical="top"/>
    </xf>
    <xf numFmtId="169" fontId="6522" fillId="0" borderId="1" xfId="0" applyNumberFormat="1" applyFont="1" applyBorder="1" applyAlignment="1">
      <alignment horizontal="right" vertical="top"/>
    </xf>
    <xf numFmtId="169" fontId="6523" fillId="0" borderId="1" xfId="0" applyNumberFormat="1" applyFont="1" applyBorder="1" applyAlignment="1">
      <alignment horizontal="right" vertical="top"/>
    </xf>
    <xf numFmtId="170" fontId="6524" fillId="2" borderId="1" xfId="0" applyNumberFormat="1" applyFont="1" applyFill="1" applyBorder="1" applyAlignment="1" applyProtection="1">
      <alignment horizontal="right" vertical="top"/>
      <protection locked="0"/>
    </xf>
    <xf numFmtId="171" fontId="6525" fillId="0" borderId="1" xfId="0" applyNumberFormat="1" applyFont="1" applyBorder="1" applyAlignment="1">
      <alignment horizontal="right" vertical="top"/>
    </xf>
    <xf numFmtId="4" fontId="6526" fillId="0" borderId="1" xfId="0" applyNumberFormat="1" applyFont="1" applyBorder="1" applyAlignment="1">
      <alignment horizontal="right" vertical="top"/>
    </xf>
    <xf numFmtId="170" fontId="6527" fillId="2" borderId="1" xfId="0" applyNumberFormat="1" applyFont="1" applyFill="1" applyBorder="1" applyAlignment="1" applyProtection="1">
      <alignment horizontal="right" vertical="top"/>
      <protection locked="0"/>
    </xf>
    <xf numFmtId="169" fontId="6528" fillId="0" borderId="1" xfId="0" applyNumberFormat="1" applyFont="1" applyBorder="1" applyAlignment="1">
      <alignment horizontal="right" vertical="top"/>
    </xf>
    <xf numFmtId="169" fontId="6529" fillId="0" borderId="1" xfId="0" applyNumberFormat="1" applyFont="1" applyBorder="1" applyAlignment="1">
      <alignment horizontal="right" vertical="top"/>
    </xf>
    <xf numFmtId="169" fontId="6530" fillId="0" borderId="1" xfId="0" applyNumberFormat="1" applyFont="1" applyBorder="1" applyAlignment="1">
      <alignment horizontal="right" vertical="top"/>
    </xf>
    <xf numFmtId="4" fontId="6531" fillId="0" borderId="1" xfId="0" applyNumberFormat="1" applyFont="1" applyBorder="1" applyAlignment="1">
      <alignment horizontal="right" vertical="top"/>
    </xf>
    <xf numFmtId="0" fontId="6532" fillId="0" borderId="0" xfId="0" applyFont="1"/>
    <xf numFmtId="0" fontId="6533" fillId="0" borderId="1" xfId="0" applyFont="1" applyBorder="1" applyAlignment="1">
      <alignment horizontal="left" vertical="top"/>
    </xf>
    <xf numFmtId="0" fontId="6534" fillId="0" borderId="1" xfId="0" applyFont="1" applyBorder="1" applyAlignment="1">
      <alignment horizontal="left" vertical="top" wrapText="1"/>
    </xf>
    <xf numFmtId="0" fontId="6535" fillId="0" borderId="1" xfId="0" applyFont="1" applyBorder="1" applyAlignment="1">
      <alignment horizontal="center" vertical="top"/>
    </xf>
    <xf numFmtId="168" fontId="6536" fillId="0" borderId="1" xfId="0" applyNumberFormat="1" applyFont="1" applyBorder="1" applyAlignment="1">
      <alignment horizontal="right" vertical="top"/>
    </xf>
    <xf numFmtId="169" fontId="6537" fillId="0" borderId="1" xfId="0" applyNumberFormat="1" applyFont="1" applyBorder="1" applyAlignment="1">
      <alignment horizontal="right" vertical="top"/>
    </xf>
    <xf numFmtId="169" fontId="6538" fillId="0" borderId="1" xfId="0" applyNumberFormat="1" applyFont="1" applyBorder="1" applyAlignment="1">
      <alignment horizontal="right" vertical="top"/>
    </xf>
    <xf numFmtId="169" fontId="6539" fillId="0" borderId="1" xfId="0" applyNumberFormat="1" applyFont="1" applyBorder="1" applyAlignment="1">
      <alignment horizontal="right" vertical="top"/>
    </xf>
    <xf numFmtId="170" fontId="6540" fillId="2" borderId="1" xfId="0" applyNumberFormat="1" applyFont="1" applyFill="1" applyBorder="1" applyAlignment="1" applyProtection="1">
      <alignment horizontal="right" vertical="top"/>
      <protection locked="0"/>
    </xf>
    <xf numFmtId="171" fontId="6541" fillId="0" borderId="1" xfId="0" applyNumberFormat="1" applyFont="1" applyBorder="1" applyAlignment="1">
      <alignment horizontal="right" vertical="top"/>
    </xf>
    <xf numFmtId="4" fontId="6542" fillId="0" borderId="1" xfId="0" applyNumberFormat="1" applyFont="1" applyBorder="1" applyAlignment="1">
      <alignment horizontal="right" vertical="top"/>
    </xf>
    <xf numFmtId="170" fontId="6543" fillId="2" borderId="1" xfId="0" applyNumberFormat="1" applyFont="1" applyFill="1" applyBorder="1" applyAlignment="1" applyProtection="1">
      <alignment horizontal="right" vertical="top"/>
      <protection locked="0"/>
    </xf>
    <xf numFmtId="169" fontId="6544" fillId="0" borderId="1" xfId="0" applyNumberFormat="1" applyFont="1" applyBorder="1" applyAlignment="1">
      <alignment horizontal="right" vertical="top"/>
    </xf>
    <xf numFmtId="169" fontId="6545" fillId="0" borderId="1" xfId="0" applyNumberFormat="1" applyFont="1" applyBorder="1" applyAlignment="1">
      <alignment horizontal="right" vertical="top"/>
    </xf>
    <xf numFmtId="169" fontId="6546" fillId="0" borderId="1" xfId="0" applyNumberFormat="1" applyFont="1" applyBorder="1" applyAlignment="1">
      <alignment horizontal="right" vertical="top"/>
    </xf>
    <xf numFmtId="4" fontId="6547" fillId="0" borderId="1" xfId="0" applyNumberFormat="1" applyFont="1" applyBorder="1" applyAlignment="1">
      <alignment horizontal="right" vertical="top"/>
    </xf>
    <xf numFmtId="0" fontId="6548" fillId="0" borderId="0" xfId="0" applyFont="1"/>
    <xf numFmtId="0" fontId="6549" fillId="0" borderId="1" xfId="0" applyFont="1" applyBorder="1" applyAlignment="1">
      <alignment horizontal="left" vertical="top"/>
    </xf>
    <xf numFmtId="0" fontId="6550" fillId="0" borderId="1" xfId="0" applyFont="1" applyBorder="1" applyAlignment="1">
      <alignment horizontal="left" vertical="top" wrapText="1"/>
    </xf>
    <xf numFmtId="0" fontId="6551" fillId="0" borderId="1" xfId="0" applyFont="1" applyBorder="1" applyAlignment="1">
      <alignment horizontal="center" vertical="top"/>
    </xf>
    <xf numFmtId="168" fontId="6552" fillId="0" borderId="1" xfId="0" applyNumberFormat="1" applyFont="1" applyBorder="1" applyAlignment="1">
      <alignment horizontal="right" vertical="top"/>
    </xf>
    <xf numFmtId="169" fontId="6553" fillId="0" borderId="1" xfId="0" applyNumberFormat="1" applyFont="1" applyBorder="1" applyAlignment="1">
      <alignment horizontal="right" vertical="top"/>
    </xf>
    <xf numFmtId="169" fontId="6554" fillId="0" borderId="1" xfId="0" applyNumberFormat="1" applyFont="1" applyBorder="1" applyAlignment="1">
      <alignment horizontal="right" vertical="top"/>
    </xf>
    <xf numFmtId="169" fontId="6555" fillId="0" borderId="1" xfId="0" applyNumberFormat="1" applyFont="1" applyBorder="1" applyAlignment="1">
      <alignment horizontal="right" vertical="top"/>
    </xf>
    <xf numFmtId="170" fontId="6556" fillId="2" borderId="1" xfId="0" applyNumberFormat="1" applyFont="1" applyFill="1" applyBorder="1" applyAlignment="1" applyProtection="1">
      <alignment horizontal="right" vertical="top"/>
      <protection locked="0"/>
    </xf>
    <xf numFmtId="171" fontId="6557" fillId="0" borderId="1" xfId="0" applyNumberFormat="1" applyFont="1" applyBorder="1" applyAlignment="1">
      <alignment horizontal="right" vertical="top"/>
    </xf>
    <xf numFmtId="4" fontId="6558" fillId="0" borderId="1" xfId="0" applyNumberFormat="1" applyFont="1" applyBorder="1" applyAlignment="1">
      <alignment horizontal="right" vertical="top"/>
    </xf>
    <xf numFmtId="170" fontId="6559" fillId="2" borderId="1" xfId="0" applyNumberFormat="1" applyFont="1" applyFill="1" applyBorder="1" applyAlignment="1" applyProtection="1">
      <alignment horizontal="right" vertical="top"/>
      <protection locked="0"/>
    </xf>
    <xf numFmtId="169" fontId="6560" fillId="0" borderId="1" xfId="0" applyNumberFormat="1" applyFont="1" applyBorder="1" applyAlignment="1">
      <alignment horizontal="right" vertical="top"/>
    </xf>
    <xf numFmtId="169" fontId="6561" fillId="0" borderId="1" xfId="0" applyNumberFormat="1" applyFont="1" applyBorder="1" applyAlignment="1">
      <alignment horizontal="right" vertical="top"/>
    </xf>
    <xf numFmtId="169" fontId="6562" fillId="0" borderId="1" xfId="0" applyNumberFormat="1" applyFont="1" applyBorder="1" applyAlignment="1">
      <alignment horizontal="right" vertical="top"/>
    </xf>
    <xf numFmtId="4" fontId="6563" fillId="0" borderId="1" xfId="0" applyNumberFormat="1" applyFont="1" applyBorder="1" applyAlignment="1">
      <alignment horizontal="right" vertical="top"/>
    </xf>
    <xf numFmtId="0" fontId="6564" fillId="0" borderId="0" xfId="0" applyFont="1"/>
    <xf numFmtId="0" fontId="6565" fillId="0" borderId="1" xfId="0" applyFont="1" applyBorder="1" applyAlignment="1">
      <alignment horizontal="left" vertical="top"/>
    </xf>
    <xf numFmtId="0" fontId="6566" fillId="0" borderId="1" xfId="0" applyFont="1" applyBorder="1" applyAlignment="1">
      <alignment horizontal="left" vertical="top" wrapText="1"/>
    </xf>
    <xf numFmtId="0" fontId="6567" fillId="0" borderId="1" xfId="0" applyFont="1" applyBorder="1" applyAlignment="1">
      <alignment horizontal="center" vertical="top"/>
    </xf>
    <xf numFmtId="168" fontId="6568" fillId="0" borderId="1" xfId="0" applyNumberFormat="1" applyFont="1" applyBorder="1" applyAlignment="1">
      <alignment horizontal="right" vertical="top"/>
    </xf>
    <xf numFmtId="169" fontId="6569" fillId="0" borderId="1" xfId="0" applyNumberFormat="1" applyFont="1" applyBorder="1" applyAlignment="1">
      <alignment horizontal="right" vertical="top"/>
    </xf>
    <xf numFmtId="169" fontId="6570" fillId="0" borderId="1" xfId="0" applyNumberFormat="1" applyFont="1" applyBorder="1" applyAlignment="1">
      <alignment horizontal="right" vertical="top"/>
    </xf>
    <xf numFmtId="169" fontId="6571" fillId="0" borderId="1" xfId="0" applyNumberFormat="1" applyFont="1" applyBorder="1" applyAlignment="1">
      <alignment horizontal="right" vertical="top"/>
    </xf>
    <xf numFmtId="170" fontId="6572" fillId="2" borderId="1" xfId="0" applyNumberFormat="1" applyFont="1" applyFill="1" applyBorder="1" applyAlignment="1" applyProtection="1">
      <alignment horizontal="right" vertical="top"/>
      <protection locked="0"/>
    </xf>
    <xf numFmtId="171" fontId="6573" fillId="0" borderId="1" xfId="0" applyNumberFormat="1" applyFont="1" applyBorder="1" applyAlignment="1">
      <alignment horizontal="right" vertical="top"/>
    </xf>
    <xf numFmtId="4" fontId="6574" fillId="0" borderId="1" xfId="0" applyNumberFormat="1" applyFont="1" applyBorder="1" applyAlignment="1">
      <alignment horizontal="right" vertical="top"/>
    </xf>
    <xf numFmtId="170" fontId="6575" fillId="2" borderId="1" xfId="0" applyNumberFormat="1" applyFont="1" applyFill="1" applyBorder="1" applyAlignment="1" applyProtection="1">
      <alignment horizontal="right" vertical="top"/>
      <protection locked="0"/>
    </xf>
    <xf numFmtId="169" fontId="6576" fillId="0" borderId="1" xfId="0" applyNumberFormat="1" applyFont="1" applyBorder="1" applyAlignment="1">
      <alignment horizontal="right" vertical="top"/>
    </xf>
    <xf numFmtId="169" fontId="6577" fillId="0" borderId="1" xfId="0" applyNumberFormat="1" applyFont="1" applyBorder="1" applyAlignment="1">
      <alignment horizontal="right" vertical="top"/>
    </xf>
    <xf numFmtId="169" fontId="6578" fillId="0" borderId="1" xfId="0" applyNumberFormat="1" applyFont="1" applyBorder="1" applyAlignment="1">
      <alignment horizontal="right" vertical="top"/>
    </xf>
    <xf numFmtId="4" fontId="6579" fillId="0" borderId="1" xfId="0" applyNumberFormat="1" applyFont="1" applyBorder="1" applyAlignment="1">
      <alignment horizontal="right" vertical="top"/>
    </xf>
    <xf numFmtId="0" fontId="6580" fillId="0" borderId="0" xfId="0" applyFont="1"/>
    <xf numFmtId="0" fontId="6581" fillId="0" borderId="1" xfId="0" applyFont="1" applyBorder="1" applyAlignment="1">
      <alignment horizontal="left" vertical="top"/>
    </xf>
    <xf numFmtId="0" fontId="6582" fillId="0" borderId="1" xfId="0" applyFont="1" applyBorder="1" applyAlignment="1">
      <alignment horizontal="left" vertical="top" wrapText="1"/>
    </xf>
    <xf numFmtId="0" fontId="6583" fillId="0" borderId="1" xfId="0" applyFont="1" applyBorder="1" applyAlignment="1">
      <alignment horizontal="center" vertical="top"/>
    </xf>
    <xf numFmtId="168" fontId="6584" fillId="0" borderId="1" xfId="0" applyNumberFormat="1" applyFont="1" applyBorder="1" applyAlignment="1">
      <alignment horizontal="right" vertical="top"/>
    </xf>
    <xf numFmtId="169" fontId="6585" fillId="0" borderId="1" xfId="0" applyNumberFormat="1" applyFont="1" applyBorder="1" applyAlignment="1">
      <alignment horizontal="right" vertical="top"/>
    </xf>
    <xf numFmtId="169" fontId="6586" fillId="0" borderId="1" xfId="0" applyNumberFormat="1" applyFont="1" applyBorder="1" applyAlignment="1">
      <alignment horizontal="right" vertical="top"/>
    </xf>
    <xf numFmtId="169" fontId="6587" fillId="0" borderId="1" xfId="0" applyNumberFormat="1" applyFont="1" applyBorder="1" applyAlignment="1">
      <alignment horizontal="right" vertical="top"/>
    </xf>
    <xf numFmtId="170" fontId="6588" fillId="2" borderId="1" xfId="0" applyNumberFormat="1" applyFont="1" applyFill="1" applyBorder="1" applyAlignment="1" applyProtection="1">
      <alignment horizontal="right" vertical="top"/>
      <protection locked="0"/>
    </xf>
    <xf numFmtId="171" fontId="6589" fillId="0" borderId="1" xfId="0" applyNumberFormat="1" applyFont="1" applyBorder="1" applyAlignment="1">
      <alignment horizontal="right" vertical="top"/>
    </xf>
    <xf numFmtId="4" fontId="6590" fillId="0" borderId="1" xfId="0" applyNumberFormat="1" applyFont="1" applyBorder="1" applyAlignment="1">
      <alignment horizontal="right" vertical="top"/>
    </xf>
    <xf numFmtId="170" fontId="6591" fillId="2" borderId="1" xfId="0" applyNumberFormat="1" applyFont="1" applyFill="1" applyBorder="1" applyAlignment="1" applyProtection="1">
      <alignment horizontal="right" vertical="top"/>
      <protection locked="0"/>
    </xf>
    <xf numFmtId="169" fontId="6592" fillId="0" borderId="1" xfId="0" applyNumberFormat="1" applyFont="1" applyBorder="1" applyAlignment="1">
      <alignment horizontal="right" vertical="top"/>
    </xf>
    <xf numFmtId="169" fontId="6593" fillId="0" borderId="1" xfId="0" applyNumberFormat="1" applyFont="1" applyBorder="1" applyAlignment="1">
      <alignment horizontal="right" vertical="top"/>
    </xf>
    <xf numFmtId="169" fontId="6594" fillId="0" borderId="1" xfId="0" applyNumberFormat="1" applyFont="1" applyBorder="1" applyAlignment="1">
      <alignment horizontal="right" vertical="top"/>
    </xf>
    <xf numFmtId="4" fontId="6595" fillId="0" borderId="1" xfId="0" applyNumberFormat="1" applyFont="1" applyBorder="1" applyAlignment="1">
      <alignment horizontal="right" vertical="top"/>
    </xf>
    <xf numFmtId="0" fontId="6596" fillId="0" borderId="0" xfId="0" applyFont="1"/>
    <xf numFmtId="0" fontId="6597" fillId="0" borderId="1" xfId="0" applyFont="1" applyBorder="1" applyAlignment="1">
      <alignment horizontal="left" vertical="top"/>
    </xf>
    <xf numFmtId="0" fontId="6598" fillId="0" borderId="1" xfId="0" applyFont="1" applyBorder="1" applyAlignment="1">
      <alignment horizontal="left" vertical="top" wrapText="1"/>
    </xf>
    <xf numFmtId="0" fontId="6599" fillId="0" borderId="1" xfId="0" applyFont="1" applyBorder="1" applyAlignment="1">
      <alignment horizontal="center" vertical="top"/>
    </xf>
    <xf numFmtId="168" fontId="6600" fillId="0" borderId="1" xfId="0" applyNumberFormat="1" applyFont="1" applyBorder="1" applyAlignment="1">
      <alignment horizontal="right" vertical="top"/>
    </xf>
    <xf numFmtId="169" fontId="6601" fillId="0" borderId="1" xfId="0" applyNumberFormat="1" applyFont="1" applyBorder="1" applyAlignment="1">
      <alignment horizontal="right" vertical="top"/>
    </xf>
    <xf numFmtId="169" fontId="6602" fillId="0" borderId="1" xfId="0" applyNumberFormat="1" applyFont="1" applyBorder="1" applyAlignment="1">
      <alignment horizontal="right" vertical="top"/>
    </xf>
    <xf numFmtId="169" fontId="6603" fillId="0" borderId="1" xfId="0" applyNumberFormat="1" applyFont="1" applyBorder="1" applyAlignment="1">
      <alignment horizontal="right" vertical="top"/>
    </xf>
    <xf numFmtId="170" fontId="6604" fillId="2" borderId="1" xfId="0" applyNumberFormat="1" applyFont="1" applyFill="1" applyBorder="1" applyAlignment="1" applyProtection="1">
      <alignment horizontal="right" vertical="top"/>
      <protection locked="0"/>
    </xf>
    <xf numFmtId="171" fontId="6605" fillId="0" borderId="1" xfId="0" applyNumberFormat="1" applyFont="1" applyBorder="1" applyAlignment="1">
      <alignment horizontal="right" vertical="top"/>
    </xf>
    <xf numFmtId="4" fontId="6606" fillId="0" borderId="1" xfId="0" applyNumberFormat="1" applyFont="1" applyBorder="1" applyAlignment="1">
      <alignment horizontal="right" vertical="top"/>
    </xf>
    <xf numFmtId="170" fontId="6607" fillId="2" borderId="1" xfId="0" applyNumberFormat="1" applyFont="1" applyFill="1" applyBorder="1" applyAlignment="1" applyProtection="1">
      <alignment horizontal="right" vertical="top"/>
      <protection locked="0"/>
    </xf>
    <xf numFmtId="169" fontId="6608" fillId="0" borderId="1" xfId="0" applyNumberFormat="1" applyFont="1" applyBorder="1" applyAlignment="1">
      <alignment horizontal="right" vertical="top"/>
    </xf>
    <xf numFmtId="169" fontId="6609" fillId="0" borderId="1" xfId="0" applyNumberFormat="1" applyFont="1" applyBorder="1" applyAlignment="1">
      <alignment horizontal="right" vertical="top"/>
    </xf>
    <xf numFmtId="169" fontId="6610" fillId="0" borderId="1" xfId="0" applyNumberFormat="1" applyFont="1" applyBorder="1" applyAlignment="1">
      <alignment horizontal="right" vertical="top"/>
    </xf>
    <xf numFmtId="4" fontId="6611" fillId="0" borderId="1" xfId="0" applyNumberFormat="1" applyFont="1" applyBorder="1" applyAlignment="1">
      <alignment horizontal="right" vertical="top"/>
    </xf>
    <xf numFmtId="0" fontId="6612" fillId="0" borderId="0" xfId="0" applyFont="1"/>
    <xf numFmtId="0" fontId="6613" fillId="0" borderId="1" xfId="0" applyFont="1" applyBorder="1" applyAlignment="1">
      <alignment horizontal="left" vertical="top"/>
    </xf>
    <xf numFmtId="0" fontId="6614" fillId="0" borderId="1" xfId="0" applyFont="1" applyBorder="1" applyAlignment="1">
      <alignment horizontal="left" vertical="top" wrapText="1"/>
    </xf>
    <xf numFmtId="0" fontId="6615" fillId="0" borderId="1" xfId="0" applyFont="1" applyBorder="1" applyAlignment="1">
      <alignment horizontal="center" vertical="top"/>
    </xf>
    <xf numFmtId="168" fontId="6616" fillId="0" borderId="1" xfId="0" applyNumberFormat="1" applyFont="1" applyBorder="1" applyAlignment="1">
      <alignment horizontal="right" vertical="top"/>
    </xf>
    <xf numFmtId="169" fontId="6617" fillId="0" borderId="1" xfId="0" applyNumberFormat="1" applyFont="1" applyBorder="1" applyAlignment="1">
      <alignment horizontal="right" vertical="top"/>
    </xf>
    <xf numFmtId="169" fontId="6618" fillId="0" borderId="1" xfId="0" applyNumberFormat="1" applyFont="1" applyBorder="1" applyAlignment="1">
      <alignment horizontal="right" vertical="top"/>
    </xf>
    <xf numFmtId="169" fontId="6619" fillId="0" borderId="1" xfId="0" applyNumberFormat="1" applyFont="1" applyBorder="1" applyAlignment="1">
      <alignment horizontal="right" vertical="top"/>
    </xf>
    <xf numFmtId="170" fontId="6620" fillId="2" borderId="1" xfId="0" applyNumberFormat="1" applyFont="1" applyFill="1" applyBorder="1" applyAlignment="1" applyProtection="1">
      <alignment horizontal="right" vertical="top"/>
      <protection locked="0"/>
    </xf>
    <xf numFmtId="171" fontId="6621" fillId="0" borderId="1" xfId="0" applyNumberFormat="1" applyFont="1" applyBorder="1" applyAlignment="1">
      <alignment horizontal="right" vertical="top"/>
    </xf>
    <xf numFmtId="4" fontId="6622" fillId="0" borderId="1" xfId="0" applyNumberFormat="1" applyFont="1" applyBorder="1" applyAlignment="1">
      <alignment horizontal="right" vertical="top"/>
    </xf>
    <xf numFmtId="170" fontId="6623" fillId="2" borderId="1" xfId="0" applyNumberFormat="1" applyFont="1" applyFill="1" applyBorder="1" applyAlignment="1" applyProtection="1">
      <alignment horizontal="right" vertical="top"/>
      <protection locked="0"/>
    </xf>
    <xf numFmtId="169" fontId="6624" fillId="0" borderId="1" xfId="0" applyNumberFormat="1" applyFont="1" applyBorder="1" applyAlignment="1">
      <alignment horizontal="right" vertical="top"/>
    </xf>
    <xf numFmtId="169" fontId="6625" fillId="0" borderId="1" xfId="0" applyNumberFormat="1" applyFont="1" applyBorder="1" applyAlignment="1">
      <alignment horizontal="right" vertical="top"/>
    </xf>
    <xf numFmtId="169" fontId="6626" fillId="0" borderId="1" xfId="0" applyNumberFormat="1" applyFont="1" applyBorder="1" applyAlignment="1">
      <alignment horizontal="right" vertical="top"/>
    </xf>
    <xf numFmtId="4" fontId="6627" fillId="0" borderId="1" xfId="0" applyNumberFormat="1" applyFont="1" applyBorder="1" applyAlignment="1">
      <alignment horizontal="right" vertical="top"/>
    </xf>
    <xf numFmtId="0" fontId="6628" fillId="0" borderId="0" xfId="0" applyFont="1"/>
    <xf numFmtId="0" fontId="6629" fillId="0" borderId="1" xfId="0" applyFont="1" applyBorder="1" applyAlignment="1">
      <alignment horizontal="left" vertical="top"/>
    </xf>
    <xf numFmtId="0" fontId="6630" fillId="0" borderId="1" xfId="0" applyFont="1" applyBorder="1" applyAlignment="1">
      <alignment horizontal="left" vertical="top" wrapText="1"/>
    </xf>
    <xf numFmtId="0" fontId="6631" fillId="0" borderId="1" xfId="0" applyFont="1" applyBorder="1" applyAlignment="1">
      <alignment horizontal="center" vertical="top"/>
    </xf>
    <xf numFmtId="168" fontId="6632" fillId="0" borderId="1" xfId="0" applyNumberFormat="1" applyFont="1" applyBorder="1" applyAlignment="1">
      <alignment horizontal="right" vertical="top"/>
    </xf>
    <xf numFmtId="169" fontId="6633" fillId="0" borderId="1" xfId="0" applyNumberFormat="1" applyFont="1" applyBorder="1" applyAlignment="1">
      <alignment horizontal="right" vertical="top"/>
    </xf>
    <xf numFmtId="169" fontId="6634" fillId="0" borderId="1" xfId="0" applyNumberFormat="1" applyFont="1" applyBorder="1" applyAlignment="1">
      <alignment horizontal="right" vertical="top"/>
    </xf>
    <xf numFmtId="169" fontId="6635" fillId="0" borderId="1" xfId="0" applyNumberFormat="1" applyFont="1" applyBorder="1" applyAlignment="1">
      <alignment horizontal="right" vertical="top"/>
    </xf>
    <xf numFmtId="170" fontId="6636" fillId="2" borderId="1" xfId="0" applyNumberFormat="1" applyFont="1" applyFill="1" applyBorder="1" applyAlignment="1" applyProtection="1">
      <alignment horizontal="right" vertical="top"/>
      <protection locked="0"/>
    </xf>
    <xf numFmtId="171" fontId="6637" fillId="0" borderId="1" xfId="0" applyNumberFormat="1" applyFont="1" applyBorder="1" applyAlignment="1">
      <alignment horizontal="right" vertical="top"/>
    </xf>
    <xf numFmtId="4" fontId="6638" fillId="0" borderId="1" xfId="0" applyNumberFormat="1" applyFont="1" applyBorder="1" applyAlignment="1">
      <alignment horizontal="right" vertical="top"/>
    </xf>
    <xf numFmtId="170" fontId="6639" fillId="2" borderId="1" xfId="0" applyNumberFormat="1" applyFont="1" applyFill="1" applyBorder="1" applyAlignment="1" applyProtection="1">
      <alignment horizontal="right" vertical="top"/>
      <protection locked="0"/>
    </xf>
    <xf numFmtId="169" fontId="6640" fillId="0" borderId="1" xfId="0" applyNumberFormat="1" applyFont="1" applyBorder="1" applyAlignment="1">
      <alignment horizontal="right" vertical="top"/>
    </xf>
    <xf numFmtId="169" fontId="6641" fillId="0" borderId="1" xfId="0" applyNumberFormat="1" applyFont="1" applyBorder="1" applyAlignment="1">
      <alignment horizontal="right" vertical="top"/>
    </xf>
    <xf numFmtId="169" fontId="6642" fillId="0" borderId="1" xfId="0" applyNumberFormat="1" applyFont="1" applyBorder="1" applyAlignment="1">
      <alignment horizontal="right" vertical="top"/>
    </xf>
    <xf numFmtId="4" fontId="6643" fillId="0" borderId="1" xfId="0" applyNumberFormat="1" applyFont="1" applyBorder="1" applyAlignment="1">
      <alignment horizontal="right" vertical="top"/>
    </xf>
    <xf numFmtId="0" fontId="6644" fillId="0" borderId="0" xfId="0" applyFont="1"/>
    <xf numFmtId="0" fontId="6645" fillId="0" borderId="1" xfId="0" applyFont="1" applyBorder="1" applyAlignment="1">
      <alignment horizontal="left" vertical="top"/>
    </xf>
    <xf numFmtId="0" fontId="6646" fillId="0" borderId="1" xfId="0" applyFont="1" applyBorder="1" applyAlignment="1">
      <alignment horizontal="left" vertical="top" wrapText="1"/>
    </xf>
    <xf numFmtId="0" fontId="6647" fillId="0" borderId="1" xfId="0" applyFont="1" applyBorder="1" applyAlignment="1">
      <alignment horizontal="center" vertical="top"/>
    </xf>
    <xf numFmtId="168" fontId="6648" fillId="0" borderId="1" xfId="0" applyNumberFormat="1" applyFont="1" applyBorder="1" applyAlignment="1">
      <alignment horizontal="right" vertical="top"/>
    </xf>
    <xf numFmtId="169" fontId="6649" fillId="0" borderId="1" xfId="0" applyNumberFormat="1" applyFont="1" applyBorder="1" applyAlignment="1">
      <alignment horizontal="right" vertical="top"/>
    </xf>
    <xf numFmtId="169" fontId="6650" fillId="0" borderId="1" xfId="0" applyNumberFormat="1" applyFont="1" applyBorder="1" applyAlignment="1">
      <alignment horizontal="right" vertical="top"/>
    </xf>
    <xf numFmtId="169" fontId="6651" fillId="0" borderId="1" xfId="0" applyNumberFormat="1" applyFont="1" applyBorder="1" applyAlignment="1">
      <alignment horizontal="right" vertical="top"/>
    </xf>
    <xf numFmtId="170" fontId="6652" fillId="2" borderId="1" xfId="0" applyNumberFormat="1" applyFont="1" applyFill="1" applyBorder="1" applyAlignment="1" applyProtection="1">
      <alignment horizontal="right" vertical="top"/>
      <protection locked="0"/>
    </xf>
    <xf numFmtId="171" fontId="6653" fillId="0" borderId="1" xfId="0" applyNumberFormat="1" applyFont="1" applyBorder="1" applyAlignment="1">
      <alignment horizontal="right" vertical="top"/>
    </xf>
    <xf numFmtId="4" fontId="6654" fillId="0" borderId="1" xfId="0" applyNumberFormat="1" applyFont="1" applyBorder="1" applyAlignment="1">
      <alignment horizontal="right" vertical="top"/>
    </xf>
    <xf numFmtId="170" fontId="6655" fillId="2" borderId="1" xfId="0" applyNumberFormat="1" applyFont="1" applyFill="1" applyBorder="1" applyAlignment="1" applyProtection="1">
      <alignment horizontal="right" vertical="top"/>
      <protection locked="0"/>
    </xf>
    <xf numFmtId="169" fontId="6656" fillId="0" borderId="1" xfId="0" applyNumberFormat="1" applyFont="1" applyBorder="1" applyAlignment="1">
      <alignment horizontal="right" vertical="top"/>
    </xf>
    <xf numFmtId="169" fontId="6657" fillId="0" borderId="1" xfId="0" applyNumberFormat="1" applyFont="1" applyBorder="1" applyAlignment="1">
      <alignment horizontal="right" vertical="top"/>
    </xf>
    <xf numFmtId="169" fontId="6658" fillId="0" borderId="1" xfId="0" applyNumberFormat="1" applyFont="1" applyBorder="1" applyAlignment="1">
      <alignment horizontal="right" vertical="top"/>
    </xf>
    <xf numFmtId="4" fontId="6659" fillId="0" borderId="1" xfId="0" applyNumberFormat="1" applyFont="1" applyBorder="1" applyAlignment="1">
      <alignment horizontal="right" vertical="top"/>
    </xf>
    <xf numFmtId="0" fontId="6660" fillId="0" borderId="0" xfId="0" applyFont="1"/>
    <xf numFmtId="0" fontId="6661" fillId="0" borderId="1" xfId="0" applyFont="1" applyBorder="1" applyAlignment="1">
      <alignment horizontal="left" vertical="top"/>
    </xf>
    <xf numFmtId="0" fontId="6662" fillId="0" borderId="1" xfId="0" applyFont="1" applyBorder="1" applyAlignment="1">
      <alignment horizontal="left" vertical="top" wrapText="1"/>
    </xf>
    <xf numFmtId="0" fontId="6663" fillId="0" borderId="1" xfId="0" applyFont="1" applyBorder="1" applyAlignment="1">
      <alignment horizontal="center" vertical="top"/>
    </xf>
    <xf numFmtId="168" fontId="6664" fillId="0" borderId="1" xfId="0" applyNumberFormat="1" applyFont="1" applyBorder="1" applyAlignment="1">
      <alignment horizontal="right" vertical="top"/>
    </xf>
    <xf numFmtId="169" fontId="6665" fillId="0" borderId="1" xfId="0" applyNumberFormat="1" applyFont="1" applyBorder="1" applyAlignment="1">
      <alignment horizontal="right" vertical="top"/>
    </xf>
    <xf numFmtId="169" fontId="6666" fillId="0" borderId="1" xfId="0" applyNumberFormat="1" applyFont="1" applyBorder="1" applyAlignment="1">
      <alignment horizontal="right" vertical="top"/>
    </xf>
    <xf numFmtId="169" fontId="6667" fillId="0" borderId="1" xfId="0" applyNumberFormat="1" applyFont="1" applyBorder="1" applyAlignment="1">
      <alignment horizontal="right" vertical="top"/>
    </xf>
    <xf numFmtId="170" fontId="6668" fillId="2" borderId="1" xfId="0" applyNumberFormat="1" applyFont="1" applyFill="1" applyBorder="1" applyAlignment="1" applyProtection="1">
      <alignment horizontal="right" vertical="top"/>
      <protection locked="0"/>
    </xf>
    <xf numFmtId="171" fontId="6669" fillId="0" borderId="1" xfId="0" applyNumberFormat="1" applyFont="1" applyBorder="1" applyAlignment="1">
      <alignment horizontal="right" vertical="top"/>
    </xf>
    <xf numFmtId="4" fontId="6670" fillId="0" borderId="1" xfId="0" applyNumberFormat="1" applyFont="1" applyBorder="1" applyAlignment="1">
      <alignment horizontal="right" vertical="top"/>
    </xf>
    <xf numFmtId="170" fontId="6671" fillId="2" borderId="1" xfId="0" applyNumberFormat="1" applyFont="1" applyFill="1" applyBorder="1" applyAlignment="1" applyProtection="1">
      <alignment horizontal="right" vertical="top"/>
      <protection locked="0"/>
    </xf>
    <xf numFmtId="169" fontId="6672" fillId="0" borderId="1" xfId="0" applyNumberFormat="1" applyFont="1" applyBorder="1" applyAlignment="1">
      <alignment horizontal="right" vertical="top"/>
    </xf>
    <xf numFmtId="169" fontId="6673" fillId="0" borderId="1" xfId="0" applyNumberFormat="1" applyFont="1" applyBorder="1" applyAlignment="1">
      <alignment horizontal="right" vertical="top"/>
    </xf>
    <xf numFmtId="169" fontId="6674" fillId="0" borderId="1" xfId="0" applyNumberFormat="1" applyFont="1" applyBorder="1" applyAlignment="1">
      <alignment horizontal="right" vertical="top"/>
    </xf>
    <xf numFmtId="4" fontId="6675" fillId="0" borderId="1" xfId="0" applyNumberFormat="1" applyFont="1" applyBorder="1" applyAlignment="1">
      <alignment horizontal="right" vertical="top"/>
    </xf>
    <xf numFmtId="0" fontId="6676" fillId="0" borderId="0" xfId="0" applyFont="1"/>
    <xf numFmtId="0" fontId="6677" fillId="0" borderId="1" xfId="0" applyFont="1" applyBorder="1" applyAlignment="1">
      <alignment horizontal="left" vertical="top"/>
    </xf>
    <xf numFmtId="0" fontId="6678" fillId="0" borderId="1" xfId="0" applyFont="1" applyBorder="1" applyAlignment="1">
      <alignment horizontal="left" vertical="top" wrapText="1"/>
    </xf>
    <xf numFmtId="0" fontId="6679" fillId="0" borderId="1" xfId="0" applyFont="1" applyBorder="1" applyAlignment="1">
      <alignment horizontal="center" vertical="top"/>
    </xf>
    <xf numFmtId="168" fontId="6680" fillId="0" borderId="1" xfId="0" applyNumberFormat="1" applyFont="1" applyBorder="1" applyAlignment="1">
      <alignment horizontal="right" vertical="top"/>
    </xf>
    <xf numFmtId="169" fontId="6681" fillId="0" borderId="1" xfId="0" applyNumberFormat="1" applyFont="1" applyBorder="1" applyAlignment="1">
      <alignment horizontal="right" vertical="top"/>
    </xf>
    <xf numFmtId="169" fontId="6682" fillId="0" borderId="1" xfId="0" applyNumberFormat="1" applyFont="1" applyBorder="1" applyAlignment="1">
      <alignment horizontal="right" vertical="top"/>
    </xf>
    <xf numFmtId="169" fontId="6683" fillId="0" borderId="1" xfId="0" applyNumberFormat="1" applyFont="1" applyBorder="1" applyAlignment="1">
      <alignment horizontal="right" vertical="top"/>
    </xf>
    <xf numFmtId="170" fontId="6684" fillId="2" borderId="1" xfId="0" applyNumberFormat="1" applyFont="1" applyFill="1" applyBorder="1" applyAlignment="1" applyProtection="1">
      <alignment horizontal="right" vertical="top"/>
      <protection locked="0"/>
    </xf>
    <xf numFmtId="171" fontId="6685" fillId="0" borderId="1" xfId="0" applyNumberFormat="1" applyFont="1" applyBorder="1" applyAlignment="1">
      <alignment horizontal="right" vertical="top"/>
    </xf>
    <xf numFmtId="4" fontId="6686" fillId="0" borderId="1" xfId="0" applyNumberFormat="1" applyFont="1" applyBorder="1" applyAlignment="1">
      <alignment horizontal="right" vertical="top"/>
    </xf>
    <xf numFmtId="170" fontId="6687" fillId="2" borderId="1" xfId="0" applyNumberFormat="1" applyFont="1" applyFill="1" applyBorder="1" applyAlignment="1" applyProtection="1">
      <alignment horizontal="right" vertical="top"/>
      <protection locked="0"/>
    </xf>
    <xf numFmtId="169" fontId="6688" fillId="0" borderId="1" xfId="0" applyNumberFormat="1" applyFont="1" applyBorder="1" applyAlignment="1">
      <alignment horizontal="right" vertical="top"/>
    </xf>
    <xf numFmtId="169" fontId="6689" fillId="0" borderId="1" xfId="0" applyNumberFormat="1" applyFont="1" applyBorder="1" applyAlignment="1">
      <alignment horizontal="right" vertical="top"/>
    </xf>
    <xf numFmtId="169" fontId="6690" fillId="0" borderId="1" xfId="0" applyNumberFormat="1" applyFont="1" applyBorder="1" applyAlignment="1">
      <alignment horizontal="right" vertical="top"/>
    </xf>
    <xf numFmtId="4" fontId="6691" fillId="0" borderId="1" xfId="0" applyNumberFormat="1" applyFont="1" applyBorder="1" applyAlignment="1">
      <alignment horizontal="right" vertical="top"/>
    </xf>
    <xf numFmtId="0" fontId="6692" fillId="0" borderId="0" xfId="0" applyFont="1"/>
    <xf numFmtId="0" fontId="6693" fillId="0" borderId="1" xfId="0" applyFont="1" applyBorder="1" applyAlignment="1">
      <alignment horizontal="left" vertical="top"/>
    </xf>
    <xf numFmtId="0" fontId="6694" fillId="0" borderId="1" xfId="0" applyFont="1" applyBorder="1" applyAlignment="1">
      <alignment horizontal="left" vertical="top" wrapText="1"/>
    </xf>
    <xf numFmtId="0" fontId="6695" fillId="0" borderId="1" xfId="0" applyFont="1" applyBorder="1" applyAlignment="1">
      <alignment horizontal="center" vertical="top"/>
    </xf>
    <xf numFmtId="168" fontId="6696" fillId="0" borderId="1" xfId="0" applyNumberFormat="1" applyFont="1" applyBorder="1" applyAlignment="1">
      <alignment horizontal="right" vertical="top"/>
    </xf>
    <xf numFmtId="169" fontId="6697" fillId="0" borderId="1" xfId="0" applyNumberFormat="1" applyFont="1" applyBorder="1" applyAlignment="1">
      <alignment horizontal="right" vertical="top"/>
    </xf>
    <xf numFmtId="169" fontId="6698" fillId="0" borderId="1" xfId="0" applyNumberFormat="1" applyFont="1" applyBorder="1" applyAlignment="1">
      <alignment horizontal="right" vertical="top"/>
    </xf>
    <xf numFmtId="169" fontId="6699" fillId="0" borderId="1" xfId="0" applyNumberFormat="1" applyFont="1" applyBorder="1" applyAlignment="1">
      <alignment horizontal="right" vertical="top"/>
    </xf>
    <xf numFmtId="170" fontId="6700" fillId="2" borderId="1" xfId="0" applyNumberFormat="1" applyFont="1" applyFill="1" applyBorder="1" applyAlignment="1" applyProtection="1">
      <alignment horizontal="right" vertical="top"/>
      <protection locked="0"/>
    </xf>
    <xf numFmtId="171" fontId="6701" fillId="0" borderId="1" xfId="0" applyNumberFormat="1" applyFont="1" applyBorder="1" applyAlignment="1">
      <alignment horizontal="right" vertical="top"/>
    </xf>
    <xf numFmtId="4" fontId="6702" fillId="0" borderId="1" xfId="0" applyNumberFormat="1" applyFont="1" applyBorder="1" applyAlignment="1">
      <alignment horizontal="right" vertical="top"/>
    </xf>
    <xf numFmtId="170" fontId="6703" fillId="2" borderId="1" xfId="0" applyNumberFormat="1" applyFont="1" applyFill="1" applyBorder="1" applyAlignment="1" applyProtection="1">
      <alignment horizontal="right" vertical="top"/>
      <protection locked="0"/>
    </xf>
    <xf numFmtId="169" fontId="6704" fillId="0" borderId="1" xfId="0" applyNumberFormat="1" applyFont="1" applyBorder="1" applyAlignment="1">
      <alignment horizontal="right" vertical="top"/>
    </xf>
    <xf numFmtId="169" fontId="6705" fillId="0" borderId="1" xfId="0" applyNumberFormat="1" applyFont="1" applyBorder="1" applyAlignment="1">
      <alignment horizontal="right" vertical="top"/>
    </xf>
    <xf numFmtId="169" fontId="6706" fillId="0" borderId="1" xfId="0" applyNumberFormat="1" applyFont="1" applyBorder="1" applyAlignment="1">
      <alignment horizontal="right" vertical="top"/>
    </xf>
    <xf numFmtId="4" fontId="6707" fillId="0" borderId="1" xfId="0" applyNumberFormat="1" applyFont="1" applyBorder="1" applyAlignment="1">
      <alignment horizontal="right" vertical="top"/>
    </xf>
    <xf numFmtId="0" fontId="6708" fillId="0" borderId="0" xfId="0" applyFont="1"/>
    <xf numFmtId="0" fontId="6709" fillId="0" borderId="1" xfId="0" applyFont="1" applyBorder="1" applyAlignment="1">
      <alignment horizontal="left" vertical="top"/>
    </xf>
    <xf numFmtId="0" fontId="6710" fillId="0" borderId="1" xfId="0" applyFont="1" applyBorder="1" applyAlignment="1">
      <alignment horizontal="left" vertical="top" wrapText="1"/>
    </xf>
    <xf numFmtId="0" fontId="6711" fillId="0" borderId="1" xfId="0" applyFont="1" applyBorder="1" applyAlignment="1">
      <alignment horizontal="center" vertical="top"/>
    </xf>
    <xf numFmtId="168" fontId="6712" fillId="0" borderId="1" xfId="0" applyNumberFormat="1" applyFont="1" applyBorder="1" applyAlignment="1">
      <alignment horizontal="right" vertical="top"/>
    </xf>
    <xf numFmtId="169" fontId="6713" fillId="0" borderId="1" xfId="0" applyNumberFormat="1" applyFont="1" applyBorder="1" applyAlignment="1">
      <alignment horizontal="right" vertical="top"/>
    </xf>
    <xf numFmtId="169" fontId="6714" fillId="0" borderId="1" xfId="0" applyNumberFormat="1" applyFont="1" applyBorder="1" applyAlignment="1">
      <alignment horizontal="right" vertical="top"/>
    </xf>
    <xf numFmtId="169" fontId="6715" fillId="0" borderId="1" xfId="0" applyNumberFormat="1" applyFont="1" applyBorder="1" applyAlignment="1">
      <alignment horizontal="right" vertical="top"/>
    </xf>
    <xf numFmtId="170" fontId="6716" fillId="2" borderId="1" xfId="0" applyNumberFormat="1" applyFont="1" applyFill="1" applyBorder="1" applyAlignment="1" applyProtection="1">
      <alignment horizontal="right" vertical="top"/>
      <protection locked="0"/>
    </xf>
    <xf numFmtId="171" fontId="6717" fillId="0" borderId="1" xfId="0" applyNumberFormat="1" applyFont="1" applyBorder="1" applyAlignment="1">
      <alignment horizontal="right" vertical="top"/>
    </xf>
    <xf numFmtId="4" fontId="6718" fillId="0" borderId="1" xfId="0" applyNumberFormat="1" applyFont="1" applyBorder="1" applyAlignment="1">
      <alignment horizontal="right" vertical="top"/>
    </xf>
    <xf numFmtId="170" fontId="6719" fillId="2" borderId="1" xfId="0" applyNumberFormat="1" applyFont="1" applyFill="1" applyBorder="1" applyAlignment="1" applyProtection="1">
      <alignment horizontal="right" vertical="top"/>
      <protection locked="0"/>
    </xf>
    <xf numFmtId="169" fontId="6720" fillId="0" borderId="1" xfId="0" applyNumberFormat="1" applyFont="1" applyBorder="1" applyAlignment="1">
      <alignment horizontal="right" vertical="top"/>
    </xf>
    <xf numFmtId="169" fontId="6721" fillId="0" borderId="1" xfId="0" applyNumberFormat="1" applyFont="1" applyBorder="1" applyAlignment="1">
      <alignment horizontal="right" vertical="top"/>
    </xf>
    <xf numFmtId="169" fontId="6722" fillId="0" borderId="1" xfId="0" applyNumberFormat="1" applyFont="1" applyBorder="1" applyAlignment="1">
      <alignment horizontal="right" vertical="top"/>
    </xf>
    <xf numFmtId="4" fontId="6723" fillId="0" borderId="1" xfId="0" applyNumberFormat="1" applyFont="1" applyBorder="1" applyAlignment="1">
      <alignment horizontal="right" vertical="top"/>
    </xf>
    <xf numFmtId="0" fontId="6724" fillId="0" borderId="0" xfId="0" applyFont="1"/>
    <xf numFmtId="0" fontId="6725" fillId="0" borderId="1" xfId="0" applyFont="1" applyBorder="1" applyAlignment="1">
      <alignment horizontal="left" vertical="top"/>
    </xf>
    <xf numFmtId="0" fontId="6726" fillId="0" borderId="1" xfId="0" applyFont="1" applyBorder="1" applyAlignment="1">
      <alignment horizontal="left" vertical="top" wrapText="1"/>
    </xf>
    <xf numFmtId="0" fontId="6727" fillId="0" borderId="1" xfId="0" applyFont="1" applyBorder="1" applyAlignment="1">
      <alignment horizontal="center" vertical="top"/>
    </xf>
    <xf numFmtId="168" fontId="6728" fillId="0" borderId="1" xfId="0" applyNumberFormat="1" applyFont="1" applyBorder="1" applyAlignment="1">
      <alignment horizontal="right" vertical="top"/>
    </xf>
    <xf numFmtId="169" fontId="6729" fillId="0" borderId="1" xfId="0" applyNumberFormat="1" applyFont="1" applyBorder="1" applyAlignment="1">
      <alignment horizontal="right" vertical="top"/>
    </xf>
    <xf numFmtId="169" fontId="6730" fillId="0" borderId="1" xfId="0" applyNumberFormat="1" applyFont="1" applyBorder="1" applyAlignment="1">
      <alignment horizontal="right" vertical="top"/>
    </xf>
    <xf numFmtId="169" fontId="6731" fillId="0" borderId="1" xfId="0" applyNumberFormat="1" applyFont="1" applyBorder="1" applyAlignment="1">
      <alignment horizontal="right" vertical="top"/>
    </xf>
    <xf numFmtId="170" fontId="6732" fillId="2" borderId="1" xfId="0" applyNumberFormat="1" applyFont="1" applyFill="1" applyBorder="1" applyAlignment="1" applyProtection="1">
      <alignment horizontal="right" vertical="top"/>
      <protection locked="0"/>
    </xf>
    <xf numFmtId="171" fontId="6733" fillId="0" borderId="1" xfId="0" applyNumberFormat="1" applyFont="1" applyBorder="1" applyAlignment="1">
      <alignment horizontal="right" vertical="top"/>
    </xf>
    <xf numFmtId="4" fontId="6734" fillId="0" borderId="1" xfId="0" applyNumberFormat="1" applyFont="1" applyBorder="1" applyAlignment="1">
      <alignment horizontal="right" vertical="top"/>
    </xf>
    <xf numFmtId="170" fontId="6735" fillId="2" borderId="1" xfId="0" applyNumberFormat="1" applyFont="1" applyFill="1" applyBorder="1" applyAlignment="1" applyProtection="1">
      <alignment horizontal="right" vertical="top"/>
      <protection locked="0"/>
    </xf>
    <xf numFmtId="169" fontId="6736" fillId="0" borderId="1" xfId="0" applyNumberFormat="1" applyFont="1" applyBorder="1" applyAlignment="1">
      <alignment horizontal="right" vertical="top"/>
    </xf>
    <xf numFmtId="169" fontId="6737" fillId="0" borderId="1" xfId="0" applyNumberFormat="1" applyFont="1" applyBorder="1" applyAlignment="1">
      <alignment horizontal="right" vertical="top"/>
    </xf>
    <xf numFmtId="169" fontId="6738" fillId="0" borderId="1" xfId="0" applyNumberFormat="1" applyFont="1" applyBorder="1" applyAlignment="1">
      <alignment horizontal="right" vertical="top"/>
    </xf>
    <xf numFmtId="4" fontId="6739" fillId="0" borderId="1" xfId="0" applyNumberFormat="1" applyFont="1" applyBorder="1" applyAlignment="1">
      <alignment horizontal="right" vertical="top"/>
    </xf>
    <xf numFmtId="0" fontId="6740" fillId="0" borderId="0" xfId="0" applyFont="1"/>
    <xf numFmtId="0" fontId="6741" fillId="0" borderId="1" xfId="0" applyFont="1" applyBorder="1" applyAlignment="1">
      <alignment horizontal="left" vertical="top"/>
    </xf>
    <xf numFmtId="0" fontId="6742" fillId="0" borderId="1" xfId="0" applyFont="1" applyBorder="1" applyAlignment="1">
      <alignment horizontal="left" vertical="top" wrapText="1"/>
    </xf>
    <xf numFmtId="0" fontId="6743" fillId="0" borderId="1" xfId="0" applyFont="1" applyBorder="1" applyAlignment="1">
      <alignment horizontal="center" vertical="top"/>
    </xf>
    <xf numFmtId="168" fontId="6744" fillId="0" borderId="1" xfId="0" applyNumberFormat="1" applyFont="1" applyBorder="1" applyAlignment="1">
      <alignment horizontal="right" vertical="top"/>
    </xf>
    <xf numFmtId="169" fontId="6745" fillId="0" borderId="1" xfId="0" applyNumberFormat="1" applyFont="1" applyBorder="1" applyAlignment="1">
      <alignment horizontal="right" vertical="top"/>
    </xf>
    <xf numFmtId="169" fontId="6746" fillId="0" borderId="1" xfId="0" applyNumberFormat="1" applyFont="1" applyBorder="1" applyAlignment="1">
      <alignment horizontal="right" vertical="top"/>
    </xf>
    <xf numFmtId="169" fontId="6747" fillId="0" borderId="1" xfId="0" applyNumberFormat="1" applyFont="1" applyBorder="1" applyAlignment="1">
      <alignment horizontal="right" vertical="top"/>
    </xf>
    <xf numFmtId="170" fontId="6748" fillId="2" borderId="1" xfId="0" applyNumberFormat="1" applyFont="1" applyFill="1" applyBorder="1" applyAlignment="1" applyProtection="1">
      <alignment horizontal="right" vertical="top"/>
      <protection locked="0"/>
    </xf>
    <xf numFmtId="171" fontId="6749" fillId="0" borderId="1" xfId="0" applyNumberFormat="1" applyFont="1" applyBorder="1" applyAlignment="1">
      <alignment horizontal="right" vertical="top"/>
    </xf>
    <xf numFmtId="4" fontId="6750" fillId="0" borderId="1" xfId="0" applyNumberFormat="1" applyFont="1" applyBorder="1" applyAlignment="1">
      <alignment horizontal="right" vertical="top"/>
    </xf>
    <xf numFmtId="170" fontId="6751" fillId="2" borderId="1" xfId="0" applyNumberFormat="1" applyFont="1" applyFill="1" applyBorder="1" applyAlignment="1" applyProtection="1">
      <alignment horizontal="right" vertical="top"/>
      <protection locked="0"/>
    </xf>
    <xf numFmtId="169" fontId="6752" fillId="0" borderId="1" xfId="0" applyNumberFormat="1" applyFont="1" applyBorder="1" applyAlignment="1">
      <alignment horizontal="right" vertical="top"/>
    </xf>
    <xf numFmtId="169" fontId="6753" fillId="0" borderId="1" xfId="0" applyNumberFormat="1" applyFont="1" applyBorder="1" applyAlignment="1">
      <alignment horizontal="right" vertical="top"/>
    </xf>
    <xf numFmtId="169" fontId="6754" fillId="0" borderId="1" xfId="0" applyNumberFormat="1" applyFont="1" applyBorder="1" applyAlignment="1">
      <alignment horizontal="right" vertical="top"/>
    </xf>
    <xf numFmtId="4" fontId="6755" fillId="0" borderId="1" xfId="0" applyNumberFormat="1" applyFont="1" applyBorder="1" applyAlignment="1">
      <alignment horizontal="right" vertical="top"/>
    </xf>
    <xf numFmtId="0" fontId="6756" fillId="0" borderId="0" xfId="0" applyFont="1"/>
    <xf numFmtId="0" fontId="6757" fillId="0" borderId="1" xfId="0" applyFont="1" applyBorder="1" applyAlignment="1">
      <alignment horizontal="left" vertical="top"/>
    </xf>
    <xf numFmtId="0" fontId="6758" fillId="0" borderId="1" xfId="0" applyFont="1" applyBorder="1" applyAlignment="1">
      <alignment horizontal="left" vertical="top" wrapText="1"/>
    </xf>
    <xf numFmtId="0" fontId="6759" fillId="0" borderId="1" xfId="0" applyFont="1" applyBorder="1" applyAlignment="1">
      <alignment horizontal="center" vertical="top"/>
    </xf>
    <xf numFmtId="168" fontId="6760" fillId="0" borderId="1" xfId="0" applyNumberFormat="1" applyFont="1" applyBorder="1" applyAlignment="1">
      <alignment horizontal="right" vertical="top"/>
    </xf>
    <xf numFmtId="169" fontId="6761" fillId="0" borderId="1" xfId="0" applyNumberFormat="1" applyFont="1" applyBorder="1" applyAlignment="1">
      <alignment horizontal="right" vertical="top"/>
    </xf>
    <xf numFmtId="169" fontId="6762" fillId="0" borderId="1" xfId="0" applyNumberFormat="1" applyFont="1" applyBorder="1" applyAlignment="1">
      <alignment horizontal="right" vertical="top"/>
    </xf>
    <xf numFmtId="169" fontId="6763" fillId="0" borderId="1" xfId="0" applyNumberFormat="1" applyFont="1" applyBorder="1" applyAlignment="1">
      <alignment horizontal="right" vertical="top"/>
    </xf>
    <xf numFmtId="170" fontId="6764" fillId="2" borderId="1" xfId="0" applyNumberFormat="1" applyFont="1" applyFill="1" applyBorder="1" applyAlignment="1" applyProtection="1">
      <alignment horizontal="right" vertical="top"/>
      <protection locked="0"/>
    </xf>
    <xf numFmtId="171" fontId="6765" fillId="0" borderId="1" xfId="0" applyNumberFormat="1" applyFont="1" applyBorder="1" applyAlignment="1">
      <alignment horizontal="right" vertical="top"/>
    </xf>
    <xf numFmtId="4" fontId="6766" fillId="0" borderId="1" xfId="0" applyNumberFormat="1" applyFont="1" applyBorder="1" applyAlignment="1">
      <alignment horizontal="right" vertical="top"/>
    </xf>
    <xf numFmtId="170" fontId="6767" fillId="2" borderId="1" xfId="0" applyNumberFormat="1" applyFont="1" applyFill="1" applyBorder="1" applyAlignment="1" applyProtection="1">
      <alignment horizontal="right" vertical="top"/>
      <protection locked="0"/>
    </xf>
    <xf numFmtId="169" fontId="6768" fillId="0" borderId="1" xfId="0" applyNumberFormat="1" applyFont="1" applyBorder="1" applyAlignment="1">
      <alignment horizontal="right" vertical="top"/>
    </xf>
    <xf numFmtId="169" fontId="6769" fillId="0" borderId="1" xfId="0" applyNumberFormat="1" applyFont="1" applyBorder="1" applyAlignment="1">
      <alignment horizontal="right" vertical="top"/>
    </xf>
    <xf numFmtId="169" fontId="6770" fillId="0" borderId="1" xfId="0" applyNumberFormat="1" applyFont="1" applyBorder="1" applyAlignment="1">
      <alignment horizontal="right" vertical="top"/>
    </xf>
    <xf numFmtId="4" fontId="6771" fillId="0" borderId="1" xfId="0" applyNumberFormat="1" applyFont="1" applyBorder="1" applyAlignment="1">
      <alignment horizontal="right" vertical="top"/>
    </xf>
    <xf numFmtId="0" fontId="6772" fillId="0" borderId="0" xfId="0" applyFont="1"/>
    <xf numFmtId="0" fontId="6773" fillId="0" borderId="1" xfId="0" applyFont="1" applyBorder="1" applyAlignment="1">
      <alignment horizontal="left" vertical="top"/>
    </xf>
    <xf numFmtId="0" fontId="6774" fillId="0" borderId="1" xfId="0" applyFont="1" applyBorder="1" applyAlignment="1">
      <alignment horizontal="left" vertical="top" wrapText="1"/>
    </xf>
    <xf numFmtId="0" fontId="6775" fillId="0" borderId="1" xfId="0" applyFont="1" applyBorder="1" applyAlignment="1">
      <alignment horizontal="center" vertical="top"/>
    </xf>
    <xf numFmtId="168" fontId="6776" fillId="0" borderId="1" xfId="0" applyNumberFormat="1" applyFont="1" applyBorder="1" applyAlignment="1">
      <alignment horizontal="right" vertical="top"/>
    </xf>
    <xf numFmtId="169" fontId="6777" fillId="0" borderId="1" xfId="0" applyNumberFormat="1" applyFont="1" applyBorder="1" applyAlignment="1">
      <alignment horizontal="right" vertical="top"/>
    </xf>
    <xf numFmtId="169" fontId="6778" fillId="0" borderId="1" xfId="0" applyNumberFormat="1" applyFont="1" applyBorder="1" applyAlignment="1">
      <alignment horizontal="right" vertical="top"/>
    </xf>
    <xf numFmtId="169" fontId="6779" fillId="0" borderId="1" xfId="0" applyNumberFormat="1" applyFont="1" applyBorder="1" applyAlignment="1">
      <alignment horizontal="right" vertical="top"/>
    </xf>
    <xf numFmtId="170" fontId="6780" fillId="2" borderId="1" xfId="0" applyNumberFormat="1" applyFont="1" applyFill="1" applyBorder="1" applyAlignment="1" applyProtection="1">
      <alignment horizontal="right" vertical="top"/>
      <protection locked="0"/>
    </xf>
    <xf numFmtId="171" fontId="6781" fillId="0" borderId="1" xfId="0" applyNumberFormat="1" applyFont="1" applyBorder="1" applyAlignment="1">
      <alignment horizontal="right" vertical="top"/>
    </xf>
    <xf numFmtId="4" fontId="6782" fillId="0" borderId="1" xfId="0" applyNumberFormat="1" applyFont="1" applyBorder="1" applyAlignment="1">
      <alignment horizontal="right" vertical="top"/>
    </xf>
    <xf numFmtId="170" fontId="6783" fillId="2" borderId="1" xfId="0" applyNumberFormat="1" applyFont="1" applyFill="1" applyBorder="1" applyAlignment="1" applyProtection="1">
      <alignment horizontal="right" vertical="top"/>
      <protection locked="0"/>
    </xf>
    <xf numFmtId="169" fontId="6784" fillId="0" borderId="1" xfId="0" applyNumberFormat="1" applyFont="1" applyBorder="1" applyAlignment="1">
      <alignment horizontal="right" vertical="top"/>
    </xf>
    <xf numFmtId="169" fontId="6785" fillId="0" borderId="1" xfId="0" applyNumberFormat="1" applyFont="1" applyBorder="1" applyAlignment="1">
      <alignment horizontal="right" vertical="top"/>
    </xf>
    <xf numFmtId="169" fontId="6786" fillId="0" borderId="1" xfId="0" applyNumberFormat="1" applyFont="1" applyBorder="1" applyAlignment="1">
      <alignment horizontal="right" vertical="top"/>
    </xf>
    <xf numFmtId="4" fontId="6787" fillId="0" borderId="1" xfId="0" applyNumberFormat="1" applyFont="1" applyBorder="1" applyAlignment="1">
      <alignment horizontal="right" vertical="top"/>
    </xf>
    <xf numFmtId="0" fontId="6788" fillId="0" borderId="0" xfId="0" applyFont="1"/>
    <xf numFmtId="0" fontId="6789" fillId="0" borderId="1" xfId="0" applyFont="1" applyBorder="1" applyAlignment="1">
      <alignment horizontal="left" vertical="top"/>
    </xf>
    <xf numFmtId="0" fontId="6790" fillId="0" borderId="1" xfId="0" applyFont="1" applyBorder="1" applyAlignment="1">
      <alignment horizontal="left" vertical="top" wrapText="1"/>
    </xf>
    <xf numFmtId="0" fontId="6791" fillId="0" borderId="1" xfId="0" applyFont="1" applyBorder="1" applyAlignment="1">
      <alignment horizontal="center" vertical="top"/>
    </xf>
    <xf numFmtId="168" fontId="6792" fillId="0" borderId="1" xfId="0" applyNumberFormat="1" applyFont="1" applyBorder="1" applyAlignment="1">
      <alignment horizontal="right" vertical="top"/>
    </xf>
    <xf numFmtId="169" fontId="6793" fillId="0" borderId="1" xfId="0" applyNumberFormat="1" applyFont="1" applyBorder="1" applyAlignment="1">
      <alignment horizontal="right" vertical="top"/>
    </xf>
    <xf numFmtId="169" fontId="6794" fillId="0" borderId="1" xfId="0" applyNumberFormat="1" applyFont="1" applyBorder="1" applyAlignment="1">
      <alignment horizontal="right" vertical="top"/>
    </xf>
    <xf numFmtId="169" fontId="6795" fillId="0" borderId="1" xfId="0" applyNumberFormat="1" applyFont="1" applyBorder="1" applyAlignment="1">
      <alignment horizontal="right" vertical="top"/>
    </xf>
    <xf numFmtId="170" fontId="6796" fillId="2" borderId="1" xfId="0" applyNumberFormat="1" applyFont="1" applyFill="1" applyBorder="1" applyAlignment="1" applyProtection="1">
      <alignment horizontal="right" vertical="top"/>
      <protection locked="0"/>
    </xf>
    <xf numFmtId="171" fontId="6797" fillId="0" borderId="1" xfId="0" applyNumberFormat="1" applyFont="1" applyBorder="1" applyAlignment="1">
      <alignment horizontal="right" vertical="top"/>
    </xf>
    <xf numFmtId="4" fontId="6798" fillId="0" borderId="1" xfId="0" applyNumberFormat="1" applyFont="1" applyBorder="1" applyAlignment="1">
      <alignment horizontal="right" vertical="top"/>
    </xf>
    <xf numFmtId="170" fontId="6799" fillId="2" borderId="1" xfId="0" applyNumberFormat="1" applyFont="1" applyFill="1" applyBorder="1" applyAlignment="1" applyProtection="1">
      <alignment horizontal="right" vertical="top"/>
      <protection locked="0"/>
    </xf>
    <xf numFmtId="169" fontId="6800" fillId="0" borderId="1" xfId="0" applyNumberFormat="1" applyFont="1" applyBorder="1" applyAlignment="1">
      <alignment horizontal="right" vertical="top"/>
    </xf>
    <xf numFmtId="169" fontId="6801" fillId="0" borderId="1" xfId="0" applyNumberFormat="1" applyFont="1" applyBorder="1" applyAlignment="1">
      <alignment horizontal="right" vertical="top"/>
    </xf>
    <xf numFmtId="169" fontId="6802" fillId="0" borderId="1" xfId="0" applyNumberFormat="1" applyFont="1" applyBorder="1" applyAlignment="1">
      <alignment horizontal="right" vertical="top"/>
    </xf>
    <xf numFmtId="4" fontId="6803" fillId="0" borderId="1" xfId="0" applyNumberFormat="1" applyFont="1" applyBorder="1" applyAlignment="1">
      <alignment horizontal="right" vertical="top"/>
    </xf>
    <xf numFmtId="0" fontId="6804" fillId="0" borderId="0" xfId="0" applyFont="1"/>
    <xf numFmtId="0" fontId="6805" fillId="0" borderId="1" xfId="0" applyFont="1" applyBorder="1" applyAlignment="1">
      <alignment horizontal="left" vertical="top"/>
    </xf>
    <xf numFmtId="0" fontId="6806" fillId="0" borderId="1" xfId="0" applyFont="1" applyBorder="1" applyAlignment="1">
      <alignment horizontal="left" vertical="top" wrapText="1"/>
    </xf>
    <xf numFmtId="0" fontId="6807" fillId="0" borderId="1" xfId="0" applyFont="1" applyBorder="1" applyAlignment="1">
      <alignment horizontal="center" vertical="top"/>
    </xf>
    <xf numFmtId="168" fontId="6808" fillId="0" borderId="1" xfId="0" applyNumberFormat="1" applyFont="1" applyBorder="1" applyAlignment="1">
      <alignment horizontal="right" vertical="top"/>
    </xf>
    <xf numFmtId="169" fontId="6809" fillId="0" borderId="1" xfId="0" applyNumberFormat="1" applyFont="1" applyBorder="1" applyAlignment="1">
      <alignment horizontal="right" vertical="top"/>
    </xf>
    <xf numFmtId="169" fontId="6810" fillId="0" borderId="1" xfId="0" applyNumberFormat="1" applyFont="1" applyBorder="1" applyAlignment="1">
      <alignment horizontal="right" vertical="top"/>
    </xf>
    <xf numFmtId="169" fontId="6811" fillId="0" borderId="1" xfId="0" applyNumberFormat="1" applyFont="1" applyBorder="1" applyAlignment="1">
      <alignment horizontal="right" vertical="top"/>
    </xf>
    <xf numFmtId="170" fontId="6812" fillId="2" borderId="1" xfId="0" applyNumberFormat="1" applyFont="1" applyFill="1" applyBorder="1" applyAlignment="1" applyProtection="1">
      <alignment horizontal="right" vertical="top"/>
      <protection locked="0"/>
    </xf>
    <xf numFmtId="171" fontId="6813" fillId="0" borderId="1" xfId="0" applyNumberFormat="1" applyFont="1" applyBorder="1" applyAlignment="1">
      <alignment horizontal="right" vertical="top"/>
    </xf>
    <xf numFmtId="4" fontId="6814" fillId="0" borderId="1" xfId="0" applyNumberFormat="1" applyFont="1" applyBorder="1" applyAlignment="1">
      <alignment horizontal="right" vertical="top"/>
    </xf>
    <xf numFmtId="170" fontId="6815" fillId="2" borderId="1" xfId="0" applyNumberFormat="1" applyFont="1" applyFill="1" applyBorder="1" applyAlignment="1" applyProtection="1">
      <alignment horizontal="right" vertical="top"/>
      <protection locked="0"/>
    </xf>
    <xf numFmtId="169" fontId="6816" fillId="0" borderId="1" xfId="0" applyNumberFormat="1" applyFont="1" applyBorder="1" applyAlignment="1">
      <alignment horizontal="right" vertical="top"/>
    </xf>
    <xf numFmtId="169" fontId="6817" fillId="0" borderId="1" xfId="0" applyNumberFormat="1" applyFont="1" applyBorder="1" applyAlignment="1">
      <alignment horizontal="right" vertical="top"/>
    </xf>
    <xf numFmtId="169" fontId="6818" fillId="0" borderId="1" xfId="0" applyNumberFormat="1" applyFont="1" applyBorder="1" applyAlignment="1">
      <alignment horizontal="right" vertical="top"/>
    </xf>
    <xf numFmtId="4" fontId="6819" fillId="0" borderId="1" xfId="0" applyNumberFormat="1" applyFont="1" applyBorder="1" applyAlignment="1">
      <alignment horizontal="right" vertical="top"/>
    </xf>
    <xf numFmtId="0" fontId="6820" fillId="0" borderId="0" xfId="0" applyFont="1"/>
    <xf numFmtId="0" fontId="6821" fillId="0" borderId="1" xfId="0" applyFont="1" applyBorder="1" applyAlignment="1">
      <alignment horizontal="left" vertical="top"/>
    </xf>
    <xf numFmtId="0" fontId="6822" fillId="0" borderId="1" xfId="0" applyFont="1" applyBorder="1" applyAlignment="1">
      <alignment horizontal="left" vertical="top" wrapText="1"/>
    </xf>
    <xf numFmtId="0" fontId="6823" fillId="0" borderId="1" xfId="0" applyFont="1" applyBorder="1" applyAlignment="1">
      <alignment horizontal="center" vertical="top"/>
    </xf>
    <xf numFmtId="168" fontId="6824" fillId="0" borderId="1" xfId="0" applyNumberFormat="1" applyFont="1" applyBorder="1" applyAlignment="1">
      <alignment horizontal="right" vertical="top"/>
    </xf>
    <xf numFmtId="169" fontId="6825" fillId="0" borderId="1" xfId="0" applyNumberFormat="1" applyFont="1" applyBorder="1" applyAlignment="1">
      <alignment horizontal="right" vertical="top"/>
    </xf>
    <xf numFmtId="169" fontId="6826" fillId="0" borderId="1" xfId="0" applyNumberFormat="1" applyFont="1" applyBorder="1" applyAlignment="1">
      <alignment horizontal="right" vertical="top"/>
    </xf>
    <xf numFmtId="169" fontId="6827" fillId="0" borderId="1" xfId="0" applyNumberFormat="1" applyFont="1" applyBorder="1" applyAlignment="1">
      <alignment horizontal="right" vertical="top"/>
    </xf>
    <xf numFmtId="170" fontId="6828" fillId="2" borderId="1" xfId="0" applyNumberFormat="1" applyFont="1" applyFill="1" applyBorder="1" applyAlignment="1" applyProtection="1">
      <alignment horizontal="right" vertical="top"/>
      <protection locked="0"/>
    </xf>
    <xf numFmtId="171" fontId="6829" fillId="0" borderId="1" xfId="0" applyNumberFormat="1" applyFont="1" applyBorder="1" applyAlignment="1">
      <alignment horizontal="right" vertical="top"/>
    </xf>
    <xf numFmtId="4" fontId="6830" fillId="0" borderId="1" xfId="0" applyNumberFormat="1" applyFont="1" applyBorder="1" applyAlignment="1">
      <alignment horizontal="right" vertical="top"/>
    </xf>
    <xf numFmtId="170" fontId="6831" fillId="2" borderId="1" xfId="0" applyNumberFormat="1" applyFont="1" applyFill="1" applyBorder="1" applyAlignment="1" applyProtection="1">
      <alignment horizontal="right" vertical="top"/>
      <protection locked="0"/>
    </xf>
    <xf numFmtId="169" fontId="6832" fillId="0" borderId="1" xfId="0" applyNumberFormat="1" applyFont="1" applyBorder="1" applyAlignment="1">
      <alignment horizontal="right" vertical="top"/>
    </xf>
    <xf numFmtId="169" fontId="6833" fillId="0" borderId="1" xfId="0" applyNumberFormat="1" applyFont="1" applyBorder="1" applyAlignment="1">
      <alignment horizontal="right" vertical="top"/>
    </xf>
    <xf numFmtId="169" fontId="6834" fillId="0" borderId="1" xfId="0" applyNumberFormat="1" applyFont="1" applyBorder="1" applyAlignment="1">
      <alignment horizontal="right" vertical="top"/>
    </xf>
    <xf numFmtId="4" fontId="6835" fillId="0" borderId="1" xfId="0" applyNumberFormat="1" applyFont="1" applyBorder="1" applyAlignment="1">
      <alignment horizontal="right" vertical="top"/>
    </xf>
    <xf numFmtId="0" fontId="6836" fillId="0" borderId="0" xfId="0" applyFont="1"/>
    <xf numFmtId="0" fontId="6837" fillId="0" borderId="1" xfId="0" applyFont="1" applyBorder="1" applyAlignment="1">
      <alignment horizontal="left" vertical="top"/>
    </xf>
    <xf numFmtId="0" fontId="6838" fillId="0" borderId="1" xfId="0" applyFont="1" applyBorder="1" applyAlignment="1">
      <alignment horizontal="left" vertical="top" wrapText="1"/>
    </xf>
    <xf numFmtId="0" fontId="6839" fillId="0" borderId="1" xfId="0" applyFont="1" applyBorder="1" applyAlignment="1">
      <alignment horizontal="center" vertical="top"/>
    </xf>
    <xf numFmtId="168" fontId="6840" fillId="0" borderId="1" xfId="0" applyNumberFormat="1" applyFont="1" applyBorder="1" applyAlignment="1">
      <alignment horizontal="right" vertical="top"/>
    </xf>
    <xf numFmtId="169" fontId="6841" fillId="0" borderId="1" xfId="0" applyNumberFormat="1" applyFont="1" applyBorder="1" applyAlignment="1">
      <alignment horizontal="right" vertical="top"/>
    </xf>
    <xf numFmtId="169" fontId="6842" fillId="0" borderId="1" xfId="0" applyNumberFormat="1" applyFont="1" applyBorder="1" applyAlignment="1">
      <alignment horizontal="right" vertical="top"/>
    </xf>
    <xf numFmtId="169" fontId="6843" fillId="0" borderId="1" xfId="0" applyNumberFormat="1" applyFont="1" applyBorder="1" applyAlignment="1">
      <alignment horizontal="right" vertical="top"/>
    </xf>
    <xf numFmtId="170" fontId="6844" fillId="2" borderId="1" xfId="0" applyNumberFormat="1" applyFont="1" applyFill="1" applyBorder="1" applyAlignment="1" applyProtection="1">
      <alignment horizontal="right" vertical="top"/>
      <protection locked="0"/>
    </xf>
    <xf numFmtId="171" fontId="6845" fillId="0" borderId="1" xfId="0" applyNumberFormat="1" applyFont="1" applyBorder="1" applyAlignment="1">
      <alignment horizontal="right" vertical="top"/>
    </xf>
    <xf numFmtId="4" fontId="6846" fillId="0" borderId="1" xfId="0" applyNumberFormat="1" applyFont="1" applyBorder="1" applyAlignment="1">
      <alignment horizontal="right" vertical="top"/>
    </xf>
    <xf numFmtId="170" fontId="6847" fillId="2" borderId="1" xfId="0" applyNumberFormat="1" applyFont="1" applyFill="1" applyBorder="1" applyAlignment="1" applyProtection="1">
      <alignment horizontal="right" vertical="top"/>
      <protection locked="0"/>
    </xf>
    <xf numFmtId="169" fontId="6848" fillId="0" borderId="1" xfId="0" applyNumberFormat="1" applyFont="1" applyBorder="1" applyAlignment="1">
      <alignment horizontal="right" vertical="top"/>
    </xf>
    <xf numFmtId="169" fontId="6849" fillId="0" borderId="1" xfId="0" applyNumberFormat="1" applyFont="1" applyBorder="1" applyAlignment="1">
      <alignment horizontal="right" vertical="top"/>
    </xf>
    <xf numFmtId="169" fontId="6850" fillId="0" borderId="1" xfId="0" applyNumberFormat="1" applyFont="1" applyBorder="1" applyAlignment="1">
      <alignment horizontal="right" vertical="top"/>
    </xf>
    <xf numFmtId="4" fontId="6851" fillId="0" borderId="1" xfId="0" applyNumberFormat="1" applyFont="1" applyBorder="1" applyAlignment="1">
      <alignment horizontal="right" vertical="top"/>
    </xf>
    <xf numFmtId="0" fontId="6852" fillId="0" borderId="0" xfId="0" applyFont="1"/>
    <xf numFmtId="0" fontId="6853" fillId="0" borderId="1" xfId="0" applyFont="1" applyBorder="1" applyAlignment="1">
      <alignment horizontal="left" vertical="top"/>
    </xf>
    <xf numFmtId="0" fontId="6854" fillId="0" borderId="1" xfId="0" applyFont="1" applyBorder="1" applyAlignment="1">
      <alignment horizontal="left" vertical="top" wrapText="1"/>
    </xf>
    <xf numFmtId="0" fontId="6855" fillId="0" borderId="1" xfId="0" applyFont="1" applyBorder="1" applyAlignment="1">
      <alignment horizontal="center" vertical="top"/>
    </xf>
    <xf numFmtId="168" fontId="6856" fillId="0" borderId="1" xfId="0" applyNumberFormat="1" applyFont="1" applyBorder="1" applyAlignment="1">
      <alignment horizontal="right" vertical="top"/>
    </xf>
    <xf numFmtId="169" fontId="6857" fillId="0" borderId="1" xfId="0" applyNumberFormat="1" applyFont="1" applyBorder="1" applyAlignment="1">
      <alignment horizontal="right" vertical="top"/>
    </xf>
    <xf numFmtId="169" fontId="6858" fillId="0" borderId="1" xfId="0" applyNumberFormat="1" applyFont="1" applyBorder="1" applyAlignment="1">
      <alignment horizontal="right" vertical="top"/>
    </xf>
    <xf numFmtId="169" fontId="6859" fillId="0" borderId="1" xfId="0" applyNumberFormat="1" applyFont="1" applyBorder="1" applyAlignment="1">
      <alignment horizontal="right" vertical="top"/>
    </xf>
    <xf numFmtId="170" fontId="6860" fillId="2" borderId="1" xfId="0" applyNumberFormat="1" applyFont="1" applyFill="1" applyBorder="1" applyAlignment="1" applyProtection="1">
      <alignment horizontal="right" vertical="top"/>
      <protection locked="0"/>
    </xf>
    <xf numFmtId="171" fontId="6861" fillId="0" borderId="1" xfId="0" applyNumberFormat="1" applyFont="1" applyBorder="1" applyAlignment="1">
      <alignment horizontal="right" vertical="top"/>
    </xf>
    <xf numFmtId="4" fontId="6862" fillId="0" borderId="1" xfId="0" applyNumberFormat="1" applyFont="1" applyBorder="1" applyAlignment="1">
      <alignment horizontal="right" vertical="top"/>
    </xf>
    <xf numFmtId="170" fontId="6863" fillId="2" borderId="1" xfId="0" applyNumberFormat="1" applyFont="1" applyFill="1" applyBorder="1" applyAlignment="1" applyProtection="1">
      <alignment horizontal="right" vertical="top"/>
      <protection locked="0"/>
    </xf>
    <xf numFmtId="169" fontId="6864" fillId="0" borderId="1" xfId="0" applyNumberFormat="1" applyFont="1" applyBorder="1" applyAlignment="1">
      <alignment horizontal="right" vertical="top"/>
    </xf>
    <xf numFmtId="169" fontId="6865" fillId="0" borderId="1" xfId="0" applyNumberFormat="1" applyFont="1" applyBorder="1" applyAlignment="1">
      <alignment horizontal="right" vertical="top"/>
    </xf>
    <xf numFmtId="169" fontId="6866" fillId="0" borderId="1" xfId="0" applyNumberFormat="1" applyFont="1" applyBorder="1" applyAlignment="1">
      <alignment horizontal="right" vertical="top"/>
    </xf>
    <xf numFmtId="4" fontId="6867" fillId="0" borderId="1" xfId="0" applyNumberFormat="1" applyFont="1" applyBorder="1" applyAlignment="1">
      <alignment horizontal="right" vertical="top"/>
    </xf>
    <xf numFmtId="0" fontId="6868" fillId="0" borderId="0" xfId="0" applyFont="1"/>
    <xf numFmtId="0" fontId="6869" fillId="0" borderId="1" xfId="0" applyFont="1" applyBorder="1" applyAlignment="1">
      <alignment horizontal="left" vertical="top"/>
    </xf>
    <xf numFmtId="0" fontId="6870" fillId="0" borderId="1" xfId="0" applyFont="1" applyBorder="1" applyAlignment="1">
      <alignment horizontal="left" vertical="top" wrapText="1"/>
    </xf>
    <xf numFmtId="0" fontId="6871" fillId="0" borderId="1" xfId="0" applyFont="1" applyBorder="1" applyAlignment="1">
      <alignment horizontal="center" vertical="top"/>
    </xf>
    <xf numFmtId="168" fontId="6872" fillId="0" borderId="1" xfId="0" applyNumberFormat="1" applyFont="1" applyBorder="1" applyAlignment="1">
      <alignment horizontal="right" vertical="top"/>
    </xf>
    <xf numFmtId="169" fontId="6873" fillId="0" borderId="1" xfId="0" applyNumberFormat="1" applyFont="1" applyBorder="1" applyAlignment="1">
      <alignment horizontal="right" vertical="top"/>
    </xf>
    <xf numFmtId="169" fontId="6874" fillId="0" borderId="1" xfId="0" applyNumberFormat="1" applyFont="1" applyBorder="1" applyAlignment="1">
      <alignment horizontal="right" vertical="top"/>
    </xf>
    <xf numFmtId="169" fontId="6875" fillId="0" borderId="1" xfId="0" applyNumberFormat="1" applyFont="1" applyBorder="1" applyAlignment="1">
      <alignment horizontal="right" vertical="top"/>
    </xf>
    <xf numFmtId="170" fontId="6876" fillId="2" borderId="1" xfId="0" applyNumberFormat="1" applyFont="1" applyFill="1" applyBorder="1" applyAlignment="1" applyProtection="1">
      <alignment horizontal="right" vertical="top"/>
      <protection locked="0"/>
    </xf>
    <xf numFmtId="171" fontId="6877" fillId="0" borderId="1" xfId="0" applyNumberFormat="1" applyFont="1" applyBorder="1" applyAlignment="1">
      <alignment horizontal="right" vertical="top"/>
    </xf>
    <xf numFmtId="4" fontId="6878" fillId="0" borderId="1" xfId="0" applyNumberFormat="1" applyFont="1" applyBorder="1" applyAlignment="1">
      <alignment horizontal="right" vertical="top"/>
    </xf>
    <xf numFmtId="170" fontId="6879" fillId="2" borderId="1" xfId="0" applyNumberFormat="1" applyFont="1" applyFill="1" applyBorder="1" applyAlignment="1" applyProtection="1">
      <alignment horizontal="right" vertical="top"/>
      <protection locked="0"/>
    </xf>
    <xf numFmtId="169" fontId="6880" fillId="0" borderId="1" xfId="0" applyNumberFormat="1" applyFont="1" applyBorder="1" applyAlignment="1">
      <alignment horizontal="right" vertical="top"/>
    </xf>
    <xf numFmtId="169" fontId="6881" fillId="0" borderId="1" xfId="0" applyNumberFormat="1" applyFont="1" applyBorder="1" applyAlignment="1">
      <alignment horizontal="right" vertical="top"/>
    </xf>
    <xf numFmtId="169" fontId="6882" fillId="0" borderId="1" xfId="0" applyNumberFormat="1" applyFont="1" applyBorder="1" applyAlignment="1">
      <alignment horizontal="right" vertical="top"/>
    </xf>
    <xf numFmtId="4" fontId="6883" fillId="0" borderId="1" xfId="0" applyNumberFormat="1" applyFont="1" applyBorder="1" applyAlignment="1">
      <alignment horizontal="right" vertical="top"/>
    </xf>
    <xf numFmtId="0" fontId="6884" fillId="0" borderId="0" xfId="0" applyFont="1"/>
    <xf numFmtId="0" fontId="6885" fillId="0" borderId="1" xfId="0" applyFont="1" applyBorder="1" applyAlignment="1">
      <alignment horizontal="left" vertical="top"/>
    </xf>
    <xf numFmtId="0" fontId="6886" fillId="0" borderId="1" xfId="0" applyFont="1" applyBorder="1" applyAlignment="1">
      <alignment horizontal="left" vertical="top" wrapText="1"/>
    </xf>
    <xf numFmtId="0" fontId="6887" fillId="0" borderId="1" xfId="0" applyFont="1" applyBorder="1" applyAlignment="1">
      <alignment horizontal="center" vertical="top"/>
    </xf>
    <xf numFmtId="168" fontId="6888" fillId="0" borderId="1" xfId="0" applyNumberFormat="1" applyFont="1" applyBorder="1" applyAlignment="1">
      <alignment horizontal="right" vertical="top"/>
    </xf>
    <xf numFmtId="169" fontId="6889" fillId="0" borderId="1" xfId="0" applyNumberFormat="1" applyFont="1" applyBorder="1" applyAlignment="1">
      <alignment horizontal="right" vertical="top"/>
    </xf>
    <xf numFmtId="169" fontId="6890" fillId="0" borderId="1" xfId="0" applyNumberFormat="1" applyFont="1" applyBorder="1" applyAlignment="1">
      <alignment horizontal="right" vertical="top"/>
    </xf>
    <xf numFmtId="169" fontId="6891" fillId="0" borderId="1" xfId="0" applyNumberFormat="1" applyFont="1" applyBorder="1" applyAlignment="1">
      <alignment horizontal="right" vertical="top"/>
    </xf>
    <xf numFmtId="170" fontId="6892" fillId="2" borderId="1" xfId="0" applyNumberFormat="1" applyFont="1" applyFill="1" applyBorder="1" applyAlignment="1" applyProtection="1">
      <alignment horizontal="right" vertical="top"/>
      <protection locked="0"/>
    </xf>
    <xf numFmtId="171" fontId="6893" fillId="0" borderId="1" xfId="0" applyNumberFormat="1" applyFont="1" applyBorder="1" applyAlignment="1">
      <alignment horizontal="right" vertical="top"/>
    </xf>
    <xf numFmtId="4" fontId="6894" fillId="0" borderId="1" xfId="0" applyNumberFormat="1" applyFont="1" applyBorder="1" applyAlignment="1">
      <alignment horizontal="right" vertical="top"/>
    </xf>
    <xf numFmtId="170" fontId="6895" fillId="2" borderId="1" xfId="0" applyNumberFormat="1" applyFont="1" applyFill="1" applyBorder="1" applyAlignment="1" applyProtection="1">
      <alignment horizontal="right" vertical="top"/>
      <protection locked="0"/>
    </xf>
    <xf numFmtId="169" fontId="6896" fillId="0" borderId="1" xfId="0" applyNumberFormat="1" applyFont="1" applyBorder="1" applyAlignment="1">
      <alignment horizontal="right" vertical="top"/>
    </xf>
    <xf numFmtId="169" fontId="6897" fillId="0" borderId="1" xfId="0" applyNumberFormat="1" applyFont="1" applyBorder="1" applyAlignment="1">
      <alignment horizontal="right" vertical="top"/>
    </xf>
    <xf numFmtId="169" fontId="6898" fillId="0" borderId="1" xfId="0" applyNumberFormat="1" applyFont="1" applyBorder="1" applyAlignment="1">
      <alignment horizontal="right" vertical="top"/>
    </xf>
    <xf numFmtId="4" fontId="6899" fillId="0" borderId="1" xfId="0" applyNumberFormat="1" applyFont="1" applyBorder="1" applyAlignment="1">
      <alignment horizontal="right" vertical="top"/>
    </xf>
    <xf numFmtId="0" fontId="6900" fillId="0" borderId="0" xfId="0" applyFont="1"/>
    <xf numFmtId="0" fontId="6901" fillId="0" borderId="1" xfId="0" applyFont="1" applyBorder="1" applyAlignment="1">
      <alignment horizontal="left" vertical="top"/>
    </xf>
    <xf numFmtId="0" fontId="6902" fillId="0" borderId="1" xfId="0" applyFont="1" applyBorder="1" applyAlignment="1">
      <alignment horizontal="left" vertical="top" wrapText="1"/>
    </xf>
    <xf numFmtId="0" fontId="6903" fillId="0" borderId="1" xfId="0" applyFont="1" applyBorder="1" applyAlignment="1">
      <alignment horizontal="center" vertical="top"/>
    </xf>
    <xf numFmtId="168" fontId="6904" fillId="0" borderId="1" xfId="0" applyNumberFormat="1" applyFont="1" applyBorder="1" applyAlignment="1">
      <alignment horizontal="right" vertical="top"/>
    </xf>
    <xf numFmtId="169" fontId="6905" fillId="0" borderId="1" xfId="0" applyNumberFormat="1" applyFont="1" applyBorder="1" applyAlignment="1">
      <alignment horizontal="right" vertical="top"/>
    </xf>
    <xf numFmtId="169" fontId="6906" fillId="0" borderId="1" xfId="0" applyNumberFormat="1" applyFont="1" applyBorder="1" applyAlignment="1">
      <alignment horizontal="right" vertical="top"/>
    </xf>
    <xf numFmtId="169" fontId="6907" fillId="0" borderId="1" xfId="0" applyNumberFormat="1" applyFont="1" applyBorder="1" applyAlignment="1">
      <alignment horizontal="right" vertical="top"/>
    </xf>
    <xf numFmtId="170" fontId="6908" fillId="2" borderId="1" xfId="0" applyNumberFormat="1" applyFont="1" applyFill="1" applyBorder="1" applyAlignment="1" applyProtection="1">
      <alignment horizontal="right" vertical="top"/>
      <protection locked="0"/>
    </xf>
    <xf numFmtId="171" fontId="6909" fillId="0" borderId="1" xfId="0" applyNumberFormat="1" applyFont="1" applyBorder="1" applyAlignment="1">
      <alignment horizontal="right" vertical="top"/>
    </xf>
    <xf numFmtId="4" fontId="6910" fillId="0" borderId="1" xfId="0" applyNumberFormat="1" applyFont="1" applyBorder="1" applyAlignment="1">
      <alignment horizontal="right" vertical="top"/>
    </xf>
    <xf numFmtId="170" fontId="6911" fillId="2" borderId="1" xfId="0" applyNumberFormat="1" applyFont="1" applyFill="1" applyBorder="1" applyAlignment="1" applyProtection="1">
      <alignment horizontal="right" vertical="top"/>
      <protection locked="0"/>
    </xf>
    <xf numFmtId="169" fontId="6912" fillId="0" borderId="1" xfId="0" applyNumberFormat="1" applyFont="1" applyBorder="1" applyAlignment="1">
      <alignment horizontal="right" vertical="top"/>
    </xf>
    <xf numFmtId="169" fontId="6913" fillId="0" borderId="1" xfId="0" applyNumberFormat="1" applyFont="1" applyBorder="1" applyAlignment="1">
      <alignment horizontal="right" vertical="top"/>
    </xf>
    <xf numFmtId="169" fontId="6914" fillId="0" borderId="1" xfId="0" applyNumberFormat="1" applyFont="1" applyBorder="1" applyAlignment="1">
      <alignment horizontal="right" vertical="top"/>
    </xf>
    <xf numFmtId="4" fontId="6915" fillId="0" borderId="1" xfId="0" applyNumberFormat="1" applyFont="1" applyBorder="1" applyAlignment="1">
      <alignment horizontal="right" vertical="top"/>
    </xf>
    <xf numFmtId="0" fontId="6916" fillId="0" borderId="0" xfId="0" applyFont="1"/>
    <xf numFmtId="0" fontId="6917" fillId="0" borderId="1" xfId="0" applyFont="1" applyBorder="1" applyAlignment="1">
      <alignment horizontal="left" vertical="top"/>
    </xf>
    <xf numFmtId="0" fontId="6918" fillId="0" borderId="1" xfId="0" applyFont="1" applyBorder="1" applyAlignment="1">
      <alignment horizontal="left" vertical="top" wrapText="1"/>
    </xf>
    <xf numFmtId="0" fontId="6919" fillId="0" borderId="1" xfId="0" applyFont="1" applyBorder="1" applyAlignment="1">
      <alignment horizontal="center" vertical="top"/>
    </xf>
    <xf numFmtId="168" fontId="6920" fillId="0" borderId="1" xfId="0" applyNumberFormat="1" applyFont="1" applyBorder="1" applyAlignment="1">
      <alignment horizontal="right" vertical="top"/>
    </xf>
    <xf numFmtId="169" fontId="6921" fillId="0" borderId="1" xfId="0" applyNumberFormat="1" applyFont="1" applyBorder="1" applyAlignment="1">
      <alignment horizontal="right" vertical="top"/>
    </xf>
    <xf numFmtId="169" fontId="6922" fillId="0" borderId="1" xfId="0" applyNumberFormat="1" applyFont="1" applyBorder="1" applyAlignment="1">
      <alignment horizontal="right" vertical="top"/>
    </xf>
    <xf numFmtId="169" fontId="6923" fillId="0" borderId="1" xfId="0" applyNumberFormat="1" applyFont="1" applyBorder="1" applyAlignment="1">
      <alignment horizontal="right" vertical="top"/>
    </xf>
    <xf numFmtId="170" fontId="6924" fillId="2" borderId="1" xfId="0" applyNumberFormat="1" applyFont="1" applyFill="1" applyBorder="1" applyAlignment="1" applyProtection="1">
      <alignment horizontal="right" vertical="top"/>
      <protection locked="0"/>
    </xf>
    <xf numFmtId="171" fontId="6925" fillId="0" borderId="1" xfId="0" applyNumberFormat="1" applyFont="1" applyBorder="1" applyAlignment="1">
      <alignment horizontal="right" vertical="top"/>
    </xf>
    <xf numFmtId="4" fontId="6926" fillId="0" borderId="1" xfId="0" applyNumberFormat="1" applyFont="1" applyBorder="1" applyAlignment="1">
      <alignment horizontal="right" vertical="top"/>
    </xf>
    <xf numFmtId="170" fontId="6927" fillId="2" borderId="1" xfId="0" applyNumberFormat="1" applyFont="1" applyFill="1" applyBorder="1" applyAlignment="1" applyProtection="1">
      <alignment horizontal="right" vertical="top"/>
      <protection locked="0"/>
    </xf>
    <xf numFmtId="169" fontId="6928" fillId="0" borderId="1" xfId="0" applyNumberFormat="1" applyFont="1" applyBorder="1" applyAlignment="1">
      <alignment horizontal="right" vertical="top"/>
    </xf>
    <xf numFmtId="169" fontId="6929" fillId="0" borderId="1" xfId="0" applyNumberFormat="1" applyFont="1" applyBorder="1" applyAlignment="1">
      <alignment horizontal="right" vertical="top"/>
    </xf>
    <xf numFmtId="169" fontId="6930" fillId="0" borderId="1" xfId="0" applyNumberFormat="1" applyFont="1" applyBorder="1" applyAlignment="1">
      <alignment horizontal="right" vertical="top"/>
    </xf>
    <xf numFmtId="4" fontId="6931" fillId="0" borderId="1" xfId="0" applyNumberFormat="1" applyFont="1" applyBorder="1" applyAlignment="1">
      <alignment horizontal="right" vertical="top"/>
    </xf>
    <xf numFmtId="0" fontId="6932" fillId="0" borderId="0" xfId="0" applyFont="1"/>
    <xf numFmtId="0" fontId="6933" fillId="0" borderId="1" xfId="0" applyFont="1" applyBorder="1" applyAlignment="1">
      <alignment horizontal="left" vertical="top"/>
    </xf>
    <xf numFmtId="0" fontId="6934" fillId="0" borderId="1" xfId="0" applyFont="1" applyBorder="1" applyAlignment="1">
      <alignment horizontal="left" vertical="top" wrapText="1"/>
    </xf>
    <xf numFmtId="0" fontId="6935" fillId="0" borderId="1" xfId="0" applyFont="1" applyBorder="1" applyAlignment="1">
      <alignment horizontal="center" vertical="top"/>
    </xf>
    <xf numFmtId="168" fontId="6936" fillId="0" borderId="1" xfId="0" applyNumberFormat="1" applyFont="1" applyBorder="1" applyAlignment="1">
      <alignment horizontal="right" vertical="top"/>
    </xf>
    <xf numFmtId="169" fontId="6937" fillId="0" borderId="1" xfId="0" applyNumberFormat="1" applyFont="1" applyBorder="1" applyAlignment="1">
      <alignment horizontal="right" vertical="top"/>
    </xf>
    <xf numFmtId="169" fontId="6938" fillId="0" borderId="1" xfId="0" applyNumberFormat="1" applyFont="1" applyBorder="1" applyAlignment="1">
      <alignment horizontal="right" vertical="top"/>
    </xf>
    <xf numFmtId="169" fontId="6939" fillId="0" borderId="1" xfId="0" applyNumberFormat="1" applyFont="1" applyBorder="1" applyAlignment="1">
      <alignment horizontal="right" vertical="top"/>
    </xf>
    <xf numFmtId="170" fontId="6940" fillId="2" borderId="1" xfId="0" applyNumberFormat="1" applyFont="1" applyFill="1" applyBorder="1" applyAlignment="1" applyProtection="1">
      <alignment horizontal="right" vertical="top"/>
      <protection locked="0"/>
    </xf>
    <xf numFmtId="171" fontId="6941" fillId="0" borderId="1" xfId="0" applyNumberFormat="1" applyFont="1" applyBorder="1" applyAlignment="1">
      <alignment horizontal="right" vertical="top"/>
    </xf>
    <xf numFmtId="4" fontId="6942" fillId="0" borderId="1" xfId="0" applyNumberFormat="1" applyFont="1" applyBorder="1" applyAlignment="1">
      <alignment horizontal="right" vertical="top"/>
    </xf>
    <xf numFmtId="170" fontId="6943" fillId="2" borderId="1" xfId="0" applyNumberFormat="1" applyFont="1" applyFill="1" applyBorder="1" applyAlignment="1" applyProtection="1">
      <alignment horizontal="right" vertical="top"/>
      <protection locked="0"/>
    </xf>
    <xf numFmtId="169" fontId="6944" fillId="0" borderId="1" xfId="0" applyNumberFormat="1" applyFont="1" applyBorder="1" applyAlignment="1">
      <alignment horizontal="right" vertical="top"/>
    </xf>
    <xf numFmtId="169" fontId="6945" fillId="0" borderId="1" xfId="0" applyNumberFormat="1" applyFont="1" applyBorder="1" applyAlignment="1">
      <alignment horizontal="right" vertical="top"/>
    </xf>
    <xf numFmtId="169" fontId="6946" fillId="0" borderId="1" xfId="0" applyNumberFormat="1" applyFont="1" applyBorder="1" applyAlignment="1">
      <alignment horizontal="right" vertical="top"/>
    </xf>
    <xf numFmtId="4" fontId="6947" fillId="0" borderId="1" xfId="0" applyNumberFormat="1" applyFont="1" applyBorder="1" applyAlignment="1">
      <alignment horizontal="right" vertical="top"/>
    </xf>
    <xf numFmtId="0" fontId="6948" fillId="0" borderId="0" xfId="0" applyFont="1"/>
    <xf numFmtId="0" fontId="6949" fillId="0" borderId="1" xfId="0" applyFont="1" applyBorder="1" applyAlignment="1">
      <alignment horizontal="left" vertical="top"/>
    </xf>
    <xf numFmtId="0" fontId="6950" fillId="0" borderId="1" xfId="0" applyFont="1" applyBorder="1" applyAlignment="1">
      <alignment horizontal="left" vertical="top" wrapText="1"/>
    </xf>
    <xf numFmtId="0" fontId="6951" fillId="0" borderId="1" xfId="0" applyFont="1" applyBorder="1" applyAlignment="1">
      <alignment horizontal="center" vertical="top"/>
    </xf>
    <xf numFmtId="168" fontId="6952" fillId="0" borderId="1" xfId="0" applyNumberFormat="1" applyFont="1" applyBorder="1" applyAlignment="1">
      <alignment horizontal="right" vertical="top"/>
    </xf>
    <xf numFmtId="169" fontId="6953" fillId="0" borderId="1" xfId="0" applyNumberFormat="1" applyFont="1" applyBorder="1" applyAlignment="1">
      <alignment horizontal="right" vertical="top"/>
    </xf>
    <xf numFmtId="169" fontId="6954" fillId="0" borderId="1" xfId="0" applyNumberFormat="1" applyFont="1" applyBorder="1" applyAlignment="1">
      <alignment horizontal="right" vertical="top"/>
    </xf>
    <xf numFmtId="169" fontId="6955" fillId="0" borderId="1" xfId="0" applyNumberFormat="1" applyFont="1" applyBorder="1" applyAlignment="1">
      <alignment horizontal="right" vertical="top"/>
    </xf>
    <xf numFmtId="170" fontId="6956" fillId="2" borderId="1" xfId="0" applyNumberFormat="1" applyFont="1" applyFill="1" applyBorder="1" applyAlignment="1" applyProtection="1">
      <alignment horizontal="right" vertical="top"/>
      <protection locked="0"/>
    </xf>
    <xf numFmtId="171" fontId="6957" fillId="0" borderId="1" xfId="0" applyNumberFormat="1" applyFont="1" applyBorder="1" applyAlignment="1">
      <alignment horizontal="right" vertical="top"/>
    </xf>
    <xf numFmtId="4" fontId="6958" fillId="0" borderId="1" xfId="0" applyNumberFormat="1" applyFont="1" applyBorder="1" applyAlignment="1">
      <alignment horizontal="right" vertical="top"/>
    </xf>
    <xf numFmtId="170" fontId="6959" fillId="2" borderId="1" xfId="0" applyNumberFormat="1" applyFont="1" applyFill="1" applyBorder="1" applyAlignment="1" applyProtection="1">
      <alignment horizontal="right" vertical="top"/>
      <protection locked="0"/>
    </xf>
    <xf numFmtId="169" fontId="6960" fillId="0" borderId="1" xfId="0" applyNumberFormat="1" applyFont="1" applyBorder="1" applyAlignment="1">
      <alignment horizontal="right" vertical="top"/>
    </xf>
    <xf numFmtId="169" fontId="6961" fillId="0" borderId="1" xfId="0" applyNumberFormat="1" applyFont="1" applyBorder="1" applyAlignment="1">
      <alignment horizontal="right" vertical="top"/>
    </xf>
    <xf numFmtId="169" fontId="6962" fillId="0" borderId="1" xfId="0" applyNumberFormat="1" applyFont="1" applyBorder="1" applyAlignment="1">
      <alignment horizontal="right" vertical="top"/>
    </xf>
    <xf numFmtId="4" fontId="6963" fillId="0" borderId="1" xfId="0" applyNumberFormat="1" applyFont="1" applyBorder="1" applyAlignment="1">
      <alignment horizontal="right" vertical="top"/>
    </xf>
    <xf numFmtId="0" fontId="6964" fillId="0" borderId="0" xfId="0" applyFont="1"/>
    <xf numFmtId="0" fontId="6965" fillId="0" borderId="1" xfId="0" applyFont="1" applyBorder="1" applyAlignment="1">
      <alignment horizontal="left" vertical="top"/>
    </xf>
    <xf numFmtId="0" fontId="6966" fillId="0" borderId="1" xfId="0" applyFont="1" applyBorder="1" applyAlignment="1">
      <alignment horizontal="left" vertical="top" wrapText="1"/>
    </xf>
    <xf numFmtId="0" fontId="6967" fillId="0" borderId="1" xfId="0" applyFont="1" applyBorder="1" applyAlignment="1">
      <alignment horizontal="center" vertical="top"/>
    </xf>
    <xf numFmtId="168" fontId="6968" fillId="0" borderId="1" xfId="0" applyNumberFormat="1" applyFont="1" applyBorder="1" applyAlignment="1">
      <alignment horizontal="right" vertical="top"/>
    </xf>
    <xf numFmtId="169" fontId="6969" fillId="0" borderId="1" xfId="0" applyNumberFormat="1" applyFont="1" applyBorder="1" applyAlignment="1">
      <alignment horizontal="right" vertical="top"/>
    </xf>
    <xf numFmtId="169" fontId="6970" fillId="0" borderId="1" xfId="0" applyNumberFormat="1" applyFont="1" applyBorder="1" applyAlignment="1">
      <alignment horizontal="right" vertical="top"/>
    </xf>
    <xf numFmtId="169" fontId="6971" fillId="0" borderId="1" xfId="0" applyNumberFormat="1" applyFont="1" applyBorder="1" applyAlignment="1">
      <alignment horizontal="right" vertical="top"/>
    </xf>
    <xf numFmtId="170" fontId="6972" fillId="2" borderId="1" xfId="0" applyNumberFormat="1" applyFont="1" applyFill="1" applyBorder="1" applyAlignment="1" applyProtection="1">
      <alignment horizontal="right" vertical="top"/>
      <protection locked="0"/>
    </xf>
    <xf numFmtId="171" fontId="6973" fillId="0" borderId="1" xfId="0" applyNumberFormat="1" applyFont="1" applyBorder="1" applyAlignment="1">
      <alignment horizontal="right" vertical="top"/>
    </xf>
    <xf numFmtId="4" fontId="6974" fillId="0" borderId="1" xfId="0" applyNumberFormat="1" applyFont="1" applyBorder="1" applyAlignment="1">
      <alignment horizontal="right" vertical="top"/>
    </xf>
    <xf numFmtId="170" fontId="6975" fillId="2" borderId="1" xfId="0" applyNumberFormat="1" applyFont="1" applyFill="1" applyBorder="1" applyAlignment="1" applyProtection="1">
      <alignment horizontal="right" vertical="top"/>
      <protection locked="0"/>
    </xf>
    <xf numFmtId="169" fontId="6976" fillId="0" borderId="1" xfId="0" applyNumberFormat="1" applyFont="1" applyBorder="1" applyAlignment="1">
      <alignment horizontal="right" vertical="top"/>
    </xf>
    <xf numFmtId="169" fontId="6977" fillId="0" borderId="1" xfId="0" applyNumberFormat="1" applyFont="1" applyBorder="1" applyAlignment="1">
      <alignment horizontal="right" vertical="top"/>
    </xf>
    <xf numFmtId="169" fontId="6978" fillId="0" borderId="1" xfId="0" applyNumberFormat="1" applyFont="1" applyBorder="1" applyAlignment="1">
      <alignment horizontal="right" vertical="top"/>
    </xf>
    <xf numFmtId="4" fontId="6979" fillId="0" borderId="1" xfId="0" applyNumberFormat="1" applyFont="1" applyBorder="1" applyAlignment="1">
      <alignment horizontal="right" vertical="top"/>
    </xf>
    <xf numFmtId="0" fontId="6980" fillId="0" borderId="0" xfId="0" applyFont="1"/>
    <xf numFmtId="0" fontId="6981" fillId="0" borderId="1" xfId="0" applyFont="1" applyBorder="1" applyAlignment="1">
      <alignment horizontal="left" vertical="top"/>
    </xf>
    <xf numFmtId="0" fontId="6982" fillId="0" borderId="1" xfId="0" applyFont="1" applyBorder="1" applyAlignment="1">
      <alignment horizontal="left" vertical="top" wrapText="1"/>
    </xf>
    <xf numFmtId="0" fontId="6983" fillId="0" borderId="1" xfId="0" applyFont="1" applyBorder="1" applyAlignment="1">
      <alignment horizontal="center" vertical="top"/>
    </xf>
    <xf numFmtId="168" fontId="6984" fillId="0" borderId="1" xfId="0" applyNumberFormat="1" applyFont="1" applyBorder="1" applyAlignment="1">
      <alignment horizontal="right" vertical="top"/>
    </xf>
    <xf numFmtId="169" fontId="6985" fillId="0" borderId="1" xfId="0" applyNumberFormat="1" applyFont="1" applyBorder="1" applyAlignment="1">
      <alignment horizontal="right" vertical="top"/>
    </xf>
    <xf numFmtId="169" fontId="6986" fillId="0" borderId="1" xfId="0" applyNumberFormat="1" applyFont="1" applyBorder="1" applyAlignment="1">
      <alignment horizontal="right" vertical="top"/>
    </xf>
    <xf numFmtId="169" fontId="6987" fillId="0" borderId="1" xfId="0" applyNumberFormat="1" applyFont="1" applyBorder="1" applyAlignment="1">
      <alignment horizontal="right" vertical="top"/>
    </xf>
    <xf numFmtId="170" fontId="6988" fillId="2" borderId="1" xfId="0" applyNumberFormat="1" applyFont="1" applyFill="1" applyBorder="1" applyAlignment="1" applyProtection="1">
      <alignment horizontal="right" vertical="top"/>
      <protection locked="0"/>
    </xf>
    <xf numFmtId="171" fontId="6989" fillId="0" borderId="1" xfId="0" applyNumberFormat="1" applyFont="1" applyBorder="1" applyAlignment="1">
      <alignment horizontal="right" vertical="top"/>
    </xf>
    <xf numFmtId="4" fontId="6990" fillId="0" borderId="1" xfId="0" applyNumberFormat="1" applyFont="1" applyBorder="1" applyAlignment="1">
      <alignment horizontal="right" vertical="top"/>
    </xf>
    <xf numFmtId="170" fontId="6991" fillId="2" borderId="1" xfId="0" applyNumberFormat="1" applyFont="1" applyFill="1" applyBorder="1" applyAlignment="1" applyProtection="1">
      <alignment horizontal="right" vertical="top"/>
      <protection locked="0"/>
    </xf>
    <xf numFmtId="169" fontId="6992" fillId="0" borderId="1" xfId="0" applyNumberFormat="1" applyFont="1" applyBorder="1" applyAlignment="1">
      <alignment horizontal="right" vertical="top"/>
    </xf>
    <xf numFmtId="169" fontId="6993" fillId="0" borderId="1" xfId="0" applyNumberFormat="1" applyFont="1" applyBorder="1" applyAlignment="1">
      <alignment horizontal="right" vertical="top"/>
    </xf>
    <xf numFmtId="169" fontId="6994" fillId="0" borderId="1" xfId="0" applyNumberFormat="1" applyFont="1" applyBorder="1" applyAlignment="1">
      <alignment horizontal="right" vertical="top"/>
    </xf>
    <xf numFmtId="4" fontId="6995" fillId="0" borderId="1" xfId="0" applyNumberFormat="1" applyFont="1" applyBorder="1" applyAlignment="1">
      <alignment horizontal="right" vertical="top"/>
    </xf>
    <xf numFmtId="0" fontId="6996" fillId="0" borderId="0" xfId="0" applyFont="1"/>
    <xf numFmtId="0" fontId="6997" fillId="0" borderId="1" xfId="0" applyFont="1" applyBorder="1" applyAlignment="1">
      <alignment horizontal="left" vertical="top"/>
    </xf>
    <xf numFmtId="0" fontId="6998" fillId="0" borderId="1" xfId="0" applyFont="1" applyBorder="1" applyAlignment="1">
      <alignment horizontal="left" vertical="top" wrapText="1"/>
    </xf>
    <xf numFmtId="0" fontId="6999" fillId="0" borderId="1" xfId="0" applyFont="1" applyBorder="1" applyAlignment="1">
      <alignment horizontal="center" vertical="top"/>
    </xf>
    <xf numFmtId="168" fontId="7000" fillId="0" borderId="1" xfId="0" applyNumberFormat="1" applyFont="1" applyBorder="1" applyAlignment="1">
      <alignment horizontal="right" vertical="top"/>
    </xf>
    <xf numFmtId="169" fontId="7001" fillId="0" borderId="1" xfId="0" applyNumberFormat="1" applyFont="1" applyBorder="1" applyAlignment="1">
      <alignment horizontal="right" vertical="top"/>
    </xf>
    <xf numFmtId="169" fontId="7002" fillId="0" borderId="1" xfId="0" applyNumberFormat="1" applyFont="1" applyBorder="1" applyAlignment="1">
      <alignment horizontal="right" vertical="top"/>
    </xf>
    <xf numFmtId="169" fontId="7003" fillId="0" borderId="1" xfId="0" applyNumberFormat="1" applyFont="1" applyBorder="1" applyAlignment="1">
      <alignment horizontal="right" vertical="top"/>
    </xf>
    <xf numFmtId="170" fontId="7004" fillId="2" borderId="1" xfId="0" applyNumberFormat="1" applyFont="1" applyFill="1" applyBorder="1" applyAlignment="1" applyProtection="1">
      <alignment horizontal="right" vertical="top"/>
      <protection locked="0"/>
    </xf>
    <xf numFmtId="171" fontId="7005" fillId="0" borderId="1" xfId="0" applyNumberFormat="1" applyFont="1" applyBorder="1" applyAlignment="1">
      <alignment horizontal="right" vertical="top"/>
    </xf>
    <xf numFmtId="4" fontId="7006" fillId="0" borderId="1" xfId="0" applyNumberFormat="1" applyFont="1" applyBorder="1" applyAlignment="1">
      <alignment horizontal="right" vertical="top"/>
    </xf>
    <xf numFmtId="170" fontId="7007" fillId="2" borderId="1" xfId="0" applyNumberFormat="1" applyFont="1" applyFill="1" applyBorder="1" applyAlignment="1" applyProtection="1">
      <alignment horizontal="right" vertical="top"/>
      <protection locked="0"/>
    </xf>
    <xf numFmtId="169" fontId="7008" fillId="0" borderId="1" xfId="0" applyNumberFormat="1" applyFont="1" applyBorder="1" applyAlignment="1">
      <alignment horizontal="right" vertical="top"/>
    </xf>
    <xf numFmtId="169" fontId="7009" fillId="0" borderId="1" xfId="0" applyNumberFormat="1" applyFont="1" applyBorder="1" applyAlignment="1">
      <alignment horizontal="right" vertical="top"/>
    </xf>
    <xf numFmtId="169" fontId="7010" fillId="0" borderId="1" xfId="0" applyNumberFormat="1" applyFont="1" applyBorder="1" applyAlignment="1">
      <alignment horizontal="right" vertical="top"/>
    </xf>
    <xf numFmtId="4" fontId="7011" fillId="0" borderId="1" xfId="0" applyNumberFormat="1" applyFont="1" applyBorder="1" applyAlignment="1">
      <alignment horizontal="right" vertical="top"/>
    </xf>
    <xf numFmtId="0" fontId="7012" fillId="0" borderId="0" xfId="0" applyFont="1"/>
    <xf numFmtId="0" fontId="7013" fillId="0" borderId="1" xfId="0" applyFont="1" applyBorder="1" applyAlignment="1">
      <alignment horizontal="left" vertical="top"/>
    </xf>
    <xf numFmtId="0" fontId="7014" fillId="0" borderId="1" xfId="0" applyFont="1" applyBorder="1" applyAlignment="1">
      <alignment horizontal="left" vertical="top" wrapText="1"/>
    </xf>
    <xf numFmtId="0" fontId="7015" fillId="0" borderId="1" xfId="0" applyFont="1" applyBorder="1" applyAlignment="1">
      <alignment horizontal="center" vertical="top"/>
    </xf>
    <xf numFmtId="168" fontId="7016" fillId="0" borderId="1" xfId="0" applyNumberFormat="1" applyFont="1" applyBorder="1" applyAlignment="1">
      <alignment horizontal="right" vertical="top"/>
    </xf>
    <xf numFmtId="169" fontId="7017" fillId="0" borderId="1" xfId="0" applyNumberFormat="1" applyFont="1" applyBorder="1" applyAlignment="1">
      <alignment horizontal="right" vertical="top"/>
    </xf>
    <xf numFmtId="169" fontId="7018" fillId="0" borderId="1" xfId="0" applyNumberFormat="1" applyFont="1" applyBorder="1" applyAlignment="1">
      <alignment horizontal="right" vertical="top"/>
    </xf>
    <xf numFmtId="169" fontId="7019" fillId="0" borderId="1" xfId="0" applyNumberFormat="1" applyFont="1" applyBorder="1" applyAlignment="1">
      <alignment horizontal="right" vertical="top"/>
    </xf>
    <xf numFmtId="170" fontId="7020" fillId="2" borderId="1" xfId="0" applyNumberFormat="1" applyFont="1" applyFill="1" applyBorder="1" applyAlignment="1" applyProtection="1">
      <alignment horizontal="right" vertical="top"/>
      <protection locked="0"/>
    </xf>
    <xf numFmtId="171" fontId="7021" fillId="0" borderId="1" xfId="0" applyNumberFormat="1" applyFont="1" applyBorder="1" applyAlignment="1">
      <alignment horizontal="right" vertical="top"/>
    </xf>
    <xf numFmtId="4" fontId="7022" fillId="0" borderId="1" xfId="0" applyNumberFormat="1" applyFont="1" applyBorder="1" applyAlignment="1">
      <alignment horizontal="right" vertical="top"/>
    </xf>
    <xf numFmtId="170" fontId="7023" fillId="2" borderId="1" xfId="0" applyNumberFormat="1" applyFont="1" applyFill="1" applyBorder="1" applyAlignment="1" applyProtection="1">
      <alignment horizontal="right" vertical="top"/>
      <protection locked="0"/>
    </xf>
    <xf numFmtId="169" fontId="7024" fillId="0" borderId="1" xfId="0" applyNumberFormat="1" applyFont="1" applyBorder="1" applyAlignment="1">
      <alignment horizontal="right" vertical="top"/>
    </xf>
    <xf numFmtId="169" fontId="7025" fillId="0" borderId="1" xfId="0" applyNumberFormat="1" applyFont="1" applyBorder="1" applyAlignment="1">
      <alignment horizontal="right" vertical="top"/>
    </xf>
    <xf numFmtId="169" fontId="7026" fillId="0" borderId="1" xfId="0" applyNumberFormat="1" applyFont="1" applyBorder="1" applyAlignment="1">
      <alignment horizontal="right" vertical="top"/>
    </xf>
    <xf numFmtId="4" fontId="7027" fillId="0" borderId="1" xfId="0" applyNumberFormat="1" applyFont="1" applyBorder="1" applyAlignment="1">
      <alignment horizontal="right" vertical="top"/>
    </xf>
    <xf numFmtId="0" fontId="7028" fillId="0" borderId="0" xfId="0" applyFont="1"/>
    <xf numFmtId="0" fontId="7029" fillId="0" borderId="1" xfId="0" applyFont="1" applyBorder="1" applyAlignment="1">
      <alignment horizontal="left" vertical="top"/>
    </xf>
    <xf numFmtId="0" fontId="7030" fillId="0" borderId="1" xfId="0" applyFont="1" applyBorder="1" applyAlignment="1">
      <alignment horizontal="left" vertical="top" wrapText="1"/>
    </xf>
    <xf numFmtId="0" fontId="7031" fillId="0" borderId="1" xfId="0" applyFont="1" applyBorder="1" applyAlignment="1">
      <alignment horizontal="center" vertical="top"/>
    </xf>
    <xf numFmtId="168" fontId="7032" fillId="0" borderId="1" xfId="0" applyNumberFormat="1" applyFont="1" applyBorder="1" applyAlignment="1">
      <alignment horizontal="right" vertical="top"/>
    </xf>
    <xf numFmtId="169" fontId="7033" fillId="0" borderId="1" xfId="0" applyNumberFormat="1" applyFont="1" applyBorder="1" applyAlignment="1">
      <alignment horizontal="right" vertical="top"/>
    </xf>
    <xf numFmtId="169" fontId="7034" fillId="0" borderId="1" xfId="0" applyNumberFormat="1" applyFont="1" applyBorder="1" applyAlignment="1">
      <alignment horizontal="right" vertical="top"/>
    </xf>
    <xf numFmtId="169" fontId="7035" fillId="0" borderId="1" xfId="0" applyNumberFormat="1" applyFont="1" applyBorder="1" applyAlignment="1">
      <alignment horizontal="right" vertical="top"/>
    </xf>
    <xf numFmtId="170" fontId="7036" fillId="2" borderId="1" xfId="0" applyNumberFormat="1" applyFont="1" applyFill="1" applyBorder="1" applyAlignment="1" applyProtection="1">
      <alignment horizontal="right" vertical="top"/>
      <protection locked="0"/>
    </xf>
    <xf numFmtId="171" fontId="7037" fillId="0" borderId="1" xfId="0" applyNumberFormat="1" applyFont="1" applyBorder="1" applyAlignment="1">
      <alignment horizontal="right" vertical="top"/>
    </xf>
    <xf numFmtId="4" fontId="7038" fillId="0" borderId="1" xfId="0" applyNumberFormat="1" applyFont="1" applyBorder="1" applyAlignment="1">
      <alignment horizontal="right" vertical="top"/>
    </xf>
    <xf numFmtId="170" fontId="7039" fillId="2" borderId="1" xfId="0" applyNumberFormat="1" applyFont="1" applyFill="1" applyBorder="1" applyAlignment="1" applyProtection="1">
      <alignment horizontal="right" vertical="top"/>
      <protection locked="0"/>
    </xf>
    <xf numFmtId="169" fontId="7040" fillId="0" borderId="1" xfId="0" applyNumberFormat="1" applyFont="1" applyBorder="1" applyAlignment="1">
      <alignment horizontal="right" vertical="top"/>
    </xf>
    <xf numFmtId="169" fontId="7041" fillId="0" borderId="1" xfId="0" applyNumberFormat="1" applyFont="1" applyBorder="1" applyAlignment="1">
      <alignment horizontal="right" vertical="top"/>
    </xf>
    <xf numFmtId="169" fontId="7042" fillId="0" borderId="1" xfId="0" applyNumberFormat="1" applyFont="1" applyBorder="1" applyAlignment="1">
      <alignment horizontal="right" vertical="top"/>
    </xf>
    <xf numFmtId="4" fontId="7043" fillId="0" borderId="1" xfId="0" applyNumberFormat="1" applyFont="1" applyBorder="1" applyAlignment="1">
      <alignment horizontal="right" vertical="top"/>
    </xf>
    <xf numFmtId="0" fontId="7044" fillId="0" borderId="0" xfId="0" applyFont="1"/>
    <xf numFmtId="0" fontId="7045" fillId="0" borderId="1" xfId="0" applyFont="1" applyBorder="1" applyAlignment="1">
      <alignment horizontal="left" vertical="top"/>
    </xf>
    <xf numFmtId="0" fontId="7046" fillId="0" borderId="1" xfId="0" applyFont="1" applyBorder="1" applyAlignment="1">
      <alignment horizontal="left" vertical="top" wrapText="1"/>
    </xf>
    <xf numFmtId="0" fontId="7047" fillId="0" borderId="1" xfId="0" applyFont="1" applyBorder="1" applyAlignment="1">
      <alignment horizontal="center" vertical="top"/>
    </xf>
    <xf numFmtId="168" fontId="7048" fillId="0" borderId="1" xfId="0" applyNumberFormat="1" applyFont="1" applyBorder="1" applyAlignment="1">
      <alignment horizontal="right" vertical="top"/>
    </xf>
    <xf numFmtId="169" fontId="7049" fillId="0" borderId="1" xfId="0" applyNumberFormat="1" applyFont="1" applyBorder="1" applyAlignment="1">
      <alignment horizontal="right" vertical="top"/>
    </xf>
    <xf numFmtId="169" fontId="7050" fillId="0" borderId="1" xfId="0" applyNumberFormat="1" applyFont="1" applyBorder="1" applyAlignment="1">
      <alignment horizontal="right" vertical="top"/>
    </xf>
    <xf numFmtId="169" fontId="7051" fillId="0" borderId="1" xfId="0" applyNumberFormat="1" applyFont="1" applyBorder="1" applyAlignment="1">
      <alignment horizontal="right" vertical="top"/>
    </xf>
    <xf numFmtId="170" fontId="7052" fillId="2" borderId="1" xfId="0" applyNumberFormat="1" applyFont="1" applyFill="1" applyBorder="1" applyAlignment="1" applyProtection="1">
      <alignment horizontal="right" vertical="top"/>
      <protection locked="0"/>
    </xf>
    <xf numFmtId="171" fontId="7053" fillId="0" borderId="1" xfId="0" applyNumberFormat="1" applyFont="1" applyBorder="1" applyAlignment="1">
      <alignment horizontal="right" vertical="top"/>
    </xf>
    <xf numFmtId="4" fontId="7054" fillId="0" borderId="1" xfId="0" applyNumberFormat="1" applyFont="1" applyBorder="1" applyAlignment="1">
      <alignment horizontal="right" vertical="top"/>
    </xf>
    <xf numFmtId="170" fontId="7055" fillId="2" borderId="1" xfId="0" applyNumberFormat="1" applyFont="1" applyFill="1" applyBorder="1" applyAlignment="1" applyProtection="1">
      <alignment horizontal="right" vertical="top"/>
      <protection locked="0"/>
    </xf>
    <xf numFmtId="169" fontId="7056" fillId="0" borderId="1" xfId="0" applyNumberFormat="1" applyFont="1" applyBorder="1" applyAlignment="1">
      <alignment horizontal="right" vertical="top"/>
    </xf>
    <xf numFmtId="169" fontId="7057" fillId="0" borderId="1" xfId="0" applyNumberFormat="1" applyFont="1" applyBorder="1" applyAlignment="1">
      <alignment horizontal="right" vertical="top"/>
    </xf>
    <xf numFmtId="169" fontId="7058" fillId="0" borderId="1" xfId="0" applyNumberFormat="1" applyFont="1" applyBorder="1" applyAlignment="1">
      <alignment horizontal="right" vertical="top"/>
    </xf>
    <xf numFmtId="4" fontId="7059" fillId="0" borderId="1" xfId="0" applyNumberFormat="1" applyFont="1" applyBorder="1" applyAlignment="1">
      <alignment horizontal="right" vertical="top"/>
    </xf>
    <xf numFmtId="0" fontId="7060" fillId="0" borderId="0" xfId="0" applyFont="1"/>
    <xf numFmtId="0" fontId="7061" fillId="0" borderId="1" xfId="0" applyFont="1" applyBorder="1" applyAlignment="1">
      <alignment horizontal="left" vertical="top"/>
    </xf>
    <xf numFmtId="0" fontId="7062" fillId="0" borderId="1" xfId="0" applyFont="1" applyBorder="1" applyAlignment="1">
      <alignment horizontal="left" vertical="top" wrapText="1"/>
    </xf>
    <xf numFmtId="0" fontId="7063" fillId="0" borderId="1" xfId="0" applyFont="1" applyBorder="1" applyAlignment="1">
      <alignment horizontal="center" vertical="top"/>
    </xf>
    <xf numFmtId="168" fontId="7064" fillId="0" borderId="1" xfId="0" applyNumberFormat="1" applyFont="1" applyBorder="1" applyAlignment="1">
      <alignment horizontal="right" vertical="top"/>
    </xf>
    <xf numFmtId="169" fontId="7065" fillId="0" borderId="1" xfId="0" applyNumberFormat="1" applyFont="1" applyBorder="1" applyAlignment="1">
      <alignment horizontal="right" vertical="top"/>
    </xf>
    <xf numFmtId="169" fontId="7066" fillId="0" borderId="1" xfId="0" applyNumberFormat="1" applyFont="1" applyBorder="1" applyAlignment="1">
      <alignment horizontal="right" vertical="top"/>
    </xf>
    <xf numFmtId="169" fontId="7067" fillId="0" borderId="1" xfId="0" applyNumberFormat="1" applyFont="1" applyBorder="1" applyAlignment="1">
      <alignment horizontal="right" vertical="top"/>
    </xf>
    <xf numFmtId="170" fontId="7068" fillId="2" borderId="1" xfId="0" applyNumberFormat="1" applyFont="1" applyFill="1" applyBorder="1" applyAlignment="1" applyProtection="1">
      <alignment horizontal="right" vertical="top"/>
      <protection locked="0"/>
    </xf>
    <xf numFmtId="171" fontId="7069" fillId="0" borderId="1" xfId="0" applyNumberFormat="1" applyFont="1" applyBorder="1" applyAlignment="1">
      <alignment horizontal="right" vertical="top"/>
    </xf>
    <xf numFmtId="4" fontId="7070" fillId="0" borderId="1" xfId="0" applyNumberFormat="1" applyFont="1" applyBorder="1" applyAlignment="1">
      <alignment horizontal="right" vertical="top"/>
    </xf>
    <xf numFmtId="170" fontId="7071" fillId="2" borderId="1" xfId="0" applyNumberFormat="1" applyFont="1" applyFill="1" applyBorder="1" applyAlignment="1" applyProtection="1">
      <alignment horizontal="right" vertical="top"/>
      <protection locked="0"/>
    </xf>
    <xf numFmtId="169" fontId="7072" fillId="0" borderId="1" xfId="0" applyNumberFormat="1" applyFont="1" applyBorder="1" applyAlignment="1">
      <alignment horizontal="right" vertical="top"/>
    </xf>
    <xf numFmtId="169" fontId="7073" fillId="0" borderId="1" xfId="0" applyNumberFormat="1" applyFont="1" applyBorder="1" applyAlignment="1">
      <alignment horizontal="right" vertical="top"/>
    </xf>
    <xf numFmtId="169" fontId="7074" fillId="0" borderId="1" xfId="0" applyNumberFormat="1" applyFont="1" applyBorder="1" applyAlignment="1">
      <alignment horizontal="right" vertical="top"/>
    </xf>
    <xf numFmtId="4" fontId="7075" fillId="0" borderId="1" xfId="0" applyNumberFormat="1" applyFont="1" applyBorder="1" applyAlignment="1">
      <alignment horizontal="right" vertical="top"/>
    </xf>
    <xf numFmtId="0" fontId="7076" fillId="0" borderId="0" xfId="0" applyFont="1"/>
    <xf numFmtId="0" fontId="7077" fillId="0" borderId="1" xfId="0" applyFont="1" applyBorder="1" applyAlignment="1">
      <alignment horizontal="left" vertical="top"/>
    </xf>
    <xf numFmtId="0" fontId="7078" fillId="0" borderId="1" xfId="0" applyFont="1" applyBorder="1" applyAlignment="1">
      <alignment horizontal="left" vertical="top" wrapText="1"/>
    </xf>
    <xf numFmtId="0" fontId="7079" fillId="0" borderId="1" xfId="0" applyFont="1" applyBorder="1" applyAlignment="1">
      <alignment horizontal="center" vertical="top"/>
    </xf>
    <xf numFmtId="168" fontId="7080" fillId="0" borderId="1" xfId="0" applyNumberFormat="1" applyFont="1" applyBorder="1" applyAlignment="1">
      <alignment horizontal="right" vertical="top"/>
    </xf>
    <xf numFmtId="169" fontId="7081" fillId="0" borderId="1" xfId="0" applyNumberFormat="1" applyFont="1" applyBorder="1" applyAlignment="1">
      <alignment horizontal="right" vertical="top"/>
    </xf>
    <xf numFmtId="169" fontId="7082" fillId="0" borderId="1" xfId="0" applyNumberFormat="1" applyFont="1" applyBorder="1" applyAlignment="1">
      <alignment horizontal="right" vertical="top"/>
    </xf>
    <xf numFmtId="169" fontId="7083" fillId="0" borderId="1" xfId="0" applyNumberFormat="1" applyFont="1" applyBorder="1" applyAlignment="1">
      <alignment horizontal="right" vertical="top"/>
    </xf>
    <xf numFmtId="170" fontId="7084" fillId="2" borderId="1" xfId="0" applyNumberFormat="1" applyFont="1" applyFill="1" applyBorder="1" applyAlignment="1" applyProtection="1">
      <alignment horizontal="right" vertical="top"/>
      <protection locked="0"/>
    </xf>
    <xf numFmtId="171" fontId="7085" fillId="0" borderId="1" xfId="0" applyNumberFormat="1" applyFont="1" applyBorder="1" applyAlignment="1">
      <alignment horizontal="right" vertical="top"/>
    </xf>
    <xf numFmtId="4" fontId="7086" fillId="0" borderId="1" xfId="0" applyNumberFormat="1" applyFont="1" applyBorder="1" applyAlignment="1">
      <alignment horizontal="right" vertical="top"/>
    </xf>
    <xf numFmtId="170" fontId="7087" fillId="2" borderId="1" xfId="0" applyNumberFormat="1" applyFont="1" applyFill="1" applyBorder="1" applyAlignment="1" applyProtection="1">
      <alignment horizontal="right" vertical="top"/>
      <protection locked="0"/>
    </xf>
    <xf numFmtId="169" fontId="7088" fillId="0" borderId="1" xfId="0" applyNumberFormat="1" applyFont="1" applyBorder="1" applyAlignment="1">
      <alignment horizontal="right" vertical="top"/>
    </xf>
    <xf numFmtId="169" fontId="7089" fillId="0" borderId="1" xfId="0" applyNumberFormat="1" applyFont="1" applyBorder="1" applyAlignment="1">
      <alignment horizontal="right" vertical="top"/>
    </xf>
    <xf numFmtId="169" fontId="7090" fillId="0" borderId="1" xfId="0" applyNumberFormat="1" applyFont="1" applyBorder="1" applyAlignment="1">
      <alignment horizontal="right" vertical="top"/>
    </xf>
    <xf numFmtId="4" fontId="7091" fillId="0" borderId="1" xfId="0" applyNumberFormat="1" applyFont="1" applyBorder="1" applyAlignment="1">
      <alignment horizontal="right" vertical="top"/>
    </xf>
    <xf numFmtId="0" fontId="7092" fillId="0" borderId="0" xfId="0" applyFont="1"/>
    <xf numFmtId="0" fontId="7093" fillId="0" borderId="1" xfId="0" applyFont="1" applyBorder="1" applyAlignment="1">
      <alignment horizontal="left" vertical="top"/>
    </xf>
    <xf numFmtId="0" fontId="7094" fillId="0" borderId="1" xfId="0" applyFont="1" applyBorder="1" applyAlignment="1">
      <alignment horizontal="left" vertical="top" wrapText="1"/>
    </xf>
    <xf numFmtId="0" fontId="7095" fillId="0" borderId="1" xfId="0" applyFont="1" applyBorder="1" applyAlignment="1">
      <alignment horizontal="center" vertical="top"/>
    </xf>
    <xf numFmtId="168" fontId="7096" fillId="0" borderId="1" xfId="0" applyNumberFormat="1" applyFont="1" applyBorder="1" applyAlignment="1">
      <alignment horizontal="right" vertical="top"/>
    </xf>
    <xf numFmtId="169" fontId="7097" fillId="0" borderId="1" xfId="0" applyNumberFormat="1" applyFont="1" applyBorder="1" applyAlignment="1">
      <alignment horizontal="right" vertical="top"/>
    </xf>
    <xf numFmtId="169" fontId="7098" fillId="0" borderId="1" xfId="0" applyNumberFormat="1" applyFont="1" applyBorder="1" applyAlignment="1">
      <alignment horizontal="right" vertical="top"/>
    </xf>
    <xf numFmtId="169" fontId="7099" fillId="0" borderId="1" xfId="0" applyNumberFormat="1" applyFont="1" applyBorder="1" applyAlignment="1">
      <alignment horizontal="right" vertical="top"/>
    </xf>
    <xf numFmtId="170" fontId="7100" fillId="2" borderId="1" xfId="0" applyNumberFormat="1" applyFont="1" applyFill="1" applyBorder="1" applyAlignment="1" applyProtection="1">
      <alignment horizontal="right" vertical="top"/>
      <protection locked="0"/>
    </xf>
    <xf numFmtId="171" fontId="7101" fillId="0" borderId="1" xfId="0" applyNumberFormat="1" applyFont="1" applyBorder="1" applyAlignment="1">
      <alignment horizontal="right" vertical="top"/>
    </xf>
    <xf numFmtId="4" fontId="7102" fillId="0" borderId="1" xfId="0" applyNumberFormat="1" applyFont="1" applyBorder="1" applyAlignment="1">
      <alignment horizontal="right" vertical="top"/>
    </xf>
    <xf numFmtId="170" fontId="7103" fillId="2" borderId="1" xfId="0" applyNumberFormat="1" applyFont="1" applyFill="1" applyBorder="1" applyAlignment="1" applyProtection="1">
      <alignment horizontal="right" vertical="top"/>
      <protection locked="0"/>
    </xf>
    <xf numFmtId="169" fontId="7104" fillId="0" borderId="1" xfId="0" applyNumberFormat="1" applyFont="1" applyBorder="1" applyAlignment="1">
      <alignment horizontal="right" vertical="top"/>
    </xf>
    <xf numFmtId="169" fontId="7105" fillId="0" borderId="1" xfId="0" applyNumberFormat="1" applyFont="1" applyBorder="1" applyAlignment="1">
      <alignment horizontal="right" vertical="top"/>
    </xf>
    <xf numFmtId="169" fontId="7106" fillId="0" borderId="1" xfId="0" applyNumberFormat="1" applyFont="1" applyBorder="1" applyAlignment="1">
      <alignment horizontal="right" vertical="top"/>
    </xf>
    <xf numFmtId="4" fontId="7107" fillId="0" borderId="1" xfId="0" applyNumberFormat="1" applyFont="1" applyBorder="1" applyAlignment="1">
      <alignment horizontal="right" vertical="top"/>
    </xf>
    <xf numFmtId="0" fontId="7108" fillId="0" borderId="0" xfId="0" applyFont="1"/>
    <xf numFmtId="0" fontId="7109" fillId="0" borderId="1" xfId="0" applyFont="1" applyBorder="1" applyAlignment="1">
      <alignment horizontal="left" vertical="top"/>
    </xf>
    <xf numFmtId="0" fontId="7110" fillId="0" borderId="1" xfId="0" applyFont="1" applyBorder="1" applyAlignment="1">
      <alignment horizontal="left" vertical="top" wrapText="1"/>
    </xf>
    <xf numFmtId="0" fontId="7111" fillId="0" borderId="1" xfId="0" applyFont="1" applyBorder="1" applyAlignment="1">
      <alignment horizontal="center" vertical="top"/>
    </xf>
    <xf numFmtId="168" fontId="7112" fillId="0" borderId="1" xfId="0" applyNumberFormat="1" applyFont="1" applyBorder="1" applyAlignment="1">
      <alignment horizontal="right" vertical="top"/>
    </xf>
    <xf numFmtId="169" fontId="7113" fillId="0" borderId="1" xfId="0" applyNumberFormat="1" applyFont="1" applyBorder="1" applyAlignment="1">
      <alignment horizontal="right" vertical="top"/>
    </xf>
    <xf numFmtId="169" fontId="7114" fillId="0" borderId="1" xfId="0" applyNumberFormat="1" applyFont="1" applyBorder="1" applyAlignment="1">
      <alignment horizontal="right" vertical="top"/>
    </xf>
    <xf numFmtId="169" fontId="7115" fillId="0" borderId="1" xfId="0" applyNumberFormat="1" applyFont="1" applyBorder="1" applyAlignment="1">
      <alignment horizontal="right" vertical="top"/>
    </xf>
    <xf numFmtId="170" fontId="7116" fillId="2" borderId="1" xfId="0" applyNumberFormat="1" applyFont="1" applyFill="1" applyBorder="1" applyAlignment="1" applyProtection="1">
      <alignment horizontal="right" vertical="top"/>
      <protection locked="0"/>
    </xf>
    <xf numFmtId="171" fontId="7117" fillId="0" borderId="1" xfId="0" applyNumberFormat="1" applyFont="1" applyBorder="1" applyAlignment="1">
      <alignment horizontal="right" vertical="top"/>
    </xf>
    <xf numFmtId="4" fontId="7118" fillId="0" borderId="1" xfId="0" applyNumberFormat="1" applyFont="1" applyBorder="1" applyAlignment="1">
      <alignment horizontal="right" vertical="top"/>
    </xf>
    <xf numFmtId="170" fontId="7119" fillId="2" borderId="1" xfId="0" applyNumberFormat="1" applyFont="1" applyFill="1" applyBorder="1" applyAlignment="1" applyProtection="1">
      <alignment horizontal="right" vertical="top"/>
      <protection locked="0"/>
    </xf>
    <xf numFmtId="169" fontId="7120" fillId="0" borderId="1" xfId="0" applyNumberFormat="1" applyFont="1" applyBorder="1" applyAlignment="1">
      <alignment horizontal="right" vertical="top"/>
    </xf>
    <xf numFmtId="169" fontId="7121" fillId="0" borderId="1" xfId="0" applyNumberFormat="1" applyFont="1" applyBorder="1" applyAlignment="1">
      <alignment horizontal="right" vertical="top"/>
    </xf>
    <xf numFmtId="169" fontId="7122" fillId="0" borderId="1" xfId="0" applyNumberFormat="1" applyFont="1" applyBorder="1" applyAlignment="1">
      <alignment horizontal="right" vertical="top"/>
    </xf>
    <xf numFmtId="4" fontId="7123" fillId="0" borderId="1" xfId="0" applyNumberFormat="1" applyFont="1" applyBorder="1" applyAlignment="1">
      <alignment horizontal="right" vertical="top"/>
    </xf>
    <xf numFmtId="0" fontId="7124" fillId="0" borderId="0" xfId="0" applyFont="1"/>
    <xf numFmtId="0" fontId="7125" fillId="0" borderId="1" xfId="0" applyFont="1" applyBorder="1" applyAlignment="1">
      <alignment horizontal="left" vertical="top"/>
    </xf>
    <xf numFmtId="0" fontId="7126" fillId="0" borderId="1" xfId="0" applyFont="1" applyBorder="1" applyAlignment="1">
      <alignment horizontal="left" vertical="top" wrapText="1"/>
    </xf>
    <xf numFmtId="0" fontId="7127" fillId="0" borderId="1" xfId="0" applyFont="1" applyBorder="1" applyAlignment="1">
      <alignment horizontal="center" vertical="top"/>
    </xf>
    <xf numFmtId="168" fontId="7128" fillId="0" borderId="1" xfId="0" applyNumberFormat="1" applyFont="1" applyBorder="1" applyAlignment="1">
      <alignment horizontal="right" vertical="top"/>
    </xf>
    <xf numFmtId="169" fontId="7129" fillId="0" borderId="1" xfId="0" applyNumberFormat="1" applyFont="1" applyBorder="1" applyAlignment="1">
      <alignment horizontal="right" vertical="top"/>
    </xf>
    <xf numFmtId="169" fontId="7130" fillId="0" borderId="1" xfId="0" applyNumberFormat="1" applyFont="1" applyBorder="1" applyAlignment="1">
      <alignment horizontal="right" vertical="top"/>
    </xf>
    <xf numFmtId="169" fontId="7131" fillId="0" borderId="1" xfId="0" applyNumberFormat="1" applyFont="1" applyBorder="1" applyAlignment="1">
      <alignment horizontal="right" vertical="top"/>
    </xf>
    <xf numFmtId="170" fontId="7132" fillId="2" borderId="1" xfId="0" applyNumberFormat="1" applyFont="1" applyFill="1" applyBorder="1" applyAlignment="1" applyProtection="1">
      <alignment horizontal="right" vertical="top"/>
      <protection locked="0"/>
    </xf>
    <xf numFmtId="171" fontId="7133" fillId="0" borderId="1" xfId="0" applyNumberFormat="1" applyFont="1" applyBorder="1" applyAlignment="1">
      <alignment horizontal="right" vertical="top"/>
    </xf>
    <xf numFmtId="4" fontId="7134" fillId="0" borderId="1" xfId="0" applyNumberFormat="1" applyFont="1" applyBorder="1" applyAlignment="1">
      <alignment horizontal="right" vertical="top"/>
    </xf>
    <xf numFmtId="170" fontId="7135" fillId="2" borderId="1" xfId="0" applyNumberFormat="1" applyFont="1" applyFill="1" applyBorder="1" applyAlignment="1" applyProtection="1">
      <alignment horizontal="right" vertical="top"/>
      <protection locked="0"/>
    </xf>
    <xf numFmtId="169" fontId="7136" fillId="0" borderId="1" xfId="0" applyNumberFormat="1" applyFont="1" applyBorder="1" applyAlignment="1">
      <alignment horizontal="right" vertical="top"/>
    </xf>
    <xf numFmtId="169" fontId="7137" fillId="0" borderId="1" xfId="0" applyNumberFormat="1" applyFont="1" applyBorder="1" applyAlignment="1">
      <alignment horizontal="right" vertical="top"/>
    </xf>
    <xf numFmtId="169" fontId="7138" fillId="0" borderId="1" xfId="0" applyNumberFormat="1" applyFont="1" applyBorder="1" applyAlignment="1">
      <alignment horizontal="right" vertical="top"/>
    </xf>
    <xf numFmtId="4" fontId="7139" fillId="0" borderId="1" xfId="0" applyNumberFormat="1" applyFont="1" applyBorder="1" applyAlignment="1">
      <alignment horizontal="right" vertical="top"/>
    </xf>
    <xf numFmtId="0" fontId="7140" fillId="0" borderId="0" xfId="0" applyFont="1"/>
    <xf numFmtId="0" fontId="7141" fillId="0" borderId="1" xfId="0" applyFont="1" applyBorder="1" applyAlignment="1">
      <alignment horizontal="left" vertical="top"/>
    </xf>
    <xf numFmtId="0" fontId="7142" fillId="0" borderId="1" xfId="0" applyFont="1" applyBorder="1" applyAlignment="1">
      <alignment horizontal="left" vertical="top" wrapText="1"/>
    </xf>
    <xf numFmtId="0" fontId="7143" fillId="0" borderId="1" xfId="0" applyFont="1" applyBorder="1" applyAlignment="1">
      <alignment horizontal="center" vertical="top"/>
    </xf>
    <xf numFmtId="168" fontId="7144" fillId="0" borderId="1" xfId="0" applyNumberFormat="1" applyFont="1" applyBorder="1" applyAlignment="1">
      <alignment horizontal="right" vertical="top"/>
    </xf>
    <xf numFmtId="169" fontId="7145" fillId="0" borderId="1" xfId="0" applyNumberFormat="1" applyFont="1" applyBorder="1" applyAlignment="1">
      <alignment horizontal="right" vertical="top"/>
    </xf>
    <xf numFmtId="169" fontId="7146" fillId="0" borderId="1" xfId="0" applyNumberFormat="1" applyFont="1" applyBorder="1" applyAlignment="1">
      <alignment horizontal="right" vertical="top"/>
    </xf>
    <xf numFmtId="169" fontId="7147" fillId="0" borderId="1" xfId="0" applyNumberFormat="1" applyFont="1" applyBorder="1" applyAlignment="1">
      <alignment horizontal="right" vertical="top"/>
    </xf>
    <xf numFmtId="170" fontId="7148" fillId="2" borderId="1" xfId="0" applyNumberFormat="1" applyFont="1" applyFill="1" applyBorder="1" applyAlignment="1" applyProtection="1">
      <alignment horizontal="right" vertical="top"/>
      <protection locked="0"/>
    </xf>
    <xf numFmtId="171" fontId="7149" fillId="0" borderId="1" xfId="0" applyNumberFormat="1" applyFont="1" applyBorder="1" applyAlignment="1">
      <alignment horizontal="right" vertical="top"/>
    </xf>
    <xf numFmtId="4" fontId="7150" fillId="0" borderId="1" xfId="0" applyNumberFormat="1" applyFont="1" applyBorder="1" applyAlignment="1">
      <alignment horizontal="right" vertical="top"/>
    </xf>
    <xf numFmtId="170" fontId="7151" fillId="2" borderId="1" xfId="0" applyNumberFormat="1" applyFont="1" applyFill="1" applyBorder="1" applyAlignment="1" applyProtection="1">
      <alignment horizontal="right" vertical="top"/>
      <protection locked="0"/>
    </xf>
    <xf numFmtId="169" fontId="7152" fillId="0" borderId="1" xfId="0" applyNumberFormat="1" applyFont="1" applyBorder="1" applyAlignment="1">
      <alignment horizontal="right" vertical="top"/>
    </xf>
    <xf numFmtId="169" fontId="7153" fillId="0" borderId="1" xfId="0" applyNumberFormat="1" applyFont="1" applyBorder="1" applyAlignment="1">
      <alignment horizontal="right" vertical="top"/>
    </xf>
    <xf numFmtId="169" fontId="7154" fillId="0" borderId="1" xfId="0" applyNumberFormat="1" applyFont="1" applyBorder="1" applyAlignment="1">
      <alignment horizontal="right" vertical="top"/>
    </xf>
    <xf numFmtId="4" fontId="7155" fillId="0" borderId="1" xfId="0" applyNumberFormat="1" applyFont="1" applyBorder="1" applyAlignment="1">
      <alignment horizontal="right" vertical="top"/>
    </xf>
    <xf numFmtId="0" fontId="7156" fillId="0" borderId="0" xfId="0" applyFont="1"/>
    <xf numFmtId="0" fontId="7157" fillId="0" borderId="1" xfId="0" applyFont="1" applyBorder="1" applyAlignment="1">
      <alignment horizontal="left" vertical="top"/>
    </xf>
    <xf numFmtId="0" fontId="7158" fillId="0" borderId="1" xfId="0" applyFont="1" applyBorder="1" applyAlignment="1">
      <alignment horizontal="left" vertical="top" wrapText="1"/>
    </xf>
    <xf numFmtId="0" fontId="7159" fillId="0" borderId="1" xfId="0" applyFont="1" applyBorder="1" applyAlignment="1">
      <alignment horizontal="center" vertical="top"/>
    </xf>
    <xf numFmtId="168" fontId="7160" fillId="0" borderId="1" xfId="0" applyNumberFormat="1" applyFont="1" applyBorder="1" applyAlignment="1">
      <alignment horizontal="right" vertical="top"/>
    </xf>
    <xf numFmtId="169" fontId="7161" fillId="0" borderId="1" xfId="0" applyNumberFormat="1" applyFont="1" applyBorder="1" applyAlignment="1">
      <alignment horizontal="right" vertical="top"/>
    </xf>
    <xf numFmtId="169" fontId="7162" fillId="0" borderId="1" xfId="0" applyNumberFormat="1" applyFont="1" applyBorder="1" applyAlignment="1">
      <alignment horizontal="right" vertical="top"/>
    </xf>
    <xf numFmtId="169" fontId="7163" fillId="0" borderId="1" xfId="0" applyNumberFormat="1" applyFont="1" applyBorder="1" applyAlignment="1">
      <alignment horizontal="right" vertical="top"/>
    </xf>
    <xf numFmtId="170" fontId="7164" fillId="2" borderId="1" xfId="0" applyNumberFormat="1" applyFont="1" applyFill="1" applyBorder="1" applyAlignment="1" applyProtection="1">
      <alignment horizontal="right" vertical="top"/>
      <protection locked="0"/>
    </xf>
    <xf numFmtId="171" fontId="7165" fillId="0" borderId="1" xfId="0" applyNumberFormat="1" applyFont="1" applyBorder="1" applyAlignment="1">
      <alignment horizontal="right" vertical="top"/>
    </xf>
    <xf numFmtId="4" fontId="7166" fillId="0" borderId="1" xfId="0" applyNumberFormat="1" applyFont="1" applyBorder="1" applyAlignment="1">
      <alignment horizontal="right" vertical="top"/>
    </xf>
    <xf numFmtId="170" fontId="7167" fillId="2" borderId="1" xfId="0" applyNumberFormat="1" applyFont="1" applyFill="1" applyBorder="1" applyAlignment="1" applyProtection="1">
      <alignment horizontal="right" vertical="top"/>
      <protection locked="0"/>
    </xf>
    <xf numFmtId="169" fontId="7168" fillId="0" borderId="1" xfId="0" applyNumberFormat="1" applyFont="1" applyBorder="1" applyAlignment="1">
      <alignment horizontal="right" vertical="top"/>
    </xf>
    <xf numFmtId="169" fontId="7169" fillId="0" borderId="1" xfId="0" applyNumberFormat="1" applyFont="1" applyBorder="1" applyAlignment="1">
      <alignment horizontal="right" vertical="top"/>
    </xf>
    <xf numFmtId="169" fontId="7170" fillId="0" borderId="1" xfId="0" applyNumberFormat="1" applyFont="1" applyBorder="1" applyAlignment="1">
      <alignment horizontal="right" vertical="top"/>
    </xf>
    <xf numFmtId="4" fontId="7171" fillId="0" borderId="1" xfId="0" applyNumberFormat="1" applyFont="1" applyBorder="1" applyAlignment="1">
      <alignment horizontal="right" vertical="top"/>
    </xf>
    <xf numFmtId="0" fontId="7172" fillId="0" borderId="0" xfId="0" applyFont="1"/>
    <xf numFmtId="0" fontId="7173" fillId="0" borderId="1" xfId="0" applyFont="1" applyBorder="1" applyAlignment="1">
      <alignment horizontal="left" vertical="top"/>
    </xf>
    <xf numFmtId="0" fontId="7174" fillId="0" borderId="1" xfId="0" applyFont="1" applyBorder="1" applyAlignment="1">
      <alignment horizontal="left" vertical="top" wrapText="1"/>
    </xf>
    <xf numFmtId="0" fontId="7175" fillId="0" borderId="1" xfId="0" applyFont="1" applyBorder="1" applyAlignment="1">
      <alignment horizontal="center" vertical="top"/>
    </xf>
    <xf numFmtId="168" fontId="7176" fillId="0" borderId="1" xfId="0" applyNumberFormat="1" applyFont="1" applyBorder="1" applyAlignment="1">
      <alignment horizontal="right" vertical="top"/>
    </xf>
    <xf numFmtId="169" fontId="7177" fillId="0" borderId="1" xfId="0" applyNumberFormat="1" applyFont="1" applyBorder="1" applyAlignment="1">
      <alignment horizontal="right" vertical="top"/>
    </xf>
    <xf numFmtId="169" fontId="7178" fillId="0" borderId="1" xfId="0" applyNumberFormat="1" applyFont="1" applyBorder="1" applyAlignment="1">
      <alignment horizontal="right" vertical="top"/>
    </xf>
    <xf numFmtId="169" fontId="7179" fillId="0" borderId="1" xfId="0" applyNumberFormat="1" applyFont="1" applyBorder="1" applyAlignment="1">
      <alignment horizontal="right" vertical="top"/>
    </xf>
    <xf numFmtId="170" fontId="7180" fillId="2" borderId="1" xfId="0" applyNumberFormat="1" applyFont="1" applyFill="1" applyBorder="1" applyAlignment="1" applyProtection="1">
      <alignment horizontal="right" vertical="top"/>
      <protection locked="0"/>
    </xf>
    <xf numFmtId="171" fontId="7181" fillId="0" borderId="1" xfId="0" applyNumberFormat="1" applyFont="1" applyBorder="1" applyAlignment="1">
      <alignment horizontal="right" vertical="top"/>
    </xf>
    <xf numFmtId="4" fontId="7182" fillId="0" borderId="1" xfId="0" applyNumberFormat="1" applyFont="1" applyBorder="1" applyAlignment="1">
      <alignment horizontal="right" vertical="top"/>
    </xf>
    <xf numFmtId="170" fontId="7183" fillId="2" borderId="1" xfId="0" applyNumberFormat="1" applyFont="1" applyFill="1" applyBorder="1" applyAlignment="1" applyProtection="1">
      <alignment horizontal="right" vertical="top"/>
      <protection locked="0"/>
    </xf>
    <xf numFmtId="169" fontId="7184" fillId="0" borderId="1" xfId="0" applyNumberFormat="1" applyFont="1" applyBorder="1" applyAlignment="1">
      <alignment horizontal="right" vertical="top"/>
    </xf>
    <xf numFmtId="169" fontId="7185" fillId="0" borderId="1" xfId="0" applyNumberFormat="1" applyFont="1" applyBorder="1" applyAlignment="1">
      <alignment horizontal="right" vertical="top"/>
    </xf>
    <xf numFmtId="169" fontId="7186" fillId="0" borderId="1" xfId="0" applyNumberFormat="1" applyFont="1" applyBorder="1" applyAlignment="1">
      <alignment horizontal="right" vertical="top"/>
    </xf>
    <xf numFmtId="4" fontId="7187" fillId="0" borderId="1" xfId="0" applyNumberFormat="1" applyFont="1" applyBorder="1" applyAlignment="1">
      <alignment horizontal="right" vertical="top"/>
    </xf>
    <xf numFmtId="0" fontId="7188" fillId="0" borderId="0" xfId="0" applyFont="1"/>
    <xf numFmtId="0" fontId="7189" fillId="0" borderId="1" xfId="0" applyFont="1" applyBorder="1" applyAlignment="1">
      <alignment horizontal="left" vertical="top"/>
    </xf>
    <xf numFmtId="0" fontId="7190" fillId="0" borderId="1" xfId="0" applyFont="1" applyBorder="1" applyAlignment="1">
      <alignment horizontal="left" vertical="top" wrapText="1"/>
    </xf>
    <xf numFmtId="0" fontId="7191" fillId="0" borderId="1" xfId="0" applyFont="1" applyBorder="1" applyAlignment="1">
      <alignment horizontal="center" vertical="top"/>
    </xf>
    <xf numFmtId="168" fontId="7192" fillId="0" borderId="1" xfId="0" applyNumberFormat="1" applyFont="1" applyBorder="1" applyAlignment="1">
      <alignment horizontal="right" vertical="top"/>
    </xf>
    <xf numFmtId="169" fontId="7193" fillId="0" borderId="1" xfId="0" applyNumberFormat="1" applyFont="1" applyBorder="1" applyAlignment="1">
      <alignment horizontal="right" vertical="top"/>
    </xf>
    <xf numFmtId="169" fontId="7194" fillId="0" borderId="1" xfId="0" applyNumberFormat="1" applyFont="1" applyBorder="1" applyAlignment="1">
      <alignment horizontal="right" vertical="top"/>
    </xf>
    <xf numFmtId="169" fontId="7195" fillId="0" borderId="1" xfId="0" applyNumberFormat="1" applyFont="1" applyBorder="1" applyAlignment="1">
      <alignment horizontal="right" vertical="top"/>
    </xf>
    <xf numFmtId="170" fontId="7196" fillId="2" borderId="1" xfId="0" applyNumberFormat="1" applyFont="1" applyFill="1" applyBorder="1" applyAlignment="1" applyProtection="1">
      <alignment horizontal="right" vertical="top"/>
      <protection locked="0"/>
    </xf>
    <xf numFmtId="171" fontId="7197" fillId="0" borderId="1" xfId="0" applyNumberFormat="1" applyFont="1" applyBorder="1" applyAlignment="1">
      <alignment horizontal="right" vertical="top"/>
    </xf>
    <xf numFmtId="4" fontId="7198" fillId="0" borderId="1" xfId="0" applyNumberFormat="1" applyFont="1" applyBorder="1" applyAlignment="1">
      <alignment horizontal="right" vertical="top"/>
    </xf>
    <xf numFmtId="170" fontId="7199" fillId="2" borderId="1" xfId="0" applyNumberFormat="1" applyFont="1" applyFill="1" applyBorder="1" applyAlignment="1" applyProtection="1">
      <alignment horizontal="right" vertical="top"/>
      <protection locked="0"/>
    </xf>
    <xf numFmtId="169" fontId="7200" fillId="0" borderId="1" xfId="0" applyNumberFormat="1" applyFont="1" applyBorder="1" applyAlignment="1">
      <alignment horizontal="right" vertical="top"/>
    </xf>
    <xf numFmtId="169" fontId="7201" fillId="0" borderId="1" xfId="0" applyNumberFormat="1" applyFont="1" applyBorder="1" applyAlignment="1">
      <alignment horizontal="right" vertical="top"/>
    </xf>
    <xf numFmtId="169" fontId="7202" fillId="0" borderId="1" xfId="0" applyNumberFormat="1" applyFont="1" applyBorder="1" applyAlignment="1">
      <alignment horizontal="right" vertical="top"/>
    </xf>
    <xf numFmtId="4" fontId="7203" fillId="0" borderId="1" xfId="0" applyNumberFormat="1" applyFont="1" applyBorder="1" applyAlignment="1">
      <alignment horizontal="right" vertical="top"/>
    </xf>
    <xf numFmtId="0" fontId="7204" fillId="0" borderId="0" xfId="0" applyFont="1"/>
    <xf numFmtId="0" fontId="7205" fillId="0" borderId="1" xfId="0" applyFont="1" applyBorder="1" applyAlignment="1">
      <alignment horizontal="left" vertical="top"/>
    </xf>
    <xf numFmtId="0" fontId="7206" fillId="0" borderId="1" xfId="0" applyFont="1" applyBorder="1" applyAlignment="1">
      <alignment horizontal="left" vertical="top" wrapText="1"/>
    </xf>
    <xf numFmtId="0" fontId="7207" fillId="0" borderId="1" xfId="0" applyFont="1" applyBorder="1" applyAlignment="1">
      <alignment horizontal="center" vertical="top"/>
    </xf>
    <xf numFmtId="168" fontId="7208" fillId="0" borderId="1" xfId="0" applyNumberFormat="1" applyFont="1" applyBorder="1" applyAlignment="1">
      <alignment horizontal="right" vertical="top"/>
    </xf>
    <xf numFmtId="169" fontId="7209" fillId="0" borderId="1" xfId="0" applyNumberFormat="1" applyFont="1" applyBorder="1" applyAlignment="1">
      <alignment horizontal="right" vertical="top"/>
    </xf>
    <xf numFmtId="169" fontId="7210" fillId="0" borderId="1" xfId="0" applyNumberFormat="1" applyFont="1" applyBorder="1" applyAlignment="1">
      <alignment horizontal="right" vertical="top"/>
    </xf>
    <xf numFmtId="169" fontId="7211" fillId="0" borderId="1" xfId="0" applyNumberFormat="1" applyFont="1" applyBorder="1" applyAlignment="1">
      <alignment horizontal="right" vertical="top"/>
    </xf>
    <xf numFmtId="170" fontId="7212" fillId="2" borderId="1" xfId="0" applyNumberFormat="1" applyFont="1" applyFill="1" applyBorder="1" applyAlignment="1" applyProtection="1">
      <alignment horizontal="right" vertical="top"/>
      <protection locked="0"/>
    </xf>
    <xf numFmtId="171" fontId="7213" fillId="0" borderId="1" xfId="0" applyNumberFormat="1" applyFont="1" applyBorder="1" applyAlignment="1">
      <alignment horizontal="right" vertical="top"/>
    </xf>
    <xf numFmtId="4" fontId="7214" fillId="0" borderId="1" xfId="0" applyNumberFormat="1" applyFont="1" applyBorder="1" applyAlignment="1">
      <alignment horizontal="right" vertical="top"/>
    </xf>
    <xf numFmtId="170" fontId="7215" fillId="2" borderId="1" xfId="0" applyNumberFormat="1" applyFont="1" applyFill="1" applyBorder="1" applyAlignment="1" applyProtection="1">
      <alignment horizontal="right" vertical="top"/>
      <protection locked="0"/>
    </xf>
    <xf numFmtId="169" fontId="7216" fillId="0" borderId="1" xfId="0" applyNumberFormat="1" applyFont="1" applyBorder="1" applyAlignment="1">
      <alignment horizontal="right" vertical="top"/>
    </xf>
    <xf numFmtId="169" fontId="7217" fillId="0" borderId="1" xfId="0" applyNumberFormat="1" applyFont="1" applyBorder="1" applyAlignment="1">
      <alignment horizontal="right" vertical="top"/>
    </xf>
    <xf numFmtId="169" fontId="7218" fillId="0" borderId="1" xfId="0" applyNumberFormat="1" applyFont="1" applyBorder="1" applyAlignment="1">
      <alignment horizontal="right" vertical="top"/>
    </xf>
    <xf numFmtId="4" fontId="7219" fillId="0" borderId="1" xfId="0" applyNumberFormat="1" applyFont="1" applyBorder="1" applyAlignment="1">
      <alignment horizontal="right" vertical="top"/>
    </xf>
    <xf numFmtId="0" fontId="7220" fillId="0" borderId="0" xfId="0" applyFont="1"/>
    <xf numFmtId="0" fontId="7221" fillId="0" borderId="1" xfId="0" applyFont="1" applyBorder="1" applyAlignment="1">
      <alignment horizontal="left" vertical="top"/>
    </xf>
    <xf numFmtId="0" fontId="7222" fillId="0" borderId="1" xfId="0" applyFont="1" applyBorder="1" applyAlignment="1">
      <alignment horizontal="left" vertical="top" wrapText="1"/>
    </xf>
    <xf numFmtId="0" fontId="7223" fillId="0" borderId="1" xfId="0" applyFont="1" applyBorder="1" applyAlignment="1">
      <alignment horizontal="center" vertical="top"/>
    </xf>
    <xf numFmtId="168" fontId="7224" fillId="0" borderId="1" xfId="0" applyNumberFormat="1" applyFont="1" applyBorder="1" applyAlignment="1">
      <alignment horizontal="right" vertical="top"/>
    </xf>
    <xf numFmtId="169" fontId="7225" fillId="0" borderId="1" xfId="0" applyNumberFormat="1" applyFont="1" applyBorder="1" applyAlignment="1">
      <alignment horizontal="right" vertical="top"/>
    </xf>
    <xf numFmtId="169" fontId="7226" fillId="0" borderId="1" xfId="0" applyNumberFormat="1" applyFont="1" applyBorder="1" applyAlignment="1">
      <alignment horizontal="right" vertical="top"/>
    </xf>
    <xf numFmtId="169" fontId="7227" fillId="0" borderId="1" xfId="0" applyNumberFormat="1" applyFont="1" applyBorder="1" applyAlignment="1">
      <alignment horizontal="right" vertical="top"/>
    </xf>
    <xf numFmtId="170" fontId="7228" fillId="2" borderId="1" xfId="0" applyNumberFormat="1" applyFont="1" applyFill="1" applyBorder="1" applyAlignment="1" applyProtection="1">
      <alignment horizontal="right" vertical="top"/>
      <protection locked="0"/>
    </xf>
    <xf numFmtId="171" fontId="7229" fillId="0" borderId="1" xfId="0" applyNumberFormat="1" applyFont="1" applyBorder="1" applyAlignment="1">
      <alignment horizontal="right" vertical="top"/>
    </xf>
    <xf numFmtId="4" fontId="7230" fillId="0" borderId="1" xfId="0" applyNumberFormat="1" applyFont="1" applyBorder="1" applyAlignment="1">
      <alignment horizontal="right" vertical="top"/>
    </xf>
    <xf numFmtId="170" fontId="7231" fillId="2" borderId="1" xfId="0" applyNumberFormat="1" applyFont="1" applyFill="1" applyBorder="1" applyAlignment="1" applyProtection="1">
      <alignment horizontal="right" vertical="top"/>
      <protection locked="0"/>
    </xf>
    <xf numFmtId="169" fontId="7232" fillId="0" borderId="1" xfId="0" applyNumberFormat="1" applyFont="1" applyBorder="1" applyAlignment="1">
      <alignment horizontal="right" vertical="top"/>
    </xf>
    <xf numFmtId="169" fontId="7233" fillId="0" borderId="1" xfId="0" applyNumberFormat="1" applyFont="1" applyBorder="1" applyAlignment="1">
      <alignment horizontal="right" vertical="top"/>
    </xf>
    <xf numFmtId="169" fontId="7234" fillId="0" borderId="1" xfId="0" applyNumberFormat="1" applyFont="1" applyBorder="1" applyAlignment="1">
      <alignment horizontal="right" vertical="top"/>
    </xf>
    <xf numFmtId="4" fontId="7235" fillId="0" borderId="1" xfId="0" applyNumberFormat="1" applyFont="1" applyBorder="1" applyAlignment="1">
      <alignment horizontal="right" vertical="top"/>
    </xf>
    <xf numFmtId="0" fontId="7236" fillId="0" borderId="0" xfId="0" applyFont="1"/>
    <xf numFmtId="0" fontId="7237" fillId="0" borderId="1" xfId="0" applyFont="1" applyBorder="1" applyAlignment="1">
      <alignment horizontal="left" vertical="top"/>
    </xf>
    <xf numFmtId="0" fontId="7238" fillId="0" borderId="1" xfId="0" applyFont="1" applyBorder="1" applyAlignment="1">
      <alignment horizontal="left" vertical="top" wrapText="1"/>
    </xf>
    <xf numFmtId="0" fontId="7239" fillId="0" borderId="1" xfId="0" applyFont="1" applyBorder="1" applyAlignment="1">
      <alignment horizontal="center" vertical="top"/>
    </xf>
    <xf numFmtId="168" fontId="7240" fillId="0" borderId="1" xfId="0" applyNumberFormat="1" applyFont="1" applyBorder="1" applyAlignment="1">
      <alignment horizontal="right" vertical="top"/>
    </xf>
    <xf numFmtId="169" fontId="7241" fillId="0" borderId="1" xfId="0" applyNumberFormat="1" applyFont="1" applyBorder="1" applyAlignment="1">
      <alignment horizontal="right" vertical="top"/>
    </xf>
    <xf numFmtId="169" fontId="7242" fillId="0" borderId="1" xfId="0" applyNumberFormat="1" applyFont="1" applyBorder="1" applyAlignment="1">
      <alignment horizontal="right" vertical="top"/>
    </xf>
    <xf numFmtId="169" fontId="7243" fillId="0" borderId="1" xfId="0" applyNumberFormat="1" applyFont="1" applyBorder="1" applyAlignment="1">
      <alignment horizontal="right" vertical="top"/>
    </xf>
    <xf numFmtId="170" fontId="7244" fillId="2" borderId="1" xfId="0" applyNumberFormat="1" applyFont="1" applyFill="1" applyBorder="1" applyAlignment="1" applyProtection="1">
      <alignment horizontal="right" vertical="top"/>
      <protection locked="0"/>
    </xf>
    <xf numFmtId="171" fontId="7245" fillId="0" borderId="1" xfId="0" applyNumberFormat="1" applyFont="1" applyBorder="1" applyAlignment="1">
      <alignment horizontal="right" vertical="top"/>
    </xf>
    <xf numFmtId="4" fontId="7246" fillId="0" borderId="1" xfId="0" applyNumberFormat="1" applyFont="1" applyBorder="1" applyAlignment="1">
      <alignment horizontal="right" vertical="top"/>
    </xf>
    <xf numFmtId="170" fontId="7247" fillId="2" borderId="1" xfId="0" applyNumberFormat="1" applyFont="1" applyFill="1" applyBorder="1" applyAlignment="1" applyProtection="1">
      <alignment horizontal="right" vertical="top"/>
      <protection locked="0"/>
    </xf>
    <xf numFmtId="169" fontId="7248" fillId="0" borderId="1" xfId="0" applyNumberFormat="1" applyFont="1" applyBorder="1" applyAlignment="1">
      <alignment horizontal="right" vertical="top"/>
    </xf>
    <xf numFmtId="169" fontId="7249" fillId="0" borderId="1" xfId="0" applyNumberFormat="1" applyFont="1" applyBorder="1" applyAlignment="1">
      <alignment horizontal="right" vertical="top"/>
    </xf>
    <xf numFmtId="169" fontId="7250" fillId="0" borderId="1" xfId="0" applyNumberFormat="1" applyFont="1" applyBorder="1" applyAlignment="1">
      <alignment horizontal="right" vertical="top"/>
    </xf>
    <xf numFmtId="4" fontId="7251" fillId="0" borderId="1" xfId="0" applyNumberFormat="1" applyFont="1" applyBorder="1" applyAlignment="1">
      <alignment horizontal="right" vertical="top"/>
    </xf>
    <xf numFmtId="0" fontId="7252" fillId="0" borderId="0" xfId="0" applyFont="1"/>
    <xf numFmtId="4" fontId="7254" fillId="3" borderId="0" xfId="0" applyNumberFormat="1" applyFont="1" applyFill="1" applyAlignment="1">
      <alignment horizontal="right"/>
    </xf>
    <xf numFmtId="4" fontId="7255" fillId="3" borderId="0" xfId="0" applyNumberFormat="1" applyFont="1" applyFill="1" applyAlignment="1">
      <alignment horizontal="right"/>
    </xf>
    <xf numFmtId="4" fontId="7256" fillId="3" borderId="0" xfId="0" applyNumberFormat="1" applyFont="1" applyFill="1" applyAlignment="1">
      <alignment horizontal="right"/>
    </xf>
    <xf numFmtId="0" fontId="7261" fillId="0" borderId="0" xfId="0" applyFont="1" applyAlignment="1">
      <alignment horizontal="left" vertical="top"/>
    </xf>
    <xf numFmtId="0" fontId="7264" fillId="3" borderId="1" xfId="0" applyFont="1" applyFill="1" applyBorder="1" applyAlignment="1">
      <alignment horizontal="left"/>
    </xf>
    <xf numFmtId="0" fontId="7265" fillId="3" borderId="1" xfId="0" applyFont="1" applyFill="1" applyBorder="1" applyAlignment="1">
      <alignment horizontal="left"/>
    </xf>
    <xf numFmtId="0" fontId="7266" fillId="3" borderId="1" xfId="0" applyFont="1" applyFill="1" applyBorder="1" applyAlignment="1">
      <alignment horizontal="left"/>
    </xf>
    <xf numFmtId="0" fontId="7267" fillId="3" borderId="1" xfId="0" applyFont="1" applyFill="1" applyBorder="1" applyAlignment="1">
      <alignment horizontal="left"/>
    </xf>
    <xf numFmtId="0" fontId="7268" fillId="3" borderId="1" xfId="0" applyFont="1" applyFill="1" applyBorder="1" applyAlignment="1">
      <alignment horizontal="left"/>
    </xf>
    <xf numFmtId="0" fontId="7269" fillId="3" borderId="1" xfId="0" applyFont="1" applyFill="1" applyBorder="1" applyAlignment="1">
      <alignment horizontal="left"/>
    </xf>
    <xf numFmtId="0" fontId="7270" fillId="3" borderId="1" xfId="0" applyFont="1" applyFill="1" applyBorder="1" applyAlignment="1">
      <alignment horizontal="left"/>
    </xf>
    <xf numFmtId="0" fontId="7271" fillId="3" borderId="1" xfId="0" applyFont="1" applyFill="1" applyBorder="1" applyAlignment="1">
      <alignment horizontal="left"/>
    </xf>
    <xf numFmtId="0" fontId="7272" fillId="3" borderId="1" xfId="0" applyFont="1" applyFill="1" applyBorder="1" applyAlignment="1">
      <alignment horizontal="left"/>
    </xf>
    <xf numFmtId="0" fontId="7273" fillId="3" borderId="1" xfId="0" applyFont="1" applyFill="1" applyBorder="1" applyAlignment="1">
      <alignment horizontal="left"/>
    </xf>
    <xf numFmtId="0" fontId="7274" fillId="3" borderId="1" xfId="0" applyFont="1" applyFill="1" applyBorder="1" applyAlignment="1">
      <alignment horizontal="left"/>
    </xf>
    <xf numFmtId="0" fontId="7275" fillId="3" borderId="1" xfId="0" applyFont="1" applyFill="1" applyBorder="1" applyAlignment="1">
      <alignment horizontal="left"/>
    </xf>
    <xf numFmtId="0" fontId="7276" fillId="3" borderId="1" xfId="0" applyFont="1" applyFill="1" applyBorder="1" applyAlignment="1">
      <alignment horizontal="left"/>
    </xf>
    <xf numFmtId="0" fontId="7277" fillId="3" borderId="1" xfId="0" applyFont="1" applyFill="1" applyBorder="1" applyAlignment="1">
      <alignment horizontal="left"/>
    </xf>
    <xf numFmtId="0" fontId="7278" fillId="3" borderId="1" xfId="0" applyFont="1" applyFill="1" applyBorder="1" applyAlignment="1">
      <alignment horizontal="left"/>
    </xf>
    <xf numFmtId="0" fontId="7279" fillId="3" borderId="1" xfId="0" applyFont="1" applyFill="1" applyBorder="1" applyAlignment="1">
      <alignment horizontal="left"/>
    </xf>
    <xf numFmtId="0" fontId="7280" fillId="3" borderId="1" xfId="0" applyFont="1" applyFill="1" applyBorder="1" applyAlignment="1">
      <alignment horizontal="left"/>
    </xf>
    <xf numFmtId="0" fontId="7281" fillId="3" borderId="1" xfId="0" applyFont="1" applyFill="1" applyBorder="1" applyAlignment="1">
      <alignment horizontal="left"/>
    </xf>
    <xf numFmtId="0" fontId="7282" fillId="3" borderId="1" xfId="0" applyFont="1" applyFill="1" applyBorder="1" applyAlignment="1">
      <alignment horizontal="left"/>
    </xf>
    <xf numFmtId="0" fontId="7283" fillId="3" borderId="1" xfId="0" applyFont="1" applyFill="1" applyBorder="1" applyAlignment="1">
      <alignment horizontal="left"/>
    </xf>
    <xf numFmtId="0" fontId="7284" fillId="3" borderId="1" xfId="0" applyFont="1" applyFill="1" applyBorder="1" applyAlignment="1">
      <alignment horizontal="left"/>
    </xf>
    <xf numFmtId="0" fontId="7285" fillId="3" borderId="1" xfId="0" applyFont="1" applyFill="1" applyBorder="1" applyAlignment="1">
      <alignment horizontal="left"/>
    </xf>
    <xf numFmtId="0" fontId="7286" fillId="3" borderId="1" xfId="0" applyFont="1" applyFill="1" applyBorder="1" applyAlignment="1">
      <alignment horizontal="left"/>
    </xf>
    <xf numFmtId="0" fontId="7287" fillId="3" borderId="1" xfId="0" applyFont="1" applyFill="1" applyBorder="1" applyAlignment="1">
      <alignment horizontal="left"/>
    </xf>
    <xf numFmtId="0" fontId="7288" fillId="3" borderId="1" xfId="0" applyFont="1" applyFill="1" applyBorder="1" applyAlignment="1">
      <alignment horizontal="left"/>
    </xf>
    <xf numFmtId="0" fontId="7289" fillId="3" borderId="1" xfId="0" applyFont="1" applyFill="1" applyBorder="1" applyAlignment="1">
      <alignment horizontal="left"/>
    </xf>
    <xf numFmtId="0" fontId="7290" fillId="3" borderId="1" xfId="0" applyFont="1" applyFill="1" applyBorder="1" applyAlignment="1">
      <alignment horizontal="left"/>
    </xf>
    <xf numFmtId="0" fontId="7291" fillId="3" borderId="1" xfId="0" applyFont="1" applyFill="1" applyBorder="1" applyAlignment="1">
      <alignment horizontal="left"/>
    </xf>
    <xf numFmtId="0" fontId="7292" fillId="3" borderId="1" xfId="0" applyFont="1" applyFill="1" applyBorder="1" applyAlignment="1">
      <alignment horizontal="left"/>
    </xf>
    <xf numFmtId="0" fontId="7293" fillId="3" borderId="1" xfId="0" applyFont="1" applyFill="1" applyBorder="1" applyAlignment="1">
      <alignment horizontal="left"/>
    </xf>
    <xf numFmtId="0" fontId="7294" fillId="3" borderId="1" xfId="0" applyFont="1" applyFill="1" applyBorder="1" applyAlignment="1">
      <alignment horizontal="left"/>
    </xf>
    <xf numFmtId="0" fontId="7295" fillId="3" borderId="1" xfId="0" applyFont="1" applyFill="1" applyBorder="1" applyAlignment="1">
      <alignment horizontal="left"/>
    </xf>
    <xf numFmtId="0" fontId="7296" fillId="3" borderId="1" xfId="0" applyFont="1" applyFill="1" applyBorder="1" applyAlignment="1">
      <alignment horizontal="left"/>
    </xf>
    <xf numFmtId="0" fontId="7297" fillId="3" borderId="1" xfId="0" applyFont="1" applyFill="1" applyBorder="1" applyAlignment="1">
      <alignment horizontal="left"/>
    </xf>
    <xf numFmtId="0" fontId="7298" fillId="3" borderId="1" xfId="0" applyFont="1" applyFill="1" applyBorder="1" applyAlignment="1">
      <alignment horizontal="left"/>
    </xf>
    <xf numFmtId="0" fontId="7299" fillId="3" borderId="1" xfId="0" applyFont="1" applyFill="1" applyBorder="1" applyAlignment="1">
      <alignment horizontal="left"/>
    </xf>
    <xf numFmtId="0" fontId="7300" fillId="3" borderId="1" xfId="0" applyFont="1" applyFill="1" applyBorder="1" applyAlignment="1">
      <alignment horizontal="left"/>
    </xf>
    <xf numFmtId="0" fontId="7301" fillId="3" borderId="1" xfId="0" applyFont="1" applyFill="1" applyBorder="1" applyAlignment="1">
      <alignment horizontal="left"/>
    </xf>
    <xf numFmtId="0" fontId="7302" fillId="3" borderId="1" xfId="0" applyFont="1" applyFill="1" applyBorder="1" applyAlignment="1">
      <alignment horizontal="left"/>
    </xf>
    <xf numFmtId="0" fontId="7303" fillId="3" borderId="1" xfId="0" applyFont="1" applyFill="1" applyBorder="1" applyAlignment="1">
      <alignment horizontal="left"/>
    </xf>
    <xf numFmtId="0" fontId="7304" fillId="3" borderId="1" xfId="0" applyFont="1" applyFill="1" applyBorder="1" applyAlignment="1">
      <alignment horizontal="left"/>
    </xf>
    <xf numFmtId="0" fontId="7305" fillId="3" borderId="1" xfId="0" applyFont="1" applyFill="1" applyBorder="1" applyAlignment="1">
      <alignment horizontal="left"/>
    </xf>
    <xf numFmtId="0" fontId="7306" fillId="3" borderId="1" xfId="0" applyFont="1" applyFill="1" applyBorder="1" applyAlignment="1">
      <alignment horizontal="left"/>
    </xf>
    <xf numFmtId="0" fontId="7307" fillId="3" borderId="1" xfId="0" applyFont="1" applyFill="1" applyBorder="1" applyAlignment="1">
      <alignment horizontal="left"/>
    </xf>
    <xf numFmtId="0" fontId="7308" fillId="3" borderId="1" xfId="0" applyFont="1" applyFill="1" applyBorder="1" applyAlignment="1">
      <alignment horizontal="left"/>
    </xf>
    <xf numFmtId="0" fontId="7309" fillId="3" borderId="1" xfId="0" applyFont="1" applyFill="1" applyBorder="1" applyAlignment="1">
      <alignment horizontal="left"/>
    </xf>
    <xf numFmtId="0" fontId="7310" fillId="3" borderId="1" xfId="0" applyFont="1" applyFill="1" applyBorder="1" applyAlignment="1">
      <alignment horizontal="left"/>
    </xf>
    <xf numFmtId="0" fontId="7311" fillId="3" borderId="1" xfId="0" applyFont="1" applyFill="1" applyBorder="1" applyAlignment="1">
      <alignment horizontal="left"/>
    </xf>
    <xf numFmtId="0" fontId="7312" fillId="3" borderId="1" xfId="0" applyFont="1" applyFill="1" applyBorder="1" applyAlignment="1">
      <alignment horizontal="left"/>
    </xf>
    <xf numFmtId="0" fontId="7313" fillId="3" borderId="1" xfId="0" applyFont="1" applyFill="1" applyBorder="1" applyAlignment="1">
      <alignment horizontal="left"/>
    </xf>
    <xf numFmtId="0" fontId="7314" fillId="3" borderId="1" xfId="0" applyFont="1" applyFill="1" applyBorder="1" applyAlignment="1">
      <alignment horizontal="left"/>
    </xf>
    <xf numFmtId="0" fontId="7315" fillId="3" borderId="1" xfId="0" applyFont="1" applyFill="1" applyBorder="1" applyAlignment="1">
      <alignment horizontal="left"/>
    </xf>
    <xf numFmtId="0" fontId="7316" fillId="3" borderId="1" xfId="0" applyFont="1" applyFill="1" applyBorder="1" applyAlignment="1">
      <alignment horizontal="left"/>
    </xf>
    <xf numFmtId="0" fontId="7317" fillId="3" borderId="1" xfId="0" applyFont="1" applyFill="1" applyBorder="1" applyAlignment="1">
      <alignment horizontal="left"/>
    </xf>
    <xf numFmtId="0" fontId="7318" fillId="3" borderId="1" xfId="0" applyFont="1" applyFill="1" applyBorder="1" applyAlignment="1">
      <alignment horizontal="left"/>
    </xf>
    <xf numFmtId="0" fontId="7319" fillId="3" borderId="1" xfId="0" applyFont="1" applyFill="1" applyBorder="1" applyAlignment="1">
      <alignment horizontal="left"/>
    </xf>
    <xf numFmtId="0" fontId="7320" fillId="3" borderId="1" xfId="0" applyFont="1" applyFill="1" applyBorder="1" applyAlignment="1">
      <alignment horizontal="left"/>
    </xf>
    <xf numFmtId="0" fontId="7321" fillId="3" borderId="1" xfId="0" applyFont="1" applyFill="1" applyBorder="1" applyAlignment="1">
      <alignment horizontal="left"/>
    </xf>
    <xf numFmtId="0" fontId="7322" fillId="3" borderId="1" xfId="0" applyFont="1" applyFill="1" applyBorder="1" applyAlignment="1">
      <alignment horizontal="left"/>
    </xf>
    <xf numFmtId="0" fontId="7323" fillId="3" borderId="1" xfId="0" applyFont="1" applyFill="1" applyBorder="1" applyAlignment="1">
      <alignment horizontal="left"/>
    </xf>
    <xf numFmtId="0" fontId="7324" fillId="3" borderId="1" xfId="0" applyFont="1" applyFill="1" applyBorder="1" applyAlignment="1">
      <alignment horizontal="left"/>
    </xf>
    <xf numFmtId="0" fontId="7325" fillId="3" borderId="1" xfId="0" applyFont="1" applyFill="1" applyBorder="1" applyAlignment="1">
      <alignment horizontal="left"/>
    </xf>
    <xf numFmtId="0" fontId="7326" fillId="3" borderId="1" xfId="0" applyFont="1" applyFill="1" applyBorder="1" applyAlignment="1">
      <alignment horizontal="left"/>
    </xf>
    <xf numFmtId="0" fontId="7327" fillId="3" borderId="1" xfId="0" applyFont="1" applyFill="1" applyBorder="1" applyAlignment="1">
      <alignment horizontal="left"/>
    </xf>
    <xf numFmtId="0" fontId="7328" fillId="3" borderId="1" xfId="0" applyFont="1" applyFill="1" applyBorder="1" applyAlignment="1">
      <alignment horizontal="left"/>
    </xf>
    <xf numFmtId="0" fontId="7329" fillId="3" borderId="1" xfId="0" applyFont="1" applyFill="1" applyBorder="1" applyAlignment="1">
      <alignment horizontal="left"/>
    </xf>
    <xf numFmtId="0" fontId="7330" fillId="3" borderId="1" xfId="0" applyFont="1" applyFill="1" applyBorder="1" applyAlignment="1">
      <alignment horizontal="left"/>
    </xf>
    <xf numFmtId="0" fontId="7331" fillId="3" borderId="1" xfId="0" applyFont="1" applyFill="1" applyBorder="1" applyAlignment="1">
      <alignment horizontal="left"/>
    </xf>
    <xf numFmtId="0" fontId="7332" fillId="3" borderId="1" xfId="0" applyFont="1" applyFill="1" applyBorder="1" applyAlignment="1">
      <alignment horizontal="left"/>
    </xf>
    <xf numFmtId="0" fontId="7333" fillId="3" borderId="1" xfId="0" applyFont="1" applyFill="1" applyBorder="1" applyAlignment="1">
      <alignment horizontal="left"/>
    </xf>
    <xf numFmtId="0" fontId="7334" fillId="3" borderId="1" xfId="0" applyFont="1" applyFill="1" applyBorder="1" applyAlignment="1">
      <alignment horizontal="left"/>
    </xf>
    <xf numFmtId="0" fontId="7335" fillId="3" borderId="1" xfId="0" applyFont="1" applyFill="1" applyBorder="1" applyAlignment="1">
      <alignment horizontal="left"/>
    </xf>
    <xf numFmtId="0" fontId="7336" fillId="3" borderId="1" xfId="0" applyFont="1" applyFill="1" applyBorder="1" applyAlignment="1">
      <alignment horizontal="left"/>
    </xf>
    <xf numFmtId="0" fontId="7337" fillId="3" borderId="1" xfId="0" applyFont="1" applyFill="1" applyBorder="1" applyAlignment="1">
      <alignment horizontal="left"/>
    </xf>
    <xf numFmtId="0" fontId="7338" fillId="3" borderId="1" xfId="0" applyFont="1" applyFill="1" applyBorder="1" applyAlignment="1">
      <alignment horizontal="left"/>
    </xf>
    <xf numFmtId="0" fontId="7339" fillId="3" borderId="1" xfId="0" applyFont="1" applyFill="1" applyBorder="1" applyAlignment="1">
      <alignment horizontal="left"/>
    </xf>
    <xf numFmtId="0" fontId="7340" fillId="3" borderId="1" xfId="0" applyFont="1" applyFill="1" applyBorder="1" applyAlignment="1">
      <alignment horizontal="left"/>
    </xf>
    <xf numFmtId="0" fontId="7341" fillId="0" borderId="1" xfId="0" applyFont="1" applyBorder="1" applyAlignment="1">
      <alignment horizontal="left" vertical="top"/>
    </xf>
    <xf numFmtId="0" fontId="7342" fillId="0" borderId="1" xfId="0" applyFont="1" applyBorder="1" applyAlignment="1">
      <alignment horizontal="left" vertical="top" wrapText="1"/>
    </xf>
    <xf numFmtId="4" fontId="7343" fillId="2" borderId="1" xfId="0" applyNumberFormat="1" applyFont="1" applyFill="1" applyBorder="1" applyAlignment="1" applyProtection="1">
      <alignment horizontal="right" vertical="top"/>
      <protection locked="0"/>
    </xf>
    <xf numFmtId="4" fontId="7344" fillId="0" borderId="1" xfId="0" applyNumberFormat="1" applyFont="1" applyBorder="1" applyAlignment="1">
      <alignment horizontal="right" vertical="top"/>
    </xf>
    <xf numFmtId="4" fontId="7345" fillId="2" borderId="1" xfId="0" applyNumberFormat="1" applyFont="1" applyFill="1" applyBorder="1" applyAlignment="1" applyProtection="1">
      <alignment horizontal="right" vertical="top"/>
      <protection locked="0"/>
    </xf>
    <xf numFmtId="4" fontId="7346" fillId="0" borderId="1" xfId="0" applyNumberFormat="1" applyFont="1" applyBorder="1" applyAlignment="1">
      <alignment horizontal="right" vertical="top"/>
    </xf>
    <xf numFmtId="4" fontId="7347" fillId="2" borderId="1" xfId="0" applyNumberFormat="1" applyFont="1" applyFill="1" applyBorder="1" applyAlignment="1" applyProtection="1">
      <alignment horizontal="right" vertical="top"/>
      <protection locked="0"/>
    </xf>
    <xf numFmtId="4" fontId="7348" fillId="0" borderId="1" xfId="0" applyNumberFormat="1" applyFont="1" applyBorder="1" applyAlignment="1">
      <alignment horizontal="right" vertical="top"/>
    </xf>
    <xf numFmtId="4" fontId="7349" fillId="2" borderId="1" xfId="0" applyNumberFormat="1" applyFont="1" applyFill="1" applyBorder="1" applyAlignment="1" applyProtection="1">
      <alignment horizontal="right" vertical="top"/>
      <protection locked="0"/>
    </xf>
    <xf numFmtId="4" fontId="7350" fillId="0" borderId="1" xfId="0" applyNumberFormat="1" applyFont="1" applyBorder="1" applyAlignment="1">
      <alignment horizontal="right" vertical="top"/>
    </xf>
    <xf numFmtId="4" fontId="7351" fillId="2" borderId="1" xfId="0" applyNumberFormat="1" applyFont="1" applyFill="1" applyBorder="1" applyAlignment="1" applyProtection="1">
      <alignment horizontal="right" vertical="top"/>
      <protection locked="0"/>
    </xf>
    <xf numFmtId="4" fontId="7352" fillId="0" borderId="1" xfId="0" applyNumberFormat="1" applyFont="1" applyBorder="1" applyAlignment="1">
      <alignment horizontal="right" vertical="top"/>
    </xf>
    <xf numFmtId="4" fontId="7353" fillId="2" borderId="1" xfId="0" applyNumberFormat="1" applyFont="1" applyFill="1" applyBorder="1" applyAlignment="1" applyProtection="1">
      <alignment horizontal="right" vertical="top"/>
      <protection locked="0"/>
    </xf>
    <xf numFmtId="4" fontId="7354" fillId="0" borderId="1" xfId="0" applyNumberFormat="1" applyFont="1" applyBorder="1" applyAlignment="1">
      <alignment horizontal="right" vertical="top"/>
    </xf>
    <xf numFmtId="4" fontId="7355" fillId="2" borderId="1" xfId="0" applyNumberFormat="1" applyFont="1" applyFill="1" applyBorder="1" applyAlignment="1" applyProtection="1">
      <alignment horizontal="right" vertical="top"/>
      <protection locked="0"/>
    </xf>
    <xf numFmtId="4" fontId="7356" fillId="0" borderId="1" xfId="0" applyNumberFormat="1" applyFont="1" applyBorder="1" applyAlignment="1">
      <alignment horizontal="right" vertical="top"/>
    </xf>
    <xf numFmtId="4" fontId="7357" fillId="2" borderId="1" xfId="0" applyNumberFormat="1" applyFont="1" applyFill="1" applyBorder="1" applyAlignment="1" applyProtection="1">
      <alignment horizontal="right" vertical="top"/>
      <protection locked="0"/>
    </xf>
    <xf numFmtId="4" fontId="7358" fillId="0" borderId="1" xfId="0" applyNumberFormat="1" applyFont="1" applyBorder="1" applyAlignment="1">
      <alignment horizontal="right" vertical="top"/>
    </xf>
    <xf numFmtId="4" fontId="7359" fillId="2" borderId="1" xfId="0" applyNumberFormat="1" applyFont="1" applyFill="1" applyBorder="1" applyAlignment="1" applyProtection="1">
      <alignment horizontal="right" vertical="top"/>
      <protection locked="0"/>
    </xf>
    <xf numFmtId="4" fontId="7360" fillId="0" borderId="1" xfId="0" applyNumberFormat="1" applyFont="1" applyBorder="1" applyAlignment="1">
      <alignment horizontal="right" vertical="top"/>
    </xf>
    <xf numFmtId="4" fontId="7361" fillId="2" borderId="1" xfId="0" applyNumberFormat="1" applyFont="1" applyFill="1" applyBorder="1" applyAlignment="1" applyProtection="1">
      <alignment horizontal="right" vertical="top"/>
      <protection locked="0"/>
    </xf>
    <xf numFmtId="4" fontId="7362" fillId="0" borderId="1" xfId="0" applyNumberFormat="1" applyFont="1" applyBorder="1" applyAlignment="1">
      <alignment horizontal="right" vertical="top"/>
    </xf>
    <xf numFmtId="4" fontId="7363" fillId="2" borderId="1" xfId="0" applyNumberFormat="1" applyFont="1" applyFill="1" applyBorder="1" applyAlignment="1" applyProtection="1">
      <alignment horizontal="right" vertical="top"/>
      <protection locked="0"/>
    </xf>
    <xf numFmtId="4" fontId="7364" fillId="0" borderId="1" xfId="0" applyNumberFormat="1" applyFont="1" applyBorder="1" applyAlignment="1">
      <alignment horizontal="right" vertical="top"/>
    </xf>
    <xf numFmtId="4" fontId="7365" fillId="2" borderId="1" xfId="0" applyNumberFormat="1" applyFont="1" applyFill="1" applyBorder="1" applyAlignment="1" applyProtection="1">
      <alignment horizontal="right" vertical="top"/>
      <protection locked="0"/>
    </xf>
    <xf numFmtId="4" fontId="7366" fillId="0" borderId="1" xfId="0" applyNumberFormat="1" applyFont="1" applyBorder="1" applyAlignment="1">
      <alignment horizontal="right" vertical="top"/>
    </xf>
    <xf numFmtId="4" fontId="7367" fillId="2" borderId="1" xfId="0" applyNumberFormat="1" applyFont="1" applyFill="1" applyBorder="1" applyAlignment="1" applyProtection="1">
      <alignment horizontal="right" vertical="top"/>
      <protection locked="0"/>
    </xf>
    <xf numFmtId="4" fontId="7368" fillId="0" borderId="1" xfId="0" applyNumberFormat="1" applyFont="1" applyBorder="1" applyAlignment="1">
      <alignment horizontal="right" vertical="top"/>
    </xf>
    <xf numFmtId="4" fontId="7369" fillId="2" borderId="1" xfId="0" applyNumberFormat="1" applyFont="1" applyFill="1" applyBorder="1" applyAlignment="1" applyProtection="1">
      <alignment horizontal="right" vertical="top"/>
      <protection locked="0"/>
    </xf>
    <xf numFmtId="4" fontId="7370" fillId="0" borderId="1" xfId="0" applyNumberFormat="1" applyFont="1" applyBorder="1" applyAlignment="1">
      <alignment horizontal="right" vertical="top"/>
    </xf>
    <xf numFmtId="4" fontId="7371" fillId="2" borderId="1" xfId="0" applyNumberFormat="1" applyFont="1" applyFill="1" applyBorder="1" applyAlignment="1" applyProtection="1">
      <alignment horizontal="right" vertical="top"/>
      <protection locked="0"/>
    </xf>
    <xf numFmtId="4" fontId="7372" fillId="0" borderId="1" xfId="0" applyNumberFormat="1" applyFont="1" applyBorder="1" applyAlignment="1">
      <alignment horizontal="right" vertical="top"/>
    </xf>
    <xf numFmtId="4" fontId="7373" fillId="2" borderId="1" xfId="0" applyNumberFormat="1" applyFont="1" applyFill="1" applyBorder="1" applyAlignment="1" applyProtection="1">
      <alignment horizontal="right" vertical="top"/>
      <protection locked="0"/>
    </xf>
    <xf numFmtId="4" fontId="7374" fillId="0" borderId="1" xfId="0" applyNumberFormat="1" applyFont="1" applyBorder="1" applyAlignment="1">
      <alignment horizontal="right" vertical="top"/>
    </xf>
    <xf numFmtId="4" fontId="7375" fillId="2" borderId="1" xfId="0" applyNumberFormat="1" applyFont="1" applyFill="1" applyBorder="1" applyAlignment="1" applyProtection="1">
      <alignment horizontal="right" vertical="top"/>
      <protection locked="0"/>
    </xf>
    <xf numFmtId="4" fontId="7376" fillId="0" borderId="1" xfId="0" applyNumberFormat="1" applyFont="1" applyBorder="1" applyAlignment="1">
      <alignment horizontal="right" vertical="top"/>
    </xf>
    <xf numFmtId="4" fontId="7377" fillId="2" borderId="1" xfId="0" applyNumberFormat="1" applyFont="1" applyFill="1" applyBorder="1" applyAlignment="1" applyProtection="1">
      <alignment horizontal="right" vertical="top"/>
      <protection locked="0"/>
    </xf>
    <xf numFmtId="4" fontId="7378" fillId="0" borderId="1" xfId="0" applyNumberFormat="1" applyFont="1" applyBorder="1" applyAlignment="1">
      <alignment horizontal="right" vertical="top"/>
    </xf>
    <xf numFmtId="4" fontId="7379" fillId="2" borderId="1" xfId="0" applyNumberFormat="1" applyFont="1" applyFill="1" applyBorder="1" applyAlignment="1" applyProtection="1">
      <alignment horizontal="right" vertical="top"/>
      <protection locked="0"/>
    </xf>
    <xf numFmtId="4" fontId="7380" fillId="0" borderId="1" xfId="0" applyNumberFormat="1" applyFont="1" applyBorder="1" applyAlignment="1">
      <alignment horizontal="right" vertical="top"/>
    </xf>
    <xf numFmtId="4" fontId="7381" fillId="2" borderId="1" xfId="0" applyNumberFormat="1" applyFont="1" applyFill="1" applyBorder="1" applyAlignment="1" applyProtection="1">
      <alignment horizontal="right" vertical="top"/>
      <protection locked="0"/>
    </xf>
    <xf numFmtId="4" fontId="7382" fillId="0" borderId="1" xfId="0" applyNumberFormat="1" applyFont="1" applyBorder="1" applyAlignment="1">
      <alignment horizontal="right" vertical="top"/>
    </xf>
    <xf numFmtId="4" fontId="7383" fillId="2" borderId="1" xfId="0" applyNumberFormat="1" applyFont="1" applyFill="1" applyBorder="1" applyAlignment="1" applyProtection="1">
      <alignment horizontal="right" vertical="top"/>
      <protection locked="0"/>
    </xf>
    <xf numFmtId="4" fontId="7384" fillId="0" borderId="1" xfId="0" applyNumberFormat="1" applyFont="1" applyBorder="1" applyAlignment="1">
      <alignment horizontal="right" vertical="top"/>
    </xf>
    <xf numFmtId="4" fontId="7385" fillId="2" borderId="1" xfId="0" applyNumberFormat="1" applyFont="1" applyFill="1" applyBorder="1" applyAlignment="1" applyProtection="1">
      <alignment horizontal="right" vertical="top"/>
      <protection locked="0"/>
    </xf>
    <xf numFmtId="4" fontId="7386" fillId="0" borderId="1" xfId="0" applyNumberFormat="1" applyFont="1" applyBorder="1" applyAlignment="1">
      <alignment horizontal="right" vertical="top"/>
    </xf>
    <xf numFmtId="4" fontId="7387" fillId="2" borderId="1" xfId="0" applyNumberFormat="1" applyFont="1" applyFill="1" applyBorder="1" applyAlignment="1" applyProtection="1">
      <alignment horizontal="right" vertical="top"/>
      <protection locked="0"/>
    </xf>
    <xf numFmtId="4" fontId="7388" fillId="0" borderId="1" xfId="0" applyNumberFormat="1" applyFont="1" applyBorder="1" applyAlignment="1">
      <alignment horizontal="right" vertical="top"/>
    </xf>
    <xf numFmtId="4" fontId="7389" fillId="2" borderId="1" xfId="0" applyNumberFormat="1" applyFont="1" applyFill="1" applyBorder="1" applyAlignment="1" applyProtection="1">
      <alignment horizontal="right" vertical="top"/>
      <protection locked="0"/>
    </xf>
    <xf numFmtId="4" fontId="7390" fillId="0" borderId="1" xfId="0" applyNumberFormat="1" applyFont="1" applyBorder="1" applyAlignment="1">
      <alignment horizontal="right" vertical="top"/>
    </xf>
    <xf numFmtId="4" fontId="7391" fillId="2" borderId="1" xfId="0" applyNumberFormat="1" applyFont="1" applyFill="1" applyBorder="1" applyAlignment="1" applyProtection="1">
      <alignment horizontal="right" vertical="top"/>
      <protection locked="0"/>
    </xf>
    <xf numFmtId="4" fontId="7392" fillId="0" borderId="1" xfId="0" applyNumberFormat="1" applyFont="1" applyBorder="1" applyAlignment="1">
      <alignment horizontal="right" vertical="top"/>
    </xf>
    <xf numFmtId="4" fontId="7393" fillId="2" borderId="1" xfId="0" applyNumberFormat="1" applyFont="1" applyFill="1" applyBorder="1" applyAlignment="1" applyProtection="1">
      <alignment horizontal="right" vertical="top"/>
      <protection locked="0"/>
    </xf>
    <xf numFmtId="4" fontId="7394" fillId="0" borderId="1" xfId="0" applyNumberFormat="1" applyFont="1" applyBorder="1" applyAlignment="1">
      <alignment horizontal="right" vertical="top"/>
    </xf>
    <xf numFmtId="4" fontId="7395" fillId="2" borderId="1" xfId="0" applyNumberFormat="1" applyFont="1" applyFill="1" applyBorder="1" applyAlignment="1" applyProtection="1">
      <alignment horizontal="right" vertical="top"/>
      <protection locked="0"/>
    </xf>
    <xf numFmtId="4" fontId="7396" fillId="0" borderId="1" xfId="0" applyNumberFormat="1" applyFont="1" applyBorder="1" applyAlignment="1">
      <alignment horizontal="right" vertical="top"/>
    </xf>
    <xf numFmtId="4" fontId="7397" fillId="2" borderId="1" xfId="0" applyNumberFormat="1" applyFont="1" applyFill="1" applyBorder="1" applyAlignment="1" applyProtection="1">
      <alignment horizontal="right" vertical="top"/>
      <protection locked="0"/>
    </xf>
    <xf numFmtId="4" fontId="7398" fillId="0" borderId="1" xfId="0" applyNumberFormat="1" applyFont="1" applyBorder="1" applyAlignment="1">
      <alignment horizontal="right" vertical="top"/>
    </xf>
    <xf numFmtId="4" fontId="7399" fillId="2" borderId="1" xfId="0" applyNumberFormat="1" applyFont="1" applyFill="1" applyBorder="1" applyAlignment="1" applyProtection="1">
      <alignment horizontal="right" vertical="top"/>
      <protection locked="0"/>
    </xf>
    <xf numFmtId="4" fontId="7400" fillId="0" borderId="1" xfId="0" applyNumberFormat="1" applyFont="1" applyBorder="1" applyAlignment="1">
      <alignment horizontal="right" vertical="top"/>
    </xf>
    <xf numFmtId="4" fontId="7401" fillId="2" borderId="1" xfId="0" applyNumberFormat="1" applyFont="1" applyFill="1" applyBorder="1" applyAlignment="1" applyProtection="1">
      <alignment horizontal="right" vertical="top"/>
      <protection locked="0"/>
    </xf>
    <xf numFmtId="4" fontId="7402" fillId="0" borderId="1" xfId="0" applyNumberFormat="1" applyFont="1" applyBorder="1" applyAlignment="1">
      <alignment horizontal="right" vertical="top"/>
    </xf>
    <xf numFmtId="4" fontId="7403" fillId="2" borderId="1" xfId="0" applyNumberFormat="1" applyFont="1" applyFill="1" applyBorder="1" applyAlignment="1" applyProtection="1">
      <alignment horizontal="right" vertical="top"/>
      <protection locked="0"/>
    </xf>
    <xf numFmtId="4" fontId="7404" fillId="0" borderId="1" xfId="0" applyNumberFormat="1" applyFont="1" applyBorder="1" applyAlignment="1">
      <alignment horizontal="right" vertical="top"/>
    </xf>
    <xf numFmtId="4" fontId="7405" fillId="2" borderId="1" xfId="0" applyNumberFormat="1" applyFont="1" applyFill="1" applyBorder="1" applyAlignment="1" applyProtection="1">
      <alignment horizontal="right" vertical="top"/>
      <protection locked="0"/>
    </xf>
    <xf numFmtId="4" fontId="7406" fillId="0" borderId="1" xfId="0" applyNumberFormat="1" applyFont="1" applyBorder="1" applyAlignment="1">
      <alignment horizontal="right" vertical="top"/>
    </xf>
    <xf numFmtId="4" fontId="7407" fillId="2" borderId="1" xfId="0" applyNumberFormat="1" applyFont="1" applyFill="1" applyBorder="1" applyAlignment="1" applyProtection="1">
      <alignment horizontal="right" vertical="top"/>
      <protection locked="0"/>
    </xf>
    <xf numFmtId="4" fontId="7408" fillId="0" borderId="1" xfId="0" applyNumberFormat="1" applyFont="1" applyBorder="1" applyAlignment="1">
      <alignment horizontal="right" vertical="top"/>
    </xf>
    <xf numFmtId="4" fontId="7409" fillId="2" borderId="1" xfId="0" applyNumberFormat="1" applyFont="1" applyFill="1" applyBorder="1" applyAlignment="1" applyProtection="1">
      <alignment horizontal="right" vertical="top"/>
      <protection locked="0"/>
    </xf>
    <xf numFmtId="4" fontId="7410" fillId="0" borderId="1" xfId="0" applyNumberFormat="1" applyFont="1" applyBorder="1" applyAlignment="1">
      <alignment horizontal="right" vertical="top"/>
    </xf>
    <xf numFmtId="4" fontId="7411" fillId="2" borderId="1" xfId="0" applyNumberFormat="1" applyFont="1" applyFill="1" applyBorder="1" applyAlignment="1" applyProtection="1">
      <alignment horizontal="right" vertical="top"/>
      <protection locked="0"/>
    </xf>
    <xf numFmtId="4" fontId="7412" fillId="0" borderId="1" xfId="0" applyNumberFormat="1" applyFont="1" applyBorder="1" applyAlignment="1">
      <alignment horizontal="right" vertical="top"/>
    </xf>
    <xf numFmtId="4" fontId="7413" fillId="2" borderId="1" xfId="0" applyNumberFormat="1" applyFont="1" applyFill="1" applyBorder="1" applyAlignment="1" applyProtection="1">
      <alignment horizontal="right" vertical="top"/>
      <protection locked="0"/>
    </xf>
    <xf numFmtId="4" fontId="7414" fillId="0" borderId="1" xfId="0" applyNumberFormat="1" applyFont="1" applyBorder="1" applyAlignment="1">
      <alignment horizontal="right" vertical="top"/>
    </xf>
    <xf numFmtId="4" fontId="7415" fillId="3" borderId="1" xfId="0" applyNumberFormat="1" applyFont="1" applyFill="1" applyBorder="1" applyAlignment="1">
      <alignment horizontal="right" vertical="top"/>
    </xf>
    <xf numFmtId="4" fontId="7416" fillId="3" borderId="1" xfId="0" applyNumberFormat="1" applyFont="1" applyFill="1" applyBorder="1" applyAlignment="1">
      <alignment horizontal="right" vertical="top"/>
    </xf>
    <xf numFmtId="0" fontId="7417" fillId="0" borderId="1" xfId="0" applyFont="1" applyBorder="1" applyAlignment="1">
      <alignment horizontal="left" vertical="top"/>
    </xf>
    <xf numFmtId="0" fontId="7418" fillId="0" borderId="1" xfId="0" applyFont="1" applyBorder="1" applyAlignment="1">
      <alignment horizontal="left" vertical="top" wrapText="1"/>
    </xf>
    <xf numFmtId="4" fontId="7419" fillId="2" borderId="1" xfId="0" applyNumberFormat="1" applyFont="1" applyFill="1" applyBorder="1" applyAlignment="1" applyProtection="1">
      <alignment horizontal="right" vertical="top"/>
      <protection locked="0"/>
    </xf>
    <xf numFmtId="4" fontId="7420" fillId="0" borderId="1" xfId="0" applyNumberFormat="1" applyFont="1" applyBorder="1" applyAlignment="1">
      <alignment horizontal="right" vertical="top"/>
    </xf>
    <xf numFmtId="4" fontId="7421" fillId="2" borderId="1" xfId="0" applyNumberFormat="1" applyFont="1" applyFill="1" applyBorder="1" applyAlignment="1" applyProtection="1">
      <alignment horizontal="right" vertical="top"/>
      <protection locked="0"/>
    </xf>
    <xf numFmtId="4" fontId="7422" fillId="0" borderId="1" xfId="0" applyNumberFormat="1" applyFont="1" applyBorder="1" applyAlignment="1">
      <alignment horizontal="right" vertical="top"/>
    </xf>
    <xf numFmtId="4" fontId="7423" fillId="2" borderId="1" xfId="0" applyNumberFormat="1" applyFont="1" applyFill="1" applyBorder="1" applyAlignment="1" applyProtection="1">
      <alignment horizontal="right" vertical="top"/>
      <protection locked="0"/>
    </xf>
    <xf numFmtId="4" fontId="7424" fillId="0" borderId="1" xfId="0" applyNumberFormat="1" applyFont="1" applyBorder="1" applyAlignment="1">
      <alignment horizontal="right" vertical="top"/>
    </xf>
    <xf numFmtId="4" fontId="7425" fillId="2" borderId="1" xfId="0" applyNumberFormat="1" applyFont="1" applyFill="1" applyBorder="1" applyAlignment="1" applyProtection="1">
      <alignment horizontal="right" vertical="top"/>
      <protection locked="0"/>
    </xf>
    <xf numFmtId="4" fontId="7426" fillId="0" borderId="1" xfId="0" applyNumberFormat="1" applyFont="1" applyBorder="1" applyAlignment="1">
      <alignment horizontal="right" vertical="top"/>
    </xf>
    <xf numFmtId="4" fontId="7427" fillId="2" borderId="1" xfId="0" applyNumberFormat="1" applyFont="1" applyFill="1" applyBorder="1" applyAlignment="1" applyProtection="1">
      <alignment horizontal="right" vertical="top"/>
      <protection locked="0"/>
    </xf>
    <xf numFmtId="4" fontId="7428" fillId="0" borderId="1" xfId="0" applyNumberFormat="1" applyFont="1" applyBorder="1" applyAlignment="1">
      <alignment horizontal="right" vertical="top"/>
    </xf>
    <xf numFmtId="4" fontId="7429" fillId="2" borderId="1" xfId="0" applyNumberFormat="1" applyFont="1" applyFill="1" applyBorder="1" applyAlignment="1" applyProtection="1">
      <alignment horizontal="right" vertical="top"/>
      <protection locked="0"/>
    </xf>
    <xf numFmtId="4" fontId="7430" fillId="0" borderId="1" xfId="0" applyNumberFormat="1" applyFont="1" applyBorder="1" applyAlignment="1">
      <alignment horizontal="right" vertical="top"/>
    </xf>
    <xf numFmtId="4" fontId="7431" fillId="2" borderId="1" xfId="0" applyNumberFormat="1" applyFont="1" applyFill="1" applyBorder="1" applyAlignment="1" applyProtection="1">
      <alignment horizontal="right" vertical="top"/>
      <protection locked="0"/>
    </xf>
    <xf numFmtId="4" fontId="7432" fillId="0" borderId="1" xfId="0" applyNumberFormat="1" applyFont="1" applyBorder="1" applyAlignment="1">
      <alignment horizontal="right" vertical="top"/>
    </xf>
    <xf numFmtId="4" fontId="7433" fillId="2" borderId="1" xfId="0" applyNumberFormat="1" applyFont="1" applyFill="1" applyBorder="1" applyAlignment="1" applyProtection="1">
      <alignment horizontal="right" vertical="top"/>
      <protection locked="0"/>
    </xf>
    <xf numFmtId="4" fontId="7434" fillId="0" borderId="1" xfId="0" applyNumberFormat="1" applyFont="1" applyBorder="1" applyAlignment="1">
      <alignment horizontal="right" vertical="top"/>
    </xf>
    <xf numFmtId="4" fontId="7435" fillId="2" borderId="1" xfId="0" applyNumberFormat="1" applyFont="1" applyFill="1" applyBorder="1" applyAlignment="1" applyProtection="1">
      <alignment horizontal="right" vertical="top"/>
      <protection locked="0"/>
    </xf>
    <xf numFmtId="4" fontId="7436" fillId="0" borderId="1" xfId="0" applyNumberFormat="1" applyFont="1" applyBorder="1" applyAlignment="1">
      <alignment horizontal="right" vertical="top"/>
    </xf>
    <xf numFmtId="4" fontId="7437" fillId="2" borderId="1" xfId="0" applyNumberFormat="1" applyFont="1" applyFill="1" applyBorder="1" applyAlignment="1" applyProtection="1">
      <alignment horizontal="right" vertical="top"/>
      <protection locked="0"/>
    </xf>
    <xf numFmtId="4" fontId="7438" fillId="0" borderId="1" xfId="0" applyNumberFormat="1" applyFont="1" applyBorder="1" applyAlignment="1">
      <alignment horizontal="right" vertical="top"/>
    </xf>
    <xf numFmtId="4" fontId="7439" fillId="2" borderId="1" xfId="0" applyNumberFormat="1" applyFont="1" applyFill="1" applyBorder="1" applyAlignment="1" applyProtection="1">
      <alignment horizontal="right" vertical="top"/>
      <protection locked="0"/>
    </xf>
    <xf numFmtId="4" fontId="7440" fillId="0" borderId="1" xfId="0" applyNumberFormat="1" applyFont="1" applyBorder="1" applyAlignment="1">
      <alignment horizontal="right" vertical="top"/>
    </xf>
    <xf numFmtId="4" fontId="7441" fillId="2" borderId="1" xfId="0" applyNumberFormat="1" applyFont="1" applyFill="1" applyBorder="1" applyAlignment="1" applyProtection="1">
      <alignment horizontal="right" vertical="top"/>
      <protection locked="0"/>
    </xf>
    <xf numFmtId="4" fontId="7442" fillId="0" borderId="1" xfId="0" applyNumberFormat="1" applyFont="1" applyBorder="1" applyAlignment="1">
      <alignment horizontal="right" vertical="top"/>
    </xf>
    <xf numFmtId="4" fontId="7443" fillId="2" borderId="1" xfId="0" applyNumberFormat="1" applyFont="1" applyFill="1" applyBorder="1" applyAlignment="1" applyProtection="1">
      <alignment horizontal="right" vertical="top"/>
      <protection locked="0"/>
    </xf>
    <xf numFmtId="4" fontId="7444" fillId="0" borderId="1" xfId="0" applyNumberFormat="1" applyFont="1" applyBorder="1" applyAlignment="1">
      <alignment horizontal="right" vertical="top"/>
    </xf>
    <xf numFmtId="4" fontId="7445" fillId="2" borderId="1" xfId="0" applyNumberFormat="1" applyFont="1" applyFill="1" applyBorder="1" applyAlignment="1" applyProtection="1">
      <alignment horizontal="right" vertical="top"/>
      <protection locked="0"/>
    </xf>
    <xf numFmtId="4" fontId="7446" fillId="0" borderId="1" xfId="0" applyNumberFormat="1" applyFont="1" applyBorder="1" applyAlignment="1">
      <alignment horizontal="right" vertical="top"/>
    </xf>
    <xf numFmtId="4" fontId="7447" fillId="2" borderId="1" xfId="0" applyNumberFormat="1" applyFont="1" applyFill="1" applyBorder="1" applyAlignment="1" applyProtection="1">
      <alignment horizontal="right" vertical="top"/>
      <protection locked="0"/>
    </xf>
    <xf numFmtId="4" fontId="7448" fillId="0" borderId="1" xfId="0" applyNumberFormat="1" applyFont="1" applyBorder="1" applyAlignment="1">
      <alignment horizontal="right" vertical="top"/>
    </xf>
    <xf numFmtId="4" fontId="7449" fillId="2" borderId="1" xfId="0" applyNumberFormat="1" applyFont="1" applyFill="1" applyBorder="1" applyAlignment="1" applyProtection="1">
      <alignment horizontal="right" vertical="top"/>
      <protection locked="0"/>
    </xf>
    <xf numFmtId="4" fontId="7450" fillId="0" borderId="1" xfId="0" applyNumberFormat="1" applyFont="1" applyBorder="1" applyAlignment="1">
      <alignment horizontal="right" vertical="top"/>
    </xf>
    <xf numFmtId="4" fontId="7451" fillId="2" borderId="1" xfId="0" applyNumberFormat="1" applyFont="1" applyFill="1" applyBorder="1" applyAlignment="1" applyProtection="1">
      <alignment horizontal="right" vertical="top"/>
      <protection locked="0"/>
    </xf>
    <xf numFmtId="4" fontId="7452" fillId="0" borderId="1" xfId="0" applyNumberFormat="1" applyFont="1" applyBorder="1" applyAlignment="1">
      <alignment horizontal="right" vertical="top"/>
    </xf>
    <xf numFmtId="4" fontId="7453" fillId="2" borderId="1" xfId="0" applyNumberFormat="1" applyFont="1" applyFill="1" applyBorder="1" applyAlignment="1" applyProtection="1">
      <alignment horizontal="right" vertical="top"/>
      <protection locked="0"/>
    </xf>
    <xf numFmtId="4" fontId="7454" fillId="0" borderId="1" xfId="0" applyNumberFormat="1" applyFont="1" applyBorder="1" applyAlignment="1">
      <alignment horizontal="right" vertical="top"/>
    </xf>
    <xf numFmtId="4" fontId="7455" fillId="2" borderId="1" xfId="0" applyNumberFormat="1" applyFont="1" applyFill="1" applyBorder="1" applyAlignment="1" applyProtection="1">
      <alignment horizontal="right" vertical="top"/>
      <protection locked="0"/>
    </xf>
    <xf numFmtId="4" fontId="7456" fillId="0" borderId="1" xfId="0" applyNumberFormat="1" applyFont="1" applyBorder="1" applyAlignment="1">
      <alignment horizontal="right" vertical="top"/>
    </xf>
    <xf numFmtId="4" fontId="7457" fillId="2" borderId="1" xfId="0" applyNumberFormat="1" applyFont="1" applyFill="1" applyBorder="1" applyAlignment="1" applyProtection="1">
      <alignment horizontal="right" vertical="top"/>
      <protection locked="0"/>
    </xf>
    <xf numFmtId="4" fontId="7458" fillId="0" borderId="1" xfId="0" applyNumberFormat="1" applyFont="1" applyBorder="1" applyAlignment="1">
      <alignment horizontal="right" vertical="top"/>
    </xf>
    <xf numFmtId="4" fontId="7459" fillId="2" borderId="1" xfId="0" applyNumberFormat="1" applyFont="1" applyFill="1" applyBorder="1" applyAlignment="1" applyProtection="1">
      <alignment horizontal="right" vertical="top"/>
      <protection locked="0"/>
    </xf>
    <xf numFmtId="4" fontId="7460" fillId="0" borderId="1" xfId="0" applyNumberFormat="1" applyFont="1" applyBorder="1" applyAlignment="1">
      <alignment horizontal="right" vertical="top"/>
    </xf>
    <xf numFmtId="4" fontId="7461" fillId="2" borderId="1" xfId="0" applyNumberFormat="1" applyFont="1" applyFill="1" applyBorder="1" applyAlignment="1" applyProtection="1">
      <alignment horizontal="right" vertical="top"/>
      <protection locked="0"/>
    </xf>
    <xf numFmtId="4" fontId="7462" fillId="0" borderId="1" xfId="0" applyNumberFormat="1" applyFont="1" applyBorder="1" applyAlignment="1">
      <alignment horizontal="right" vertical="top"/>
    </xf>
    <xf numFmtId="4" fontId="7463" fillId="2" borderId="1" xfId="0" applyNumberFormat="1" applyFont="1" applyFill="1" applyBorder="1" applyAlignment="1" applyProtection="1">
      <alignment horizontal="right" vertical="top"/>
      <protection locked="0"/>
    </xf>
    <xf numFmtId="4" fontId="7464" fillId="0" borderId="1" xfId="0" applyNumberFormat="1" applyFont="1" applyBorder="1" applyAlignment="1">
      <alignment horizontal="right" vertical="top"/>
    </xf>
    <xf numFmtId="4" fontId="7465" fillId="2" borderId="1" xfId="0" applyNumberFormat="1" applyFont="1" applyFill="1" applyBorder="1" applyAlignment="1" applyProtection="1">
      <alignment horizontal="right" vertical="top"/>
      <protection locked="0"/>
    </xf>
    <xf numFmtId="4" fontId="7466" fillId="0" borderId="1" xfId="0" applyNumberFormat="1" applyFont="1" applyBorder="1" applyAlignment="1">
      <alignment horizontal="right" vertical="top"/>
    </xf>
    <xf numFmtId="4" fontId="7467" fillId="2" borderId="1" xfId="0" applyNumberFormat="1" applyFont="1" applyFill="1" applyBorder="1" applyAlignment="1" applyProtection="1">
      <alignment horizontal="right" vertical="top"/>
      <protection locked="0"/>
    </xf>
    <xf numFmtId="4" fontId="7468" fillId="0" borderId="1" xfId="0" applyNumberFormat="1" applyFont="1" applyBorder="1" applyAlignment="1">
      <alignment horizontal="right" vertical="top"/>
    </xf>
    <xf numFmtId="4" fontId="7469" fillId="2" borderId="1" xfId="0" applyNumberFormat="1" applyFont="1" applyFill="1" applyBorder="1" applyAlignment="1" applyProtection="1">
      <alignment horizontal="right" vertical="top"/>
      <protection locked="0"/>
    </xf>
    <xf numFmtId="4" fontId="7470" fillId="0" borderId="1" xfId="0" applyNumberFormat="1" applyFont="1" applyBorder="1" applyAlignment="1">
      <alignment horizontal="right" vertical="top"/>
    </xf>
    <xf numFmtId="4" fontId="7471" fillId="2" borderId="1" xfId="0" applyNumberFormat="1" applyFont="1" applyFill="1" applyBorder="1" applyAlignment="1" applyProtection="1">
      <alignment horizontal="right" vertical="top"/>
      <protection locked="0"/>
    </xf>
    <xf numFmtId="4" fontId="7472" fillId="0" borderId="1" xfId="0" applyNumberFormat="1" applyFont="1" applyBorder="1" applyAlignment="1">
      <alignment horizontal="right" vertical="top"/>
    </xf>
    <xf numFmtId="4" fontId="7473" fillId="2" borderId="1" xfId="0" applyNumberFormat="1" applyFont="1" applyFill="1" applyBorder="1" applyAlignment="1" applyProtection="1">
      <alignment horizontal="right" vertical="top"/>
      <protection locked="0"/>
    </xf>
    <xf numFmtId="4" fontId="7474" fillId="0" borderId="1" xfId="0" applyNumberFormat="1" applyFont="1" applyBorder="1" applyAlignment="1">
      <alignment horizontal="right" vertical="top"/>
    </xf>
    <xf numFmtId="4" fontId="7475" fillId="2" borderId="1" xfId="0" applyNumberFormat="1" applyFont="1" applyFill="1" applyBorder="1" applyAlignment="1" applyProtection="1">
      <alignment horizontal="right" vertical="top"/>
      <protection locked="0"/>
    </xf>
    <xf numFmtId="4" fontId="7476" fillId="0" borderId="1" xfId="0" applyNumberFormat="1" applyFont="1" applyBorder="1" applyAlignment="1">
      <alignment horizontal="right" vertical="top"/>
    </xf>
    <xf numFmtId="4" fontId="7477" fillId="2" borderId="1" xfId="0" applyNumberFormat="1" applyFont="1" applyFill="1" applyBorder="1" applyAlignment="1" applyProtection="1">
      <alignment horizontal="right" vertical="top"/>
      <protection locked="0"/>
    </xf>
    <xf numFmtId="4" fontId="7478" fillId="0" borderId="1" xfId="0" applyNumberFormat="1" applyFont="1" applyBorder="1" applyAlignment="1">
      <alignment horizontal="right" vertical="top"/>
    </xf>
    <xf numFmtId="4" fontId="7479" fillId="2" borderId="1" xfId="0" applyNumberFormat="1" applyFont="1" applyFill="1" applyBorder="1" applyAlignment="1" applyProtection="1">
      <alignment horizontal="right" vertical="top"/>
      <protection locked="0"/>
    </xf>
    <xf numFmtId="4" fontId="7480" fillId="0" borderId="1" xfId="0" applyNumberFormat="1" applyFont="1" applyBorder="1" applyAlignment="1">
      <alignment horizontal="right" vertical="top"/>
    </xf>
    <xf numFmtId="4" fontId="7481" fillId="2" borderId="1" xfId="0" applyNumberFormat="1" applyFont="1" applyFill="1" applyBorder="1" applyAlignment="1" applyProtection="1">
      <alignment horizontal="right" vertical="top"/>
      <protection locked="0"/>
    </xf>
    <xf numFmtId="4" fontId="7482" fillId="0" borderId="1" xfId="0" applyNumberFormat="1" applyFont="1" applyBorder="1" applyAlignment="1">
      <alignment horizontal="right" vertical="top"/>
    </xf>
    <xf numFmtId="4" fontId="7483" fillId="2" borderId="1" xfId="0" applyNumberFormat="1" applyFont="1" applyFill="1" applyBorder="1" applyAlignment="1" applyProtection="1">
      <alignment horizontal="right" vertical="top"/>
      <protection locked="0"/>
    </xf>
    <xf numFmtId="4" fontId="7484" fillId="0" borderId="1" xfId="0" applyNumberFormat="1" applyFont="1" applyBorder="1" applyAlignment="1">
      <alignment horizontal="right" vertical="top"/>
    </xf>
    <xf numFmtId="4" fontId="7485" fillId="2" borderId="1" xfId="0" applyNumberFormat="1" applyFont="1" applyFill="1" applyBorder="1" applyAlignment="1" applyProtection="1">
      <alignment horizontal="right" vertical="top"/>
      <protection locked="0"/>
    </xf>
    <xf numFmtId="4" fontId="7486" fillId="0" borderId="1" xfId="0" applyNumberFormat="1" applyFont="1" applyBorder="1" applyAlignment="1">
      <alignment horizontal="right" vertical="top"/>
    </xf>
    <xf numFmtId="4" fontId="7487" fillId="2" borderId="1" xfId="0" applyNumberFormat="1" applyFont="1" applyFill="1" applyBorder="1" applyAlignment="1" applyProtection="1">
      <alignment horizontal="right" vertical="top"/>
      <protection locked="0"/>
    </xf>
    <xf numFmtId="4" fontId="7488" fillId="0" borderId="1" xfId="0" applyNumberFormat="1" applyFont="1" applyBorder="1" applyAlignment="1">
      <alignment horizontal="right" vertical="top"/>
    </xf>
    <xf numFmtId="4" fontId="7489" fillId="2" borderId="1" xfId="0" applyNumberFormat="1" applyFont="1" applyFill="1" applyBorder="1" applyAlignment="1" applyProtection="1">
      <alignment horizontal="right" vertical="top"/>
      <protection locked="0"/>
    </xf>
    <xf numFmtId="4" fontId="7490" fillId="0" borderId="1" xfId="0" applyNumberFormat="1" applyFont="1" applyBorder="1" applyAlignment="1">
      <alignment horizontal="right" vertical="top"/>
    </xf>
    <xf numFmtId="4" fontId="7491" fillId="3" borderId="1" xfId="0" applyNumberFormat="1" applyFont="1" applyFill="1" applyBorder="1" applyAlignment="1">
      <alignment horizontal="right" vertical="top"/>
    </xf>
    <xf numFmtId="4" fontId="7492" fillId="3" borderId="1" xfId="0" applyNumberFormat="1" applyFont="1" applyFill="1" applyBorder="1" applyAlignment="1">
      <alignment horizontal="right" vertical="top"/>
    </xf>
    <xf numFmtId="0" fontId="7493" fillId="0" borderId="1" xfId="0" applyFont="1" applyBorder="1" applyAlignment="1">
      <alignment horizontal="left" vertical="top"/>
    </xf>
    <xf numFmtId="0" fontId="7494" fillId="0" borderId="1" xfId="0" applyFont="1" applyBorder="1" applyAlignment="1">
      <alignment horizontal="left" vertical="top" wrapText="1"/>
    </xf>
    <xf numFmtId="4" fontId="7495" fillId="2" borderId="1" xfId="0" applyNumberFormat="1" applyFont="1" applyFill="1" applyBorder="1" applyAlignment="1" applyProtection="1">
      <alignment horizontal="right" vertical="top"/>
      <protection locked="0"/>
    </xf>
    <xf numFmtId="4" fontId="7496" fillId="0" borderId="1" xfId="0" applyNumberFormat="1" applyFont="1" applyBorder="1" applyAlignment="1">
      <alignment horizontal="right" vertical="top"/>
    </xf>
    <xf numFmtId="4" fontId="7497" fillId="2" borderId="1" xfId="0" applyNumberFormat="1" applyFont="1" applyFill="1" applyBorder="1" applyAlignment="1" applyProtection="1">
      <alignment horizontal="right" vertical="top"/>
      <protection locked="0"/>
    </xf>
    <xf numFmtId="4" fontId="7498" fillId="0" borderId="1" xfId="0" applyNumberFormat="1" applyFont="1" applyBorder="1" applyAlignment="1">
      <alignment horizontal="right" vertical="top"/>
    </xf>
    <xf numFmtId="4" fontId="7499" fillId="2" borderId="1" xfId="0" applyNumberFormat="1" applyFont="1" applyFill="1" applyBorder="1" applyAlignment="1" applyProtection="1">
      <alignment horizontal="right" vertical="top"/>
      <protection locked="0"/>
    </xf>
    <xf numFmtId="4" fontId="7500" fillId="0" borderId="1" xfId="0" applyNumberFormat="1" applyFont="1" applyBorder="1" applyAlignment="1">
      <alignment horizontal="right" vertical="top"/>
    </xf>
    <xf numFmtId="4" fontId="7501" fillId="2" borderId="1" xfId="0" applyNumberFormat="1" applyFont="1" applyFill="1" applyBorder="1" applyAlignment="1" applyProtection="1">
      <alignment horizontal="right" vertical="top"/>
      <protection locked="0"/>
    </xf>
    <xf numFmtId="4" fontId="7502" fillId="0" borderId="1" xfId="0" applyNumberFormat="1" applyFont="1" applyBorder="1" applyAlignment="1">
      <alignment horizontal="right" vertical="top"/>
    </xf>
    <xf numFmtId="4" fontId="7503" fillId="2" borderId="1" xfId="0" applyNumberFormat="1" applyFont="1" applyFill="1" applyBorder="1" applyAlignment="1" applyProtection="1">
      <alignment horizontal="right" vertical="top"/>
      <protection locked="0"/>
    </xf>
    <xf numFmtId="4" fontId="7504" fillId="0" borderId="1" xfId="0" applyNumberFormat="1" applyFont="1" applyBorder="1" applyAlignment="1">
      <alignment horizontal="right" vertical="top"/>
    </xf>
    <xf numFmtId="4" fontId="7505" fillId="2" borderId="1" xfId="0" applyNumberFormat="1" applyFont="1" applyFill="1" applyBorder="1" applyAlignment="1" applyProtection="1">
      <alignment horizontal="right" vertical="top"/>
      <protection locked="0"/>
    </xf>
    <xf numFmtId="4" fontId="7506" fillId="0" borderId="1" xfId="0" applyNumberFormat="1" applyFont="1" applyBorder="1" applyAlignment="1">
      <alignment horizontal="right" vertical="top"/>
    </xf>
    <xf numFmtId="4" fontId="7507" fillId="2" borderId="1" xfId="0" applyNumberFormat="1" applyFont="1" applyFill="1" applyBorder="1" applyAlignment="1" applyProtection="1">
      <alignment horizontal="right" vertical="top"/>
      <protection locked="0"/>
    </xf>
    <xf numFmtId="4" fontId="7508" fillId="0" borderId="1" xfId="0" applyNumberFormat="1" applyFont="1" applyBorder="1" applyAlignment="1">
      <alignment horizontal="right" vertical="top"/>
    </xf>
    <xf numFmtId="4" fontId="7509" fillId="2" borderId="1" xfId="0" applyNumberFormat="1" applyFont="1" applyFill="1" applyBorder="1" applyAlignment="1" applyProtection="1">
      <alignment horizontal="right" vertical="top"/>
      <protection locked="0"/>
    </xf>
    <xf numFmtId="4" fontId="7510" fillId="0" borderId="1" xfId="0" applyNumberFormat="1" applyFont="1" applyBorder="1" applyAlignment="1">
      <alignment horizontal="right" vertical="top"/>
    </xf>
    <xf numFmtId="4" fontId="7511" fillId="2" borderId="1" xfId="0" applyNumberFormat="1" applyFont="1" applyFill="1" applyBorder="1" applyAlignment="1" applyProtection="1">
      <alignment horizontal="right" vertical="top"/>
      <protection locked="0"/>
    </xf>
    <xf numFmtId="4" fontId="7512" fillId="0" borderId="1" xfId="0" applyNumberFormat="1" applyFont="1" applyBorder="1" applyAlignment="1">
      <alignment horizontal="right" vertical="top"/>
    </xf>
    <xf numFmtId="4" fontId="7513" fillId="2" borderId="1" xfId="0" applyNumberFormat="1" applyFont="1" applyFill="1" applyBorder="1" applyAlignment="1" applyProtection="1">
      <alignment horizontal="right" vertical="top"/>
      <protection locked="0"/>
    </xf>
    <xf numFmtId="4" fontId="7514" fillId="0" borderId="1" xfId="0" applyNumberFormat="1" applyFont="1" applyBorder="1" applyAlignment="1">
      <alignment horizontal="right" vertical="top"/>
    </xf>
    <xf numFmtId="4" fontId="7515" fillId="2" borderId="1" xfId="0" applyNumberFormat="1" applyFont="1" applyFill="1" applyBorder="1" applyAlignment="1" applyProtection="1">
      <alignment horizontal="right" vertical="top"/>
      <protection locked="0"/>
    </xf>
    <xf numFmtId="4" fontId="7516" fillId="0" borderId="1" xfId="0" applyNumberFormat="1" applyFont="1" applyBorder="1" applyAlignment="1">
      <alignment horizontal="right" vertical="top"/>
    </xf>
    <xf numFmtId="4" fontId="7517" fillId="2" borderId="1" xfId="0" applyNumberFormat="1" applyFont="1" applyFill="1" applyBorder="1" applyAlignment="1" applyProtection="1">
      <alignment horizontal="right" vertical="top"/>
      <protection locked="0"/>
    </xf>
    <xf numFmtId="4" fontId="7518" fillId="0" borderId="1" xfId="0" applyNumberFormat="1" applyFont="1" applyBorder="1" applyAlignment="1">
      <alignment horizontal="right" vertical="top"/>
    </xf>
    <xf numFmtId="4" fontId="7519" fillId="2" borderId="1" xfId="0" applyNumberFormat="1" applyFont="1" applyFill="1" applyBorder="1" applyAlignment="1" applyProtection="1">
      <alignment horizontal="right" vertical="top"/>
      <protection locked="0"/>
    </xf>
    <xf numFmtId="4" fontId="7520" fillId="0" borderId="1" xfId="0" applyNumberFormat="1" applyFont="1" applyBorder="1" applyAlignment="1">
      <alignment horizontal="right" vertical="top"/>
    </xf>
    <xf numFmtId="4" fontId="7521" fillId="2" borderId="1" xfId="0" applyNumberFormat="1" applyFont="1" applyFill="1" applyBorder="1" applyAlignment="1" applyProtection="1">
      <alignment horizontal="right" vertical="top"/>
      <protection locked="0"/>
    </xf>
    <xf numFmtId="4" fontId="7522" fillId="0" borderId="1" xfId="0" applyNumberFormat="1" applyFont="1" applyBorder="1" applyAlignment="1">
      <alignment horizontal="right" vertical="top"/>
    </xf>
    <xf numFmtId="4" fontId="7523" fillId="2" borderId="1" xfId="0" applyNumberFormat="1" applyFont="1" applyFill="1" applyBorder="1" applyAlignment="1" applyProtection="1">
      <alignment horizontal="right" vertical="top"/>
      <protection locked="0"/>
    </xf>
    <xf numFmtId="4" fontId="7524" fillId="0" borderId="1" xfId="0" applyNumberFormat="1" applyFont="1" applyBorder="1" applyAlignment="1">
      <alignment horizontal="right" vertical="top"/>
    </xf>
    <xf numFmtId="4" fontId="7525" fillId="2" borderId="1" xfId="0" applyNumberFormat="1" applyFont="1" applyFill="1" applyBorder="1" applyAlignment="1" applyProtection="1">
      <alignment horizontal="right" vertical="top"/>
      <protection locked="0"/>
    </xf>
    <xf numFmtId="4" fontId="7526" fillId="0" borderId="1" xfId="0" applyNumberFormat="1" applyFont="1" applyBorder="1" applyAlignment="1">
      <alignment horizontal="right" vertical="top"/>
    </xf>
    <xf numFmtId="4" fontId="7527" fillId="2" borderId="1" xfId="0" applyNumberFormat="1" applyFont="1" applyFill="1" applyBorder="1" applyAlignment="1" applyProtection="1">
      <alignment horizontal="right" vertical="top"/>
      <protection locked="0"/>
    </xf>
    <xf numFmtId="4" fontId="7528" fillId="0" borderId="1" xfId="0" applyNumberFormat="1" applyFont="1" applyBorder="1" applyAlignment="1">
      <alignment horizontal="right" vertical="top"/>
    </xf>
    <xf numFmtId="4" fontId="7529" fillId="2" borderId="1" xfId="0" applyNumberFormat="1" applyFont="1" applyFill="1" applyBorder="1" applyAlignment="1" applyProtection="1">
      <alignment horizontal="right" vertical="top"/>
      <protection locked="0"/>
    </xf>
    <xf numFmtId="4" fontId="7530" fillId="0" borderId="1" xfId="0" applyNumberFormat="1" applyFont="1" applyBorder="1" applyAlignment="1">
      <alignment horizontal="right" vertical="top"/>
    </xf>
    <xf numFmtId="4" fontId="7531" fillId="2" borderId="1" xfId="0" applyNumberFormat="1" applyFont="1" applyFill="1" applyBorder="1" applyAlignment="1" applyProtection="1">
      <alignment horizontal="right" vertical="top"/>
      <protection locked="0"/>
    </xf>
    <xf numFmtId="4" fontId="7532" fillId="0" borderId="1" xfId="0" applyNumberFormat="1" applyFont="1" applyBorder="1" applyAlignment="1">
      <alignment horizontal="right" vertical="top"/>
    </xf>
    <xf numFmtId="4" fontId="7533" fillId="2" borderId="1" xfId="0" applyNumberFormat="1" applyFont="1" applyFill="1" applyBorder="1" applyAlignment="1" applyProtection="1">
      <alignment horizontal="right" vertical="top"/>
      <protection locked="0"/>
    </xf>
    <xf numFmtId="4" fontId="7534" fillId="0" borderId="1" xfId="0" applyNumberFormat="1" applyFont="1" applyBorder="1" applyAlignment="1">
      <alignment horizontal="right" vertical="top"/>
    </xf>
    <xf numFmtId="4" fontId="7535" fillId="2" borderId="1" xfId="0" applyNumberFormat="1" applyFont="1" applyFill="1" applyBorder="1" applyAlignment="1" applyProtection="1">
      <alignment horizontal="right" vertical="top"/>
      <protection locked="0"/>
    </xf>
    <xf numFmtId="4" fontId="7536" fillId="0" borderId="1" xfId="0" applyNumberFormat="1" applyFont="1" applyBorder="1" applyAlignment="1">
      <alignment horizontal="right" vertical="top"/>
    </xf>
    <xf numFmtId="4" fontId="7537" fillId="2" borderId="1" xfId="0" applyNumberFormat="1" applyFont="1" applyFill="1" applyBorder="1" applyAlignment="1" applyProtection="1">
      <alignment horizontal="right" vertical="top"/>
      <protection locked="0"/>
    </xf>
    <xf numFmtId="4" fontId="7538" fillId="0" borderId="1" xfId="0" applyNumberFormat="1" applyFont="1" applyBorder="1" applyAlignment="1">
      <alignment horizontal="right" vertical="top"/>
    </xf>
    <xf numFmtId="4" fontId="7539" fillId="2" borderId="1" xfId="0" applyNumberFormat="1" applyFont="1" applyFill="1" applyBorder="1" applyAlignment="1" applyProtection="1">
      <alignment horizontal="right" vertical="top"/>
      <protection locked="0"/>
    </xf>
    <xf numFmtId="4" fontId="7540" fillId="0" borderId="1" xfId="0" applyNumberFormat="1" applyFont="1" applyBorder="1" applyAlignment="1">
      <alignment horizontal="right" vertical="top"/>
    </xf>
    <xf numFmtId="4" fontId="7541" fillId="2" borderId="1" xfId="0" applyNumberFormat="1" applyFont="1" applyFill="1" applyBorder="1" applyAlignment="1" applyProtection="1">
      <alignment horizontal="right" vertical="top"/>
      <protection locked="0"/>
    </xf>
    <xf numFmtId="4" fontId="7542" fillId="0" borderId="1" xfId="0" applyNumberFormat="1" applyFont="1" applyBorder="1" applyAlignment="1">
      <alignment horizontal="right" vertical="top"/>
    </xf>
    <xf numFmtId="4" fontId="7543" fillId="2" borderId="1" xfId="0" applyNumberFormat="1" applyFont="1" applyFill="1" applyBorder="1" applyAlignment="1" applyProtection="1">
      <alignment horizontal="right" vertical="top"/>
      <protection locked="0"/>
    </xf>
    <xf numFmtId="4" fontId="7544" fillId="0" borderId="1" xfId="0" applyNumberFormat="1" applyFont="1" applyBorder="1" applyAlignment="1">
      <alignment horizontal="right" vertical="top"/>
    </xf>
    <xf numFmtId="4" fontId="7545" fillId="2" borderId="1" xfId="0" applyNumberFormat="1" applyFont="1" applyFill="1" applyBorder="1" applyAlignment="1" applyProtection="1">
      <alignment horizontal="right" vertical="top"/>
      <protection locked="0"/>
    </xf>
    <xf numFmtId="4" fontId="7546" fillId="0" borderId="1" xfId="0" applyNumberFormat="1" applyFont="1" applyBorder="1" applyAlignment="1">
      <alignment horizontal="right" vertical="top"/>
    </xf>
    <xf numFmtId="4" fontId="7547" fillId="2" borderId="1" xfId="0" applyNumberFormat="1" applyFont="1" applyFill="1" applyBorder="1" applyAlignment="1" applyProtection="1">
      <alignment horizontal="right" vertical="top"/>
      <protection locked="0"/>
    </xf>
    <xf numFmtId="4" fontId="7548" fillId="0" borderId="1" xfId="0" applyNumberFormat="1" applyFont="1" applyBorder="1" applyAlignment="1">
      <alignment horizontal="right" vertical="top"/>
    </xf>
    <xf numFmtId="4" fontId="7549" fillId="2" borderId="1" xfId="0" applyNumberFormat="1" applyFont="1" applyFill="1" applyBorder="1" applyAlignment="1" applyProtection="1">
      <alignment horizontal="right" vertical="top"/>
      <protection locked="0"/>
    </xf>
    <xf numFmtId="4" fontId="7550" fillId="0" borderId="1" xfId="0" applyNumberFormat="1" applyFont="1" applyBorder="1" applyAlignment="1">
      <alignment horizontal="right" vertical="top"/>
    </xf>
    <xf numFmtId="4" fontId="7551" fillId="2" borderId="1" xfId="0" applyNumberFormat="1" applyFont="1" applyFill="1" applyBorder="1" applyAlignment="1" applyProtection="1">
      <alignment horizontal="right" vertical="top"/>
      <protection locked="0"/>
    </xf>
    <xf numFmtId="4" fontId="7552" fillId="0" borderId="1" xfId="0" applyNumberFormat="1" applyFont="1" applyBorder="1" applyAlignment="1">
      <alignment horizontal="right" vertical="top"/>
    </xf>
    <xf numFmtId="4" fontId="7553" fillId="2" borderId="1" xfId="0" applyNumberFormat="1" applyFont="1" applyFill="1" applyBorder="1" applyAlignment="1" applyProtection="1">
      <alignment horizontal="right" vertical="top"/>
      <protection locked="0"/>
    </xf>
    <xf numFmtId="4" fontId="7554" fillId="0" borderId="1" xfId="0" applyNumberFormat="1" applyFont="1" applyBorder="1" applyAlignment="1">
      <alignment horizontal="right" vertical="top"/>
    </xf>
    <xf numFmtId="4" fontId="7555" fillId="2" borderId="1" xfId="0" applyNumberFormat="1" applyFont="1" applyFill="1" applyBorder="1" applyAlignment="1" applyProtection="1">
      <alignment horizontal="right" vertical="top"/>
      <protection locked="0"/>
    </xf>
    <xf numFmtId="4" fontId="7556" fillId="0" borderId="1" xfId="0" applyNumberFormat="1" applyFont="1" applyBorder="1" applyAlignment="1">
      <alignment horizontal="right" vertical="top"/>
    </xf>
    <xf numFmtId="4" fontId="7557" fillId="2" borderId="1" xfId="0" applyNumberFormat="1" applyFont="1" applyFill="1" applyBorder="1" applyAlignment="1" applyProtection="1">
      <alignment horizontal="right" vertical="top"/>
      <protection locked="0"/>
    </xf>
    <xf numFmtId="4" fontId="7558" fillId="0" borderId="1" xfId="0" applyNumberFormat="1" applyFont="1" applyBorder="1" applyAlignment="1">
      <alignment horizontal="right" vertical="top"/>
    </xf>
    <xf numFmtId="4" fontId="7559" fillId="2" borderId="1" xfId="0" applyNumberFormat="1" applyFont="1" applyFill="1" applyBorder="1" applyAlignment="1" applyProtection="1">
      <alignment horizontal="right" vertical="top"/>
      <protection locked="0"/>
    </xf>
    <xf numFmtId="4" fontId="7560" fillId="0" borderId="1" xfId="0" applyNumberFormat="1" applyFont="1" applyBorder="1" applyAlignment="1">
      <alignment horizontal="right" vertical="top"/>
    </xf>
    <xf numFmtId="4" fontId="7561" fillId="2" borderId="1" xfId="0" applyNumberFormat="1" applyFont="1" applyFill="1" applyBorder="1" applyAlignment="1" applyProtection="1">
      <alignment horizontal="right" vertical="top"/>
      <protection locked="0"/>
    </xf>
    <xf numFmtId="4" fontId="7562" fillId="0" borderId="1" xfId="0" applyNumberFormat="1" applyFont="1" applyBorder="1" applyAlignment="1">
      <alignment horizontal="right" vertical="top"/>
    </xf>
    <xf numFmtId="4" fontId="7563" fillId="2" borderId="1" xfId="0" applyNumberFormat="1" applyFont="1" applyFill="1" applyBorder="1" applyAlignment="1" applyProtection="1">
      <alignment horizontal="right" vertical="top"/>
      <protection locked="0"/>
    </xf>
    <xf numFmtId="4" fontId="7564" fillId="0" borderId="1" xfId="0" applyNumberFormat="1" applyFont="1" applyBorder="1" applyAlignment="1">
      <alignment horizontal="right" vertical="top"/>
    </xf>
    <xf numFmtId="4" fontId="7565" fillId="2" borderId="1" xfId="0" applyNumberFormat="1" applyFont="1" applyFill="1" applyBorder="1" applyAlignment="1" applyProtection="1">
      <alignment horizontal="right" vertical="top"/>
      <protection locked="0"/>
    </xf>
    <xf numFmtId="4" fontId="7566" fillId="0" borderId="1" xfId="0" applyNumberFormat="1" applyFont="1" applyBorder="1" applyAlignment="1">
      <alignment horizontal="right" vertical="top"/>
    </xf>
    <xf numFmtId="4" fontId="7567" fillId="3" borderId="1" xfId="0" applyNumberFormat="1" applyFont="1" applyFill="1" applyBorder="1" applyAlignment="1">
      <alignment horizontal="right" vertical="top"/>
    </xf>
    <xf numFmtId="4" fontId="7568" fillId="3" borderId="1" xfId="0" applyNumberFormat="1" applyFont="1" applyFill="1" applyBorder="1" applyAlignment="1">
      <alignment horizontal="right" vertical="top"/>
    </xf>
    <xf numFmtId="0" fontId="7569" fillId="0" borderId="1" xfId="0" applyFont="1" applyBorder="1" applyAlignment="1">
      <alignment horizontal="left" vertical="top"/>
    </xf>
    <xf numFmtId="0" fontId="7644" fillId="0" borderId="1" xfId="0" applyFont="1" applyBorder="1" applyAlignment="1">
      <alignment horizontal="left" vertical="top"/>
    </xf>
    <xf numFmtId="0" fontId="7645" fillId="0" borderId="1" xfId="0" applyFont="1" applyBorder="1" applyAlignment="1">
      <alignment horizontal="left" vertical="top" wrapText="1"/>
    </xf>
    <xf numFmtId="4" fontId="7646" fillId="2" borderId="1" xfId="0" applyNumberFormat="1" applyFont="1" applyFill="1" applyBorder="1" applyAlignment="1" applyProtection="1">
      <alignment horizontal="right" vertical="top"/>
      <protection locked="0"/>
    </xf>
    <xf numFmtId="4" fontId="7647" fillId="0" borderId="1" xfId="0" applyNumberFormat="1" applyFont="1" applyBorder="1" applyAlignment="1">
      <alignment horizontal="right" vertical="top"/>
    </xf>
    <xf numFmtId="4" fontId="7648" fillId="2" borderId="1" xfId="0" applyNumberFormat="1" applyFont="1" applyFill="1" applyBorder="1" applyAlignment="1" applyProtection="1">
      <alignment horizontal="right" vertical="top"/>
      <protection locked="0"/>
    </xf>
    <xf numFmtId="4" fontId="7649" fillId="0" borderId="1" xfId="0" applyNumberFormat="1" applyFont="1" applyBorder="1" applyAlignment="1">
      <alignment horizontal="right" vertical="top"/>
    </xf>
    <xf numFmtId="4" fontId="7650" fillId="2" borderId="1" xfId="0" applyNumberFormat="1" applyFont="1" applyFill="1" applyBorder="1" applyAlignment="1" applyProtection="1">
      <alignment horizontal="right" vertical="top"/>
      <protection locked="0"/>
    </xf>
    <xf numFmtId="4" fontId="7651" fillId="0" borderId="1" xfId="0" applyNumberFormat="1" applyFont="1" applyBorder="1" applyAlignment="1">
      <alignment horizontal="right" vertical="top"/>
    </xf>
    <xf numFmtId="4" fontId="7652" fillId="2" borderId="1" xfId="0" applyNumberFormat="1" applyFont="1" applyFill="1" applyBorder="1" applyAlignment="1" applyProtection="1">
      <alignment horizontal="right" vertical="top"/>
      <protection locked="0"/>
    </xf>
    <xf numFmtId="4" fontId="7653" fillId="0" borderId="1" xfId="0" applyNumberFormat="1" applyFont="1" applyBorder="1" applyAlignment="1">
      <alignment horizontal="right" vertical="top"/>
    </xf>
    <xf numFmtId="4" fontId="7654" fillId="2" borderId="1" xfId="0" applyNumberFormat="1" applyFont="1" applyFill="1" applyBorder="1" applyAlignment="1" applyProtection="1">
      <alignment horizontal="right" vertical="top"/>
      <protection locked="0"/>
    </xf>
    <xf numFmtId="4" fontId="7655" fillId="0" borderId="1" xfId="0" applyNumberFormat="1" applyFont="1" applyBorder="1" applyAlignment="1">
      <alignment horizontal="right" vertical="top"/>
    </xf>
    <xf numFmtId="4" fontId="7656" fillId="2" borderId="1" xfId="0" applyNumberFormat="1" applyFont="1" applyFill="1" applyBorder="1" applyAlignment="1" applyProtection="1">
      <alignment horizontal="right" vertical="top"/>
      <protection locked="0"/>
    </xf>
    <xf numFmtId="4" fontId="7657" fillId="0" borderId="1" xfId="0" applyNumberFormat="1" applyFont="1" applyBorder="1" applyAlignment="1">
      <alignment horizontal="right" vertical="top"/>
    </xf>
    <xf numFmtId="4" fontId="7658" fillId="2" borderId="1" xfId="0" applyNumberFormat="1" applyFont="1" applyFill="1" applyBorder="1" applyAlignment="1" applyProtection="1">
      <alignment horizontal="right" vertical="top"/>
      <protection locked="0"/>
    </xf>
    <xf numFmtId="4" fontId="7659" fillId="0" borderId="1" xfId="0" applyNumberFormat="1" applyFont="1" applyBorder="1" applyAlignment="1">
      <alignment horizontal="right" vertical="top"/>
    </xf>
    <xf numFmtId="4" fontId="7660" fillId="2" borderId="1" xfId="0" applyNumberFormat="1" applyFont="1" applyFill="1" applyBorder="1" applyAlignment="1" applyProtection="1">
      <alignment horizontal="right" vertical="top"/>
      <protection locked="0"/>
    </xf>
    <xf numFmtId="4" fontId="7661" fillId="0" borderId="1" xfId="0" applyNumberFormat="1" applyFont="1" applyBorder="1" applyAlignment="1">
      <alignment horizontal="right" vertical="top"/>
    </xf>
    <xf numFmtId="4" fontId="7662" fillId="2" borderId="1" xfId="0" applyNumberFormat="1" applyFont="1" applyFill="1" applyBorder="1" applyAlignment="1" applyProtection="1">
      <alignment horizontal="right" vertical="top"/>
      <protection locked="0"/>
    </xf>
    <xf numFmtId="4" fontId="7663" fillId="0" borderId="1" xfId="0" applyNumberFormat="1" applyFont="1" applyBorder="1" applyAlignment="1">
      <alignment horizontal="right" vertical="top"/>
    </xf>
    <xf numFmtId="4" fontId="7664" fillId="2" borderId="1" xfId="0" applyNumberFormat="1" applyFont="1" applyFill="1" applyBorder="1" applyAlignment="1" applyProtection="1">
      <alignment horizontal="right" vertical="top"/>
      <protection locked="0"/>
    </xf>
    <xf numFmtId="4" fontId="7665" fillId="0" borderId="1" xfId="0" applyNumberFormat="1" applyFont="1" applyBorder="1" applyAlignment="1">
      <alignment horizontal="right" vertical="top"/>
    </xf>
    <xf numFmtId="4" fontId="7666" fillId="2" borderId="1" xfId="0" applyNumberFormat="1" applyFont="1" applyFill="1" applyBorder="1" applyAlignment="1" applyProtection="1">
      <alignment horizontal="right" vertical="top"/>
      <protection locked="0"/>
    </xf>
    <xf numFmtId="4" fontId="7667" fillId="0" borderId="1" xfId="0" applyNumberFormat="1" applyFont="1" applyBorder="1" applyAlignment="1">
      <alignment horizontal="right" vertical="top"/>
    </xf>
    <xf numFmtId="4" fontId="7668" fillId="2" borderId="1" xfId="0" applyNumberFormat="1" applyFont="1" applyFill="1" applyBorder="1" applyAlignment="1" applyProtection="1">
      <alignment horizontal="right" vertical="top"/>
      <protection locked="0"/>
    </xf>
    <xf numFmtId="4" fontId="7669" fillId="0" borderId="1" xfId="0" applyNumberFormat="1" applyFont="1" applyBorder="1" applyAlignment="1">
      <alignment horizontal="right" vertical="top"/>
    </xf>
    <xf numFmtId="4" fontId="7670" fillId="2" borderId="1" xfId="0" applyNumberFormat="1" applyFont="1" applyFill="1" applyBorder="1" applyAlignment="1" applyProtection="1">
      <alignment horizontal="right" vertical="top"/>
      <protection locked="0"/>
    </xf>
    <xf numFmtId="4" fontId="7671" fillId="0" borderId="1" xfId="0" applyNumberFormat="1" applyFont="1" applyBorder="1" applyAlignment="1">
      <alignment horizontal="right" vertical="top"/>
    </xf>
    <xf numFmtId="4" fontId="7672" fillId="2" borderId="1" xfId="0" applyNumberFormat="1" applyFont="1" applyFill="1" applyBorder="1" applyAlignment="1" applyProtection="1">
      <alignment horizontal="right" vertical="top"/>
      <protection locked="0"/>
    </xf>
    <xf numFmtId="4" fontId="7673" fillId="0" borderId="1" xfId="0" applyNumberFormat="1" applyFont="1" applyBorder="1" applyAlignment="1">
      <alignment horizontal="right" vertical="top"/>
    </xf>
    <xf numFmtId="4" fontId="7674" fillId="2" borderId="1" xfId="0" applyNumberFormat="1" applyFont="1" applyFill="1" applyBorder="1" applyAlignment="1" applyProtection="1">
      <alignment horizontal="right" vertical="top"/>
      <protection locked="0"/>
    </xf>
    <xf numFmtId="4" fontId="7675" fillId="0" borderId="1" xfId="0" applyNumberFormat="1" applyFont="1" applyBorder="1" applyAlignment="1">
      <alignment horizontal="right" vertical="top"/>
    </xf>
    <xf numFmtId="4" fontId="7676" fillId="2" borderId="1" xfId="0" applyNumberFormat="1" applyFont="1" applyFill="1" applyBorder="1" applyAlignment="1" applyProtection="1">
      <alignment horizontal="right" vertical="top"/>
      <protection locked="0"/>
    </xf>
    <xf numFmtId="4" fontId="7677" fillId="0" borderId="1" xfId="0" applyNumberFormat="1" applyFont="1" applyBorder="1" applyAlignment="1">
      <alignment horizontal="right" vertical="top"/>
    </xf>
    <xf numFmtId="4" fontId="7678" fillId="2" borderId="1" xfId="0" applyNumberFormat="1" applyFont="1" applyFill="1" applyBorder="1" applyAlignment="1" applyProtection="1">
      <alignment horizontal="right" vertical="top"/>
      <protection locked="0"/>
    </xf>
    <xf numFmtId="4" fontId="7679" fillId="0" borderId="1" xfId="0" applyNumberFormat="1" applyFont="1" applyBorder="1" applyAlignment="1">
      <alignment horizontal="right" vertical="top"/>
    </xf>
    <xf numFmtId="4" fontId="7680" fillId="2" borderId="1" xfId="0" applyNumberFormat="1" applyFont="1" applyFill="1" applyBorder="1" applyAlignment="1" applyProtection="1">
      <alignment horizontal="right" vertical="top"/>
      <protection locked="0"/>
    </xf>
    <xf numFmtId="4" fontId="7681" fillId="0" borderId="1" xfId="0" applyNumberFormat="1" applyFont="1" applyBorder="1" applyAlignment="1">
      <alignment horizontal="right" vertical="top"/>
    </xf>
    <xf numFmtId="4" fontId="7682" fillId="2" borderId="1" xfId="0" applyNumberFormat="1" applyFont="1" applyFill="1" applyBorder="1" applyAlignment="1" applyProtection="1">
      <alignment horizontal="right" vertical="top"/>
      <protection locked="0"/>
    </xf>
    <xf numFmtId="4" fontId="7683" fillId="0" borderId="1" xfId="0" applyNumberFormat="1" applyFont="1" applyBorder="1" applyAlignment="1">
      <alignment horizontal="right" vertical="top"/>
    </xf>
    <xf numFmtId="4" fontId="7684" fillId="2" borderId="1" xfId="0" applyNumberFormat="1" applyFont="1" applyFill="1" applyBorder="1" applyAlignment="1" applyProtection="1">
      <alignment horizontal="right" vertical="top"/>
      <protection locked="0"/>
    </xf>
    <xf numFmtId="4" fontId="7685" fillId="0" borderId="1" xfId="0" applyNumberFormat="1" applyFont="1" applyBorder="1" applyAlignment="1">
      <alignment horizontal="right" vertical="top"/>
    </xf>
    <xf numFmtId="4" fontId="7686" fillId="2" borderId="1" xfId="0" applyNumberFormat="1" applyFont="1" applyFill="1" applyBorder="1" applyAlignment="1" applyProtection="1">
      <alignment horizontal="right" vertical="top"/>
      <protection locked="0"/>
    </xf>
    <xf numFmtId="4" fontId="7687" fillId="0" borderId="1" xfId="0" applyNumberFormat="1" applyFont="1" applyBorder="1" applyAlignment="1">
      <alignment horizontal="right" vertical="top"/>
    </xf>
    <xf numFmtId="4" fontId="7688" fillId="2" borderId="1" xfId="0" applyNumberFormat="1" applyFont="1" applyFill="1" applyBorder="1" applyAlignment="1" applyProtection="1">
      <alignment horizontal="right" vertical="top"/>
      <protection locked="0"/>
    </xf>
    <xf numFmtId="4" fontId="7689" fillId="0" borderId="1" xfId="0" applyNumberFormat="1" applyFont="1" applyBorder="1" applyAlignment="1">
      <alignment horizontal="right" vertical="top"/>
    </xf>
    <xf numFmtId="4" fontId="7690" fillId="2" borderId="1" xfId="0" applyNumberFormat="1" applyFont="1" applyFill="1" applyBorder="1" applyAlignment="1" applyProtection="1">
      <alignment horizontal="right" vertical="top"/>
      <protection locked="0"/>
    </xf>
    <xf numFmtId="4" fontId="7691" fillId="0" borderId="1" xfId="0" applyNumberFormat="1" applyFont="1" applyBorder="1" applyAlignment="1">
      <alignment horizontal="right" vertical="top"/>
    </xf>
    <xf numFmtId="4" fontId="7692" fillId="2" borderId="1" xfId="0" applyNumberFormat="1" applyFont="1" applyFill="1" applyBorder="1" applyAlignment="1" applyProtection="1">
      <alignment horizontal="right" vertical="top"/>
      <protection locked="0"/>
    </xf>
    <xf numFmtId="4" fontId="7693" fillId="0" borderId="1" xfId="0" applyNumberFormat="1" applyFont="1" applyBorder="1" applyAlignment="1">
      <alignment horizontal="right" vertical="top"/>
    </xf>
    <xf numFmtId="4" fontId="7694" fillId="2" borderId="1" xfId="0" applyNumberFormat="1" applyFont="1" applyFill="1" applyBorder="1" applyAlignment="1" applyProtection="1">
      <alignment horizontal="right" vertical="top"/>
      <protection locked="0"/>
    </xf>
    <xf numFmtId="4" fontId="7695" fillId="0" borderId="1" xfId="0" applyNumberFormat="1" applyFont="1" applyBorder="1" applyAlignment="1">
      <alignment horizontal="right" vertical="top"/>
    </xf>
    <xf numFmtId="4" fontId="7696" fillId="2" borderId="1" xfId="0" applyNumberFormat="1" applyFont="1" applyFill="1" applyBorder="1" applyAlignment="1" applyProtection="1">
      <alignment horizontal="right" vertical="top"/>
      <protection locked="0"/>
    </xf>
    <xf numFmtId="4" fontId="7697" fillId="0" borderId="1" xfId="0" applyNumberFormat="1" applyFont="1" applyBorder="1" applyAlignment="1">
      <alignment horizontal="right" vertical="top"/>
    </xf>
    <xf numFmtId="4" fontId="7698" fillId="2" borderId="1" xfId="0" applyNumberFormat="1" applyFont="1" applyFill="1" applyBorder="1" applyAlignment="1" applyProtection="1">
      <alignment horizontal="right" vertical="top"/>
      <protection locked="0"/>
    </xf>
    <xf numFmtId="4" fontId="7699" fillId="0" borderId="1" xfId="0" applyNumberFormat="1" applyFont="1" applyBorder="1" applyAlignment="1">
      <alignment horizontal="right" vertical="top"/>
    </xf>
    <xf numFmtId="4" fontId="7700" fillId="2" borderId="1" xfId="0" applyNumberFormat="1" applyFont="1" applyFill="1" applyBorder="1" applyAlignment="1" applyProtection="1">
      <alignment horizontal="right" vertical="top"/>
      <protection locked="0"/>
    </xf>
    <xf numFmtId="4" fontId="7701" fillId="0" borderId="1" xfId="0" applyNumberFormat="1" applyFont="1" applyBorder="1" applyAlignment="1">
      <alignment horizontal="right" vertical="top"/>
    </xf>
    <xf numFmtId="4" fontId="7702" fillId="2" borderId="1" xfId="0" applyNumberFormat="1" applyFont="1" applyFill="1" applyBorder="1" applyAlignment="1" applyProtection="1">
      <alignment horizontal="right" vertical="top"/>
      <protection locked="0"/>
    </xf>
    <xf numFmtId="4" fontId="7703" fillId="0" borderId="1" xfId="0" applyNumberFormat="1" applyFont="1" applyBorder="1" applyAlignment="1">
      <alignment horizontal="right" vertical="top"/>
    </xf>
    <xf numFmtId="4" fontId="7704" fillId="2" borderId="1" xfId="0" applyNumberFormat="1" applyFont="1" applyFill="1" applyBorder="1" applyAlignment="1" applyProtection="1">
      <alignment horizontal="right" vertical="top"/>
      <protection locked="0"/>
    </xf>
    <xf numFmtId="4" fontId="7705" fillId="0" borderId="1" xfId="0" applyNumberFormat="1" applyFont="1" applyBorder="1" applyAlignment="1">
      <alignment horizontal="right" vertical="top"/>
    </xf>
    <xf numFmtId="4" fontId="7706" fillId="2" borderId="1" xfId="0" applyNumberFormat="1" applyFont="1" applyFill="1" applyBorder="1" applyAlignment="1" applyProtection="1">
      <alignment horizontal="right" vertical="top"/>
      <protection locked="0"/>
    </xf>
    <xf numFmtId="4" fontId="7707" fillId="0" borderId="1" xfId="0" applyNumberFormat="1" applyFont="1" applyBorder="1" applyAlignment="1">
      <alignment horizontal="right" vertical="top"/>
    </xf>
    <xf numFmtId="4" fontId="7708" fillId="2" borderId="1" xfId="0" applyNumberFormat="1" applyFont="1" applyFill="1" applyBorder="1" applyAlignment="1" applyProtection="1">
      <alignment horizontal="right" vertical="top"/>
      <protection locked="0"/>
    </xf>
    <xf numFmtId="4" fontId="7709" fillId="0" borderId="1" xfId="0" applyNumberFormat="1" applyFont="1" applyBorder="1" applyAlignment="1">
      <alignment horizontal="right" vertical="top"/>
    </xf>
    <xf numFmtId="4" fontId="7710" fillId="2" borderId="1" xfId="0" applyNumberFormat="1" applyFont="1" applyFill="1" applyBorder="1" applyAlignment="1" applyProtection="1">
      <alignment horizontal="right" vertical="top"/>
      <protection locked="0"/>
    </xf>
    <xf numFmtId="4" fontId="7711" fillId="0" borderId="1" xfId="0" applyNumberFormat="1" applyFont="1" applyBorder="1" applyAlignment="1">
      <alignment horizontal="right" vertical="top"/>
    </xf>
    <xf numFmtId="4" fontId="7712" fillId="2" borderId="1" xfId="0" applyNumberFormat="1" applyFont="1" applyFill="1" applyBorder="1" applyAlignment="1" applyProtection="1">
      <alignment horizontal="right" vertical="top"/>
      <protection locked="0"/>
    </xf>
    <xf numFmtId="4" fontId="7713" fillId="0" borderId="1" xfId="0" applyNumberFormat="1" applyFont="1" applyBorder="1" applyAlignment="1">
      <alignment horizontal="right" vertical="top"/>
    </xf>
    <xf numFmtId="4" fontId="7714" fillId="2" borderId="1" xfId="0" applyNumberFormat="1" applyFont="1" applyFill="1" applyBorder="1" applyAlignment="1" applyProtection="1">
      <alignment horizontal="right" vertical="top"/>
      <protection locked="0"/>
    </xf>
    <xf numFmtId="4" fontId="7715" fillId="0" borderId="1" xfId="0" applyNumberFormat="1" applyFont="1" applyBorder="1" applyAlignment="1">
      <alignment horizontal="right" vertical="top"/>
    </xf>
    <xf numFmtId="4" fontId="7716" fillId="2" borderId="1" xfId="0" applyNumberFormat="1" applyFont="1" applyFill="1" applyBorder="1" applyAlignment="1" applyProtection="1">
      <alignment horizontal="right" vertical="top"/>
      <protection locked="0"/>
    </xf>
    <xf numFmtId="4" fontId="7717" fillId="0" borderId="1" xfId="0" applyNumberFormat="1" applyFont="1" applyBorder="1" applyAlignment="1">
      <alignment horizontal="right" vertical="top"/>
    </xf>
    <xf numFmtId="4" fontId="7718" fillId="3" borderId="1" xfId="0" applyNumberFormat="1" applyFont="1" applyFill="1" applyBorder="1" applyAlignment="1">
      <alignment horizontal="right" vertical="top"/>
    </xf>
    <xf numFmtId="4" fontId="7719" fillId="3" borderId="1" xfId="0" applyNumberFormat="1" applyFont="1" applyFill="1" applyBorder="1" applyAlignment="1">
      <alignment horizontal="right" vertical="top"/>
    </xf>
    <xf numFmtId="0" fontId="7720" fillId="0" borderId="1" xfId="0" applyFont="1" applyBorder="1" applyAlignment="1">
      <alignment horizontal="left" vertical="top"/>
    </xf>
    <xf numFmtId="0" fontId="7721" fillId="0" borderId="1" xfId="0" applyFont="1" applyBorder="1" applyAlignment="1">
      <alignment horizontal="left" vertical="top" wrapText="1"/>
    </xf>
    <xf numFmtId="4" fontId="7722" fillId="2" borderId="1" xfId="0" applyNumberFormat="1" applyFont="1" applyFill="1" applyBorder="1" applyAlignment="1" applyProtection="1">
      <alignment horizontal="right" vertical="top"/>
      <protection locked="0"/>
    </xf>
    <xf numFmtId="4" fontId="7723" fillId="0" borderId="1" xfId="0" applyNumberFormat="1" applyFont="1" applyBorder="1" applyAlignment="1">
      <alignment horizontal="right" vertical="top"/>
    </xf>
    <xf numFmtId="4" fontId="7724" fillId="2" borderId="1" xfId="0" applyNumberFormat="1" applyFont="1" applyFill="1" applyBorder="1" applyAlignment="1" applyProtection="1">
      <alignment horizontal="right" vertical="top"/>
      <protection locked="0"/>
    </xf>
    <xf numFmtId="4" fontId="7725" fillId="0" borderId="1" xfId="0" applyNumberFormat="1" applyFont="1" applyBorder="1" applyAlignment="1">
      <alignment horizontal="right" vertical="top"/>
    </xf>
    <xf numFmtId="4" fontId="7726" fillId="2" borderId="1" xfId="0" applyNumberFormat="1" applyFont="1" applyFill="1" applyBorder="1" applyAlignment="1" applyProtection="1">
      <alignment horizontal="right" vertical="top"/>
      <protection locked="0"/>
    </xf>
    <xf numFmtId="4" fontId="7727" fillId="0" borderId="1" xfId="0" applyNumberFormat="1" applyFont="1" applyBorder="1" applyAlignment="1">
      <alignment horizontal="right" vertical="top"/>
    </xf>
    <xf numFmtId="4" fontId="7728" fillId="2" borderId="1" xfId="0" applyNumberFormat="1" applyFont="1" applyFill="1" applyBorder="1" applyAlignment="1" applyProtection="1">
      <alignment horizontal="right" vertical="top"/>
      <protection locked="0"/>
    </xf>
    <xf numFmtId="4" fontId="7729" fillId="0" borderId="1" xfId="0" applyNumberFormat="1" applyFont="1" applyBorder="1" applyAlignment="1">
      <alignment horizontal="right" vertical="top"/>
    </xf>
    <xf numFmtId="4" fontId="7730" fillId="2" borderId="1" xfId="0" applyNumberFormat="1" applyFont="1" applyFill="1" applyBorder="1" applyAlignment="1" applyProtection="1">
      <alignment horizontal="right" vertical="top"/>
      <protection locked="0"/>
    </xf>
    <xf numFmtId="4" fontId="7731" fillId="0" borderId="1" xfId="0" applyNumberFormat="1" applyFont="1" applyBorder="1" applyAlignment="1">
      <alignment horizontal="right" vertical="top"/>
    </xf>
    <xf numFmtId="4" fontId="7732" fillId="2" borderId="1" xfId="0" applyNumberFormat="1" applyFont="1" applyFill="1" applyBorder="1" applyAlignment="1" applyProtection="1">
      <alignment horizontal="right" vertical="top"/>
      <protection locked="0"/>
    </xf>
    <xf numFmtId="4" fontId="7733" fillId="0" borderId="1" xfId="0" applyNumberFormat="1" applyFont="1" applyBorder="1" applyAlignment="1">
      <alignment horizontal="right" vertical="top"/>
    </xf>
    <xf numFmtId="4" fontId="7734" fillId="2" borderId="1" xfId="0" applyNumberFormat="1" applyFont="1" applyFill="1" applyBorder="1" applyAlignment="1" applyProtection="1">
      <alignment horizontal="right" vertical="top"/>
      <protection locked="0"/>
    </xf>
    <xf numFmtId="4" fontId="7735" fillId="0" borderId="1" xfId="0" applyNumberFormat="1" applyFont="1" applyBorder="1" applyAlignment="1">
      <alignment horizontal="right" vertical="top"/>
    </xf>
    <xf numFmtId="4" fontId="7736" fillId="2" borderId="1" xfId="0" applyNumberFormat="1" applyFont="1" applyFill="1" applyBorder="1" applyAlignment="1" applyProtection="1">
      <alignment horizontal="right" vertical="top"/>
      <protection locked="0"/>
    </xf>
    <xf numFmtId="4" fontId="7737" fillId="0" borderId="1" xfId="0" applyNumberFormat="1" applyFont="1" applyBorder="1" applyAlignment="1">
      <alignment horizontal="right" vertical="top"/>
    </xf>
    <xf numFmtId="4" fontId="7738" fillId="2" borderId="1" xfId="0" applyNumberFormat="1" applyFont="1" applyFill="1" applyBorder="1" applyAlignment="1" applyProtection="1">
      <alignment horizontal="right" vertical="top"/>
      <protection locked="0"/>
    </xf>
    <xf numFmtId="4" fontId="7739" fillId="0" borderId="1" xfId="0" applyNumberFormat="1" applyFont="1" applyBorder="1" applyAlignment="1">
      <alignment horizontal="right" vertical="top"/>
    </xf>
    <xf numFmtId="4" fontId="7740" fillId="2" borderId="1" xfId="0" applyNumberFormat="1" applyFont="1" applyFill="1" applyBorder="1" applyAlignment="1" applyProtection="1">
      <alignment horizontal="right" vertical="top"/>
      <protection locked="0"/>
    </xf>
    <xf numFmtId="4" fontId="7741" fillId="0" borderId="1" xfId="0" applyNumberFormat="1" applyFont="1" applyBorder="1" applyAlignment="1">
      <alignment horizontal="right" vertical="top"/>
    </xf>
    <xf numFmtId="4" fontId="7742" fillId="2" borderId="1" xfId="0" applyNumberFormat="1" applyFont="1" applyFill="1" applyBorder="1" applyAlignment="1" applyProtection="1">
      <alignment horizontal="right" vertical="top"/>
      <protection locked="0"/>
    </xf>
    <xf numFmtId="4" fontId="7743" fillId="0" borderId="1" xfId="0" applyNumberFormat="1" applyFont="1" applyBorder="1" applyAlignment="1">
      <alignment horizontal="right" vertical="top"/>
    </xf>
    <xf numFmtId="4" fontId="7744" fillId="2" borderId="1" xfId="0" applyNumberFormat="1" applyFont="1" applyFill="1" applyBorder="1" applyAlignment="1" applyProtection="1">
      <alignment horizontal="right" vertical="top"/>
      <protection locked="0"/>
    </xf>
    <xf numFmtId="4" fontId="7745" fillId="0" borderId="1" xfId="0" applyNumberFormat="1" applyFont="1" applyBorder="1" applyAlignment="1">
      <alignment horizontal="right" vertical="top"/>
    </xf>
    <xf numFmtId="4" fontId="7746" fillId="2" borderId="1" xfId="0" applyNumberFormat="1" applyFont="1" applyFill="1" applyBorder="1" applyAlignment="1" applyProtection="1">
      <alignment horizontal="right" vertical="top"/>
      <protection locked="0"/>
    </xf>
    <xf numFmtId="4" fontId="7747" fillId="0" borderId="1" xfId="0" applyNumberFormat="1" applyFont="1" applyBorder="1" applyAlignment="1">
      <alignment horizontal="right" vertical="top"/>
    </xf>
    <xf numFmtId="4" fontId="7748" fillId="2" borderId="1" xfId="0" applyNumberFormat="1" applyFont="1" applyFill="1" applyBorder="1" applyAlignment="1" applyProtection="1">
      <alignment horizontal="right" vertical="top"/>
      <protection locked="0"/>
    </xf>
    <xf numFmtId="4" fontId="7749" fillId="0" borderId="1" xfId="0" applyNumberFormat="1" applyFont="1" applyBorder="1" applyAlignment="1">
      <alignment horizontal="right" vertical="top"/>
    </xf>
    <xf numFmtId="4" fontId="7750" fillId="2" borderId="1" xfId="0" applyNumberFormat="1" applyFont="1" applyFill="1" applyBorder="1" applyAlignment="1" applyProtection="1">
      <alignment horizontal="right" vertical="top"/>
      <protection locked="0"/>
    </xf>
    <xf numFmtId="4" fontId="7751" fillId="0" borderId="1" xfId="0" applyNumberFormat="1" applyFont="1" applyBorder="1" applyAlignment="1">
      <alignment horizontal="right" vertical="top"/>
    </xf>
    <xf numFmtId="4" fontId="7752" fillId="2" borderId="1" xfId="0" applyNumberFormat="1" applyFont="1" applyFill="1" applyBorder="1" applyAlignment="1" applyProtection="1">
      <alignment horizontal="right" vertical="top"/>
      <protection locked="0"/>
    </xf>
    <xf numFmtId="4" fontId="7753" fillId="0" borderId="1" xfId="0" applyNumberFormat="1" applyFont="1" applyBorder="1" applyAlignment="1">
      <alignment horizontal="right" vertical="top"/>
    </xf>
    <xf numFmtId="4" fontId="7754" fillId="2" borderId="1" xfId="0" applyNumberFormat="1" applyFont="1" applyFill="1" applyBorder="1" applyAlignment="1" applyProtection="1">
      <alignment horizontal="right" vertical="top"/>
      <protection locked="0"/>
    </xf>
    <xf numFmtId="4" fontId="7755" fillId="0" borderId="1" xfId="0" applyNumberFormat="1" applyFont="1" applyBorder="1" applyAlignment="1">
      <alignment horizontal="right" vertical="top"/>
    </xf>
    <xf numFmtId="4" fontId="7756" fillId="2" borderId="1" xfId="0" applyNumberFormat="1" applyFont="1" applyFill="1" applyBorder="1" applyAlignment="1" applyProtection="1">
      <alignment horizontal="right" vertical="top"/>
      <protection locked="0"/>
    </xf>
    <xf numFmtId="4" fontId="7757" fillId="0" borderId="1" xfId="0" applyNumberFormat="1" applyFont="1" applyBorder="1" applyAlignment="1">
      <alignment horizontal="right" vertical="top"/>
    </xf>
    <xf numFmtId="4" fontId="7758" fillId="2" borderId="1" xfId="0" applyNumberFormat="1" applyFont="1" applyFill="1" applyBorder="1" applyAlignment="1" applyProtection="1">
      <alignment horizontal="right" vertical="top"/>
      <protection locked="0"/>
    </xf>
    <xf numFmtId="4" fontId="7759" fillId="0" borderId="1" xfId="0" applyNumberFormat="1" applyFont="1" applyBorder="1" applyAlignment="1">
      <alignment horizontal="right" vertical="top"/>
    </xf>
    <xf numFmtId="4" fontId="7760" fillId="2" borderId="1" xfId="0" applyNumberFormat="1" applyFont="1" applyFill="1" applyBorder="1" applyAlignment="1" applyProtection="1">
      <alignment horizontal="right" vertical="top"/>
      <protection locked="0"/>
    </xf>
    <xf numFmtId="4" fontId="7761" fillId="0" borderId="1" xfId="0" applyNumberFormat="1" applyFont="1" applyBorder="1" applyAlignment="1">
      <alignment horizontal="right" vertical="top"/>
    </xf>
    <xf numFmtId="4" fontId="7762" fillId="2" borderId="1" xfId="0" applyNumberFormat="1" applyFont="1" applyFill="1" applyBorder="1" applyAlignment="1" applyProtection="1">
      <alignment horizontal="right" vertical="top"/>
      <protection locked="0"/>
    </xf>
    <xf numFmtId="4" fontId="7763" fillId="0" borderId="1" xfId="0" applyNumberFormat="1" applyFont="1" applyBorder="1" applyAlignment="1">
      <alignment horizontal="right" vertical="top"/>
    </xf>
    <xf numFmtId="4" fontId="7764" fillId="2" borderId="1" xfId="0" applyNumberFormat="1" applyFont="1" applyFill="1" applyBorder="1" applyAlignment="1" applyProtection="1">
      <alignment horizontal="right" vertical="top"/>
      <protection locked="0"/>
    </xf>
    <xf numFmtId="4" fontId="7765" fillId="0" borderId="1" xfId="0" applyNumberFormat="1" applyFont="1" applyBorder="1" applyAlignment="1">
      <alignment horizontal="right" vertical="top"/>
    </xf>
    <xf numFmtId="4" fontId="7766" fillId="2" borderId="1" xfId="0" applyNumberFormat="1" applyFont="1" applyFill="1" applyBorder="1" applyAlignment="1" applyProtection="1">
      <alignment horizontal="right" vertical="top"/>
      <protection locked="0"/>
    </xf>
    <xf numFmtId="4" fontId="7767" fillId="0" borderId="1" xfId="0" applyNumberFormat="1" applyFont="1" applyBorder="1" applyAlignment="1">
      <alignment horizontal="right" vertical="top"/>
    </xf>
    <xf numFmtId="4" fontId="7768" fillId="2" borderId="1" xfId="0" applyNumberFormat="1" applyFont="1" applyFill="1" applyBorder="1" applyAlignment="1" applyProtection="1">
      <alignment horizontal="right" vertical="top"/>
      <protection locked="0"/>
    </xf>
    <xf numFmtId="4" fontId="7769" fillId="0" borderId="1" xfId="0" applyNumberFormat="1" applyFont="1" applyBorder="1" applyAlignment="1">
      <alignment horizontal="right" vertical="top"/>
    </xf>
    <xf numFmtId="4" fontId="7770" fillId="2" borderId="1" xfId="0" applyNumberFormat="1" applyFont="1" applyFill="1" applyBorder="1" applyAlignment="1" applyProtection="1">
      <alignment horizontal="right" vertical="top"/>
      <protection locked="0"/>
    </xf>
    <xf numFmtId="4" fontId="7771" fillId="0" borderId="1" xfId="0" applyNumberFormat="1" applyFont="1" applyBorder="1" applyAlignment="1">
      <alignment horizontal="right" vertical="top"/>
    </xf>
    <xf numFmtId="4" fontId="7772" fillId="2" borderId="1" xfId="0" applyNumberFormat="1" applyFont="1" applyFill="1" applyBorder="1" applyAlignment="1" applyProtection="1">
      <alignment horizontal="right" vertical="top"/>
      <protection locked="0"/>
    </xf>
    <xf numFmtId="4" fontId="7773" fillId="0" borderId="1" xfId="0" applyNumberFormat="1" applyFont="1" applyBorder="1" applyAlignment="1">
      <alignment horizontal="right" vertical="top"/>
    </xf>
    <xf numFmtId="4" fontId="7774" fillId="2" borderId="1" xfId="0" applyNumberFormat="1" applyFont="1" applyFill="1" applyBorder="1" applyAlignment="1" applyProtection="1">
      <alignment horizontal="right" vertical="top"/>
      <protection locked="0"/>
    </xf>
    <xf numFmtId="4" fontId="7775" fillId="0" borderId="1" xfId="0" applyNumberFormat="1" applyFont="1" applyBorder="1" applyAlignment="1">
      <alignment horizontal="right" vertical="top"/>
    </xf>
    <xf numFmtId="4" fontId="7776" fillId="2" borderId="1" xfId="0" applyNumberFormat="1" applyFont="1" applyFill="1" applyBorder="1" applyAlignment="1" applyProtection="1">
      <alignment horizontal="right" vertical="top"/>
      <protection locked="0"/>
    </xf>
    <xf numFmtId="4" fontId="7777" fillId="0" borderId="1" xfId="0" applyNumberFormat="1" applyFont="1" applyBorder="1" applyAlignment="1">
      <alignment horizontal="right" vertical="top"/>
    </xf>
    <xf numFmtId="4" fontId="7778" fillId="2" borderId="1" xfId="0" applyNumberFormat="1" applyFont="1" applyFill="1" applyBorder="1" applyAlignment="1" applyProtection="1">
      <alignment horizontal="right" vertical="top"/>
      <protection locked="0"/>
    </xf>
    <xf numFmtId="4" fontId="7779" fillId="0" borderId="1" xfId="0" applyNumberFormat="1" applyFont="1" applyBorder="1" applyAlignment="1">
      <alignment horizontal="right" vertical="top"/>
    </xf>
    <xf numFmtId="4" fontId="7780" fillId="2" borderId="1" xfId="0" applyNumberFormat="1" applyFont="1" applyFill="1" applyBorder="1" applyAlignment="1" applyProtection="1">
      <alignment horizontal="right" vertical="top"/>
      <protection locked="0"/>
    </xf>
    <xf numFmtId="4" fontId="7781" fillId="0" borderId="1" xfId="0" applyNumberFormat="1" applyFont="1" applyBorder="1" applyAlignment="1">
      <alignment horizontal="right" vertical="top"/>
    </xf>
    <xf numFmtId="4" fontId="7782" fillId="2" borderId="1" xfId="0" applyNumberFormat="1" applyFont="1" applyFill="1" applyBorder="1" applyAlignment="1" applyProtection="1">
      <alignment horizontal="right" vertical="top"/>
      <protection locked="0"/>
    </xf>
    <xf numFmtId="4" fontId="7783" fillId="0" borderId="1" xfId="0" applyNumberFormat="1" applyFont="1" applyBorder="1" applyAlignment="1">
      <alignment horizontal="right" vertical="top"/>
    </xf>
    <xf numFmtId="4" fontId="7784" fillId="2" borderId="1" xfId="0" applyNumberFormat="1" applyFont="1" applyFill="1" applyBorder="1" applyAlignment="1" applyProtection="1">
      <alignment horizontal="right" vertical="top"/>
      <protection locked="0"/>
    </xf>
    <xf numFmtId="4" fontId="7785" fillId="0" borderId="1" xfId="0" applyNumberFormat="1" applyFont="1" applyBorder="1" applyAlignment="1">
      <alignment horizontal="right" vertical="top"/>
    </xf>
    <xf numFmtId="4" fontId="7786" fillId="2" borderId="1" xfId="0" applyNumberFormat="1" applyFont="1" applyFill="1" applyBorder="1" applyAlignment="1" applyProtection="1">
      <alignment horizontal="right" vertical="top"/>
      <protection locked="0"/>
    </xf>
    <xf numFmtId="4" fontId="7787" fillId="0" borderId="1" xfId="0" applyNumberFormat="1" applyFont="1" applyBorder="1" applyAlignment="1">
      <alignment horizontal="right" vertical="top"/>
    </xf>
    <xf numFmtId="4" fontId="7788" fillId="2" borderId="1" xfId="0" applyNumberFormat="1" applyFont="1" applyFill="1" applyBorder="1" applyAlignment="1" applyProtection="1">
      <alignment horizontal="right" vertical="top"/>
      <protection locked="0"/>
    </xf>
    <xf numFmtId="4" fontId="7789" fillId="0" borderId="1" xfId="0" applyNumberFormat="1" applyFont="1" applyBorder="1" applyAlignment="1">
      <alignment horizontal="right" vertical="top"/>
    </xf>
    <xf numFmtId="4" fontId="7790" fillId="2" borderId="1" xfId="0" applyNumberFormat="1" applyFont="1" applyFill="1" applyBorder="1" applyAlignment="1" applyProtection="1">
      <alignment horizontal="right" vertical="top"/>
      <protection locked="0"/>
    </xf>
    <xf numFmtId="4" fontId="7791" fillId="0" borderId="1" xfId="0" applyNumberFormat="1" applyFont="1" applyBorder="1" applyAlignment="1">
      <alignment horizontal="right" vertical="top"/>
    </xf>
    <xf numFmtId="4" fontId="7792" fillId="2" borderId="1" xfId="0" applyNumberFormat="1" applyFont="1" applyFill="1" applyBorder="1" applyAlignment="1" applyProtection="1">
      <alignment horizontal="right" vertical="top"/>
      <protection locked="0"/>
    </xf>
    <xf numFmtId="4" fontId="7793" fillId="0" borderId="1" xfId="0" applyNumberFormat="1" applyFont="1" applyBorder="1" applyAlignment="1">
      <alignment horizontal="right" vertical="top"/>
    </xf>
    <xf numFmtId="4" fontId="7794" fillId="3" borderId="1" xfId="0" applyNumberFormat="1" applyFont="1" applyFill="1" applyBorder="1" applyAlignment="1">
      <alignment horizontal="right" vertical="top"/>
    </xf>
    <xf numFmtId="4" fontId="7795" fillId="3" borderId="1" xfId="0" applyNumberFormat="1" applyFont="1" applyFill="1" applyBorder="1" applyAlignment="1">
      <alignment horizontal="right" vertical="top"/>
    </xf>
    <xf numFmtId="0" fontId="7796" fillId="0" borderId="1" xfId="0" applyFont="1" applyBorder="1" applyAlignment="1">
      <alignment horizontal="left" vertical="top"/>
    </xf>
    <xf numFmtId="0" fontId="7797" fillId="0" borderId="1" xfId="0" applyFont="1" applyBorder="1" applyAlignment="1">
      <alignment horizontal="left" vertical="top" wrapText="1"/>
    </xf>
    <xf numFmtId="4" fontId="7798" fillId="2" borderId="1" xfId="0" applyNumberFormat="1" applyFont="1" applyFill="1" applyBorder="1" applyAlignment="1" applyProtection="1">
      <alignment horizontal="right" vertical="top"/>
      <protection locked="0"/>
    </xf>
    <xf numFmtId="4" fontId="7799" fillId="0" borderId="1" xfId="0" applyNumberFormat="1" applyFont="1" applyBorder="1" applyAlignment="1">
      <alignment horizontal="right" vertical="top"/>
    </xf>
    <xf numFmtId="4" fontId="7800" fillId="2" borderId="1" xfId="0" applyNumberFormat="1" applyFont="1" applyFill="1" applyBorder="1" applyAlignment="1" applyProtection="1">
      <alignment horizontal="right" vertical="top"/>
      <protection locked="0"/>
    </xf>
    <xf numFmtId="4" fontId="7801" fillId="0" borderId="1" xfId="0" applyNumberFormat="1" applyFont="1" applyBorder="1" applyAlignment="1">
      <alignment horizontal="right" vertical="top"/>
    </xf>
    <xf numFmtId="4" fontId="7802" fillId="2" borderId="1" xfId="0" applyNumberFormat="1" applyFont="1" applyFill="1" applyBorder="1" applyAlignment="1" applyProtection="1">
      <alignment horizontal="right" vertical="top"/>
      <protection locked="0"/>
    </xf>
    <xf numFmtId="4" fontId="7803" fillId="0" borderId="1" xfId="0" applyNumberFormat="1" applyFont="1" applyBorder="1" applyAlignment="1">
      <alignment horizontal="right" vertical="top"/>
    </xf>
    <xf numFmtId="4" fontId="7804" fillId="2" borderId="1" xfId="0" applyNumberFormat="1" applyFont="1" applyFill="1" applyBorder="1" applyAlignment="1" applyProtection="1">
      <alignment horizontal="right" vertical="top"/>
      <protection locked="0"/>
    </xf>
    <xf numFmtId="4" fontId="7805" fillId="0" borderId="1" xfId="0" applyNumberFormat="1" applyFont="1" applyBorder="1" applyAlignment="1">
      <alignment horizontal="right" vertical="top"/>
    </xf>
    <xf numFmtId="4" fontId="7806" fillId="2" borderId="1" xfId="0" applyNumberFormat="1" applyFont="1" applyFill="1" applyBorder="1" applyAlignment="1" applyProtection="1">
      <alignment horizontal="right" vertical="top"/>
      <protection locked="0"/>
    </xf>
    <xf numFmtId="4" fontId="7807" fillId="0" borderId="1" xfId="0" applyNumberFormat="1" applyFont="1" applyBorder="1" applyAlignment="1">
      <alignment horizontal="right" vertical="top"/>
    </xf>
    <xf numFmtId="4" fontId="7808" fillId="2" borderId="1" xfId="0" applyNumberFormat="1" applyFont="1" applyFill="1" applyBorder="1" applyAlignment="1" applyProtection="1">
      <alignment horizontal="right" vertical="top"/>
      <protection locked="0"/>
    </xf>
    <xf numFmtId="4" fontId="7809" fillId="0" borderId="1" xfId="0" applyNumberFormat="1" applyFont="1" applyBorder="1" applyAlignment="1">
      <alignment horizontal="right" vertical="top"/>
    </xf>
    <xf numFmtId="4" fontId="7810" fillId="2" borderId="1" xfId="0" applyNumberFormat="1" applyFont="1" applyFill="1" applyBorder="1" applyAlignment="1" applyProtection="1">
      <alignment horizontal="right" vertical="top"/>
      <protection locked="0"/>
    </xf>
    <xf numFmtId="4" fontId="7811" fillId="0" borderId="1" xfId="0" applyNumberFormat="1" applyFont="1" applyBorder="1" applyAlignment="1">
      <alignment horizontal="right" vertical="top"/>
    </xf>
    <xf numFmtId="4" fontId="7812" fillId="2" borderId="1" xfId="0" applyNumberFormat="1" applyFont="1" applyFill="1" applyBorder="1" applyAlignment="1" applyProtection="1">
      <alignment horizontal="right" vertical="top"/>
      <protection locked="0"/>
    </xf>
    <xf numFmtId="4" fontId="7813" fillId="0" borderId="1" xfId="0" applyNumberFormat="1" applyFont="1" applyBorder="1" applyAlignment="1">
      <alignment horizontal="right" vertical="top"/>
    </xf>
    <xf numFmtId="4" fontId="7814" fillId="2" borderId="1" xfId="0" applyNumberFormat="1" applyFont="1" applyFill="1" applyBorder="1" applyAlignment="1" applyProtection="1">
      <alignment horizontal="right" vertical="top"/>
      <protection locked="0"/>
    </xf>
    <xf numFmtId="4" fontId="7815" fillId="0" borderId="1" xfId="0" applyNumberFormat="1" applyFont="1" applyBorder="1" applyAlignment="1">
      <alignment horizontal="right" vertical="top"/>
    </xf>
    <xf numFmtId="4" fontId="7816" fillId="2" borderId="1" xfId="0" applyNumberFormat="1" applyFont="1" applyFill="1" applyBorder="1" applyAlignment="1" applyProtection="1">
      <alignment horizontal="right" vertical="top"/>
      <protection locked="0"/>
    </xf>
    <xf numFmtId="4" fontId="7817" fillId="0" borderId="1" xfId="0" applyNumberFormat="1" applyFont="1" applyBorder="1" applyAlignment="1">
      <alignment horizontal="right" vertical="top"/>
    </xf>
    <xf numFmtId="4" fontId="7818" fillId="2" borderId="1" xfId="0" applyNumberFormat="1" applyFont="1" applyFill="1" applyBorder="1" applyAlignment="1" applyProtection="1">
      <alignment horizontal="right" vertical="top"/>
      <protection locked="0"/>
    </xf>
    <xf numFmtId="4" fontId="7819" fillId="0" borderId="1" xfId="0" applyNumberFormat="1" applyFont="1" applyBorder="1" applyAlignment="1">
      <alignment horizontal="right" vertical="top"/>
    </xf>
    <xf numFmtId="4" fontId="7820" fillId="2" borderId="1" xfId="0" applyNumberFormat="1" applyFont="1" applyFill="1" applyBorder="1" applyAlignment="1" applyProtection="1">
      <alignment horizontal="right" vertical="top"/>
      <protection locked="0"/>
    </xf>
    <xf numFmtId="4" fontId="7821" fillId="0" borderId="1" xfId="0" applyNumberFormat="1" applyFont="1" applyBorder="1" applyAlignment="1">
      <alignment horizontal="right" vertical="top"/>
    </xf>
    <xf numFmtId="4" fontId="7822" fillId="2" borderId="1" xfId="0" applyNumberFormat="1" applyFont="1" applyFill="1" applyBorder="1" applyAlignment="1" applyProtection="1">
      <alignment horizontal="right" vertical="top"/>
      <protection locked="0"/>
    </xf>
    <xf numFmtId="4" fontId="7823" fillId="0" borderId="1" xfId="0" applyNumberFormat="1" applyFont="1" applyBorder="1" applyAlignment="1">
      <alignment horizontal="right" vertical="top"/>
    </xf>
    <xf numFmtId="4" fontId="7824" fillId="2" borderId="1" xfId="0" applyNumberFormat="1" applyFont="1" applyFill="1" applyBorder="1" applyAlignment="1" applyProtection="1">
      <alignment horizontal="right" vertical="top"/>
      <protection locked="0"/>
    </xf>
    <xf numFmtId="4" fontId="7825" fillId="0" borderId="1" xfId="0" applyNumberFormat="1" applyFont="1" applyBorder="1" applyAlignment="1">
      <alignment horizontal="right" vertical="top"/>
    </xf>
    <xf numFmtId="4" fontId="7826" fillId="2" borderId="1" xfId="0" applyNumberFormat="1" applyFont="1" applyFill="1" applyBorder="1" applyAlignment="1" applyProtection="1">
      <alignment horizontal="right" vertical="top"/>
      <protection locked="0"/>
    </xf>
    <xf numFmtId="4" fontId="7827" fillId="0" borderId="1" xfId="0" applyNumberFormat="1" applyFont="1" applyBorder="1" applyAlignment="1">
      <alignment horizontal="right" vertical="top"/>
    </xf>
    <xf numFmtId="4" fontId="7828" fillId="2" borderId="1" xfId="0" applyNumberFormat="1" applyFont="1" applyFill="1" applyBorder="1" applyAlignment="1" applyProtection="1">
      <alignment horizontal="right" vertical="top"/>
      <protection locked="0"/>
    </xf>
    <xf numFmtId="4" fontId="7829" fillId="0" borderId="1" xfId="0" applyNumberFormat="1" applyFont="1" applyBorder="1" applyAlignment="1">
      <alignment horizontal="right" vertical="top"/>
    </xf>
    <xf numFmtId="4" fontId="7830" fillId="2" borderId="1" xfId="0" applyNumberFormat="1" applyFont="1" applyFill="1" applyBorder="1" applyAlignment="1" applyProtection="1">
      <alignment horizontal="right" vertical="top"/>
      <protection locked="0"/>
    </xf>
    <xf numFmtId="4" fontId="7831" fillId="0" borderId="1" xfId="0" applyNumberFormat="1" applyFont="1" applyBorder="1" applyAlignment="1">
      <alignment horizontal="right" vertical="top"/>
    </xf>
    <xf numFmtId="4" fontId="7832" fillId="2" borderId="1" xfId="0" applyNumberFormat="1" applyFont="1" applyFill="1" applyBorder="1" applyAlignment="1" applyProtection="1">
      <alignment horizontal="right" vertical="top"/>
      <protection locked="0"/>
    </xf>
    <xf numFmtId="4" fontId="7833" fillId="0" borderId="1" xfId="0" applyNumberFormat="1" applyFont="1" applyBorder="1" applyAlignment="1">
      <alignment horizontal="right" vertical="top"/>
    </xf>
    <xf numFmtId="4" fontId="7834" fillId="2" borderId="1" xfId="0" applyNumberFormat="1" applyFont="1" applyFill="1" applyBorder="1" applyAlignment="1" applyProtection="1">
      <alignment horizontal="right" vertical="top"/>
      <protection locked="0"/>
    </xf>
    <xf numFmtId="4" fontId="7835" fillId="0" borderId="1" xfId="0" applyNumberFormat="1" applyFont="1" applyBorder="1" applyAlignment="1">
      <alignment horizontal="right" vertical="top"/>
    </xf>
    <xf numFmtId="4" fontId="7836" fillId="2" borderId="1" xfId="0" applyNumberFormat="1" applyFont="1" applyFill="1" applyBorder="1" applyAlignment="1" applyProtection="1">
      <alignment horizontal="right" vertical="top"/>
      <protection locked="0"/>
    </xf>
    <xf numFmtId="4" fontId="7837" fillId="0" borderId="1" xfId="0" applyNumberFormat="1" applyFont="1" applyBorder="1" applyAlignment="1">
      <alignment horizontal="right" vertical="top"/>
    </xf>
    <xf numFmtId="4" fontId="7838" fillId="2" borderId="1" xfId="0" applyNumberFormat="1" applyFont="1" applyFill="1" applyBorder="1" applyAlignment="1" applyProtection="1">
      <alignment horizontal="right" vertical="top"/>
      <protection locked="0"/>
    </xf>
    <xf numFmtId="4" fontId="7839" fillId="0" borderId="1" xfId="0" applyNumberFormat="1" applyFont="1" applyBorder="1" applyAlignment="1">
      <alignment horizontal="right" vertical="top"/>
    </xf>
    <xf numFmtId="4" fontId="7840" fillId="2" borderId="1" xfId="0" applyNumberFormat="1" applyFont="1" applyFill="1" applyBorder="1" applyAlignment="1" applyProtection="1">
      <alignment horizontal="right" vertical="top"/>
      <protection locked="0"/>
    </xf>
    <xf numFmtId="4" fontId="7841" fillId="0" borderId="1" xfId="0" applyNumberFormat="1" applyFont="1" applyBorder="1" applyAlignment="1">
      <alignment horizontal="right" vertical="top"/>
    </xf>
    <xf numFmtId="4" fontId="7842" fillId="2" borderId="1" xfId="0" applyNumberFormat="1" applyFont="1" applyFill="1" applyBorder="1" applyAlignment="1" applyProtection="1">
      <alignment horizontal="right" vertical="top"/>
      <protection locked="0"/>
    </xf>
    <xf numFmtId="4" fontId="7843" fillId="0" borderId="1" xfId="0" applyNumberFormat="1" applyFont="1" applyBorder="1" applyAlignment="1">
      <alignment horizontal="right" vertical="top"/>
    </xf>
    <xf numFmtId="4" fontId="7844" fillId="2" borderId="1" xfId="0" applyNumberFormat="1" applyFont="1" applyFill="1" applyBorder="1" applyAlignment="1" applyProtection="1">
      <alignment horizontal="right" vertical="top"/>
      <protection locked="0"/>
    </xf>
    <xf numFmtId="4" fontId="7845" fillId="0" borderId="1" xfId="0" applyNumberFormat="1" applyFont="1" applyBorder="1" applyAlignment="1">
      <alignment horizontal="right" vertical="top"/>
    </xf>
    <xf numFmtId="4" fontId="7846" fillId="2" borderId="1" xfId="0" applyNumberFormat="1" applyFont="1" applyFill="1" applyBorder="1" applyAlignment="1" applyProtection="1">
      <alignment horizontal="right" vertical="top"/>
      <protection locked="0"/>
    </xf>
    <xf numFmtId="4" fontId="7847" fillId="0" borderId="1" xfId="0" applyNumberFormat="1" applyFont="1" applyBorder="1" applyAlignment="1">
      <alignment horizontal="right" vertical="top"/>
    </xf>
    <xf numFmtId="4" fontId="7848" fillId="2" borderId="1" xfId="0" applyNumberFormat="1" applyFont="1" applyFill="1" applyBorder="1" applyAlignment="1" applyProtection="1">
      <alignment horizontal="right" vertical="top"/>
      <protection locked="0"/>
    </xf>
    <xf numFmtId="4" fontId="7849" fillId="0" borderId="1" xfId="0" applyNumberFormat="1" applyFont="1" applyBorder="1" applyAlignment="1">
      <alignment horizontal="right" vertical="top"/>
    </xf>
    <xf numFmtId="4" fontId="7850" fillId="2" borderId="1" xfId="0" applyNumberFormat="1" applyFont="1" applyFill="1" applyBorder="1" applyAlignment="1" applyProtection="1">
      <alignment horizontal="right" vertical="top"/>
      <protection locked="0"/>
    </xf>
    <xf numFmtId="4" fontId="7851" fillId="0" borderId="1" xfId="0" applyNumberFormat="1" applyFont="1" applyBorder="1" applyAlignment="1">
      <alignment horizontal="right" vertical="top"/>
    </xf>
    <xf numFmtId="4" fontId="7852" fillId="2" borderId="1" xfId="0" applyNumberFormat="1" applyFont="1" applyFill="1" applyBorder="1" applyAlignment="1" applyProtection="1">
      <alignment horizontal="right" vertical="top"/>
      <protection locked="0"/>
    </xf>
    <xf numFmtId="4" fontId="7853" fillId="0" borderId="1" xfId="0" applyNumberFormat="1" applyFont="1" applyBorder="1" applyAlignment="1">
      <alignment horizontal="right" vertical="top"/>
    </xf>
    <xf numFmtId="4" fontId="7854" fillId="2" borderId="1" xfId="0" applyNumberFormat="1" applyFont="1" applyFill="1" applyBorder="1" applyAlignment="1" applyProtection="1">
      <alignment horizontal="right" vertical="top"/>
      <protection locked="0"/>
    </xf>
    <xf numFmtId="4" fontId="7855" fillId="0" borderId="1" xfId="0" applyNumberFormat="1" applyFont="1" applyBorder="1" applyAlignment="1">
      <alignment horizontal="right" vertical="top"/>
    </xf>
    <xf numFmtId="4" fontId="7856" fillId="2" borderId="1" xfId="0" applyNumberFormat="1" applyFont="1" applyFill="1" applyBorder="1" applyAlignment="1" applyProtection="1">
      <alignment horizontal="right" vertical="top"/>
      <protection locked="0"/>
    </xf>
    <xf numFmtId="4" fontId="7857" fillId="0" borderId="1" xfId="0" applyNumberFormat="1" applyFont="1" applyBorder="1" applyAlignment="1">
      <alignment horizontal="right" vertical="top"/>
    </xf>
    <xf numFmtId="4" fontId="7858" fillId="2" borderId="1" xfId="0" applyNumberFormat="1" applyFont="1" applyFill="1" applyBorder="1" applyAlignment="1" applyProtection="1">
      <alignment horizontal="right" vertical="top"/>
      <protection locked="0"/>
    </xf>
    <xf numFmtId="4" fontId="7859" fillId="0" borderId="1" xfId="0" applyNumberFormat="1" applyFont="1" applyBorder="1" applyAlignment="1">
      <alignment horizontal="right" vertical="top"/>
    </xf>
    <xf numFmtId="4" fontId="7860" fillId="2" borderId="1" xfId="0" applyNumberFormat="1" applyFont="1" applyFill="1" applyBorder="1" applyAlignment="1" applyProtection="1">
      <alignment horizontal="right" vertical="top"/>
      <protection locked="0"/>
    </xf>
    <xf numFmtId="4" fontId="7861" fillId="0" borderId="1" xfId="0" applyNumberFormat="1" applyFont="1" applyBorder="1" applyAlignment="1">
      <alignment horizontal="right" vertical="top"/>
    </xf>
    <xf numFmtId="4" fontId="7862" fillId="2" borderId="1" xfId="0" applyNumberFormat="1" applyFont="1" applyFill="1" applyBorder="1" applyAlignment="1" applyProtection="1">
      <alignment horizontal="right" vertical="top"/>
      <protection locked="0"/>
    </xf>
    <xf numFmtId="4" fontId="7863" fillId="0" borderId="1" xfId="0" applyNumberFormat="1" applyFont="1" applyBorder="1" applyAlignment="1">
      <alignment horizontal="right" vertical="top"/>
    </xf>
    <xf numFmtId="4" fontId="7864" fillId="2" borderId="1" xfId="0" applyNumberFormat="1" applyFont="1" applyFill="1" applyBorder="1" applyAlignment="1" applyProtection="1">
      <alignment horizontal="right" vertical="top"/>
      <protection locked="0"/>
    </xf>
    <xf numFmtId="4" fontId="7865" fillId="0" borderId="1" xfId="0" applyNumberFormat="1" applyFont="1" applyBorder="1" applyAlignment="1">
      <alignment horizontal="right" vertical="top"/>
    </xf>
    <xf numFmtId="4" fontId="7866" fillId="2" borderId="1" xfId="0" applyNumberFormat="1" applyFont="1" applyFill="1" applyBorder="1" applyAlignment="1" applyProtection="1">
      <alignment horizontal="right" vertical="top"/>
      <protection locked="0"/>
    </xf>
    <xf numFmtId="4" fontId="7867" fillId="0" borderId="1" xfId="0" applyNumberFormat="1" applyFont="1" applyBorder="1" applyAlignment="1">
      <alignment horizontal="right" vertical="top"/>
    </xf>
    <xf numFmtId="4" fontId="7868" fillId="2" borderId="1" xfId="0" applyNumberFormat="1" applyFont="1" applyFill="1" applyBorder="1" applyAlignment="1" applyProtection="1">
      <alignment horizontal="right" vertical="top"/>
      <protection locked="0"/>
    </xf>
    <xf numFmtId="4" fontId="7869" fillId="0" borderId="1" xfId="0" applyNumberFormat="1" applyFont="1" applyBorder="1" applyAlignment="1">
      <alignment horizontal="right" vertical="top"/>
    </xf>
    <xf numFmtId="4" fontId="7870" fillId="3" borderId="1" xfId="0" applyNumberFormat="1" applyFont="1" applyFill="1" applyBorder="1" applyAlignment="1">
      <alignment horizontal="right" vertical="top"/>
    </xf>
    <xf numFmtId="4" fontId="7871" fillId="3" borderId="1" xfId="0" applyNumberFormat="1" applyFont="1" applyFill="1" applyBorder="1" applyAlignment="1">
      <alignment horizontal="right" vertical="top"/>
    </xf>
    <xf numFmtId="0" fontId="7872" fillId="0" borderId="1" xfId="0" applyFont="1" applyBorder="1" applyAlignment="1">
      <alignment horizontal="left" vertical="top"/>
    </xf>
    <xf numFmtId="0" fontId="7947" fillId="0" borderId="1" xfId="0" applyFont="1" applyBorder="1" applyAlignment="1">
      <alignment horizontal="left" vertical="top"/>
    </xf>
    <xf numFmtId="0" fontId="7948" fillId="0" borderId="1" xfId="0" applyFont="1" applyBorder="1" applyAlignment="1">
      <alignment horizontal="left" vertical="top" wrapText="1"/>
    </xf>
    <xf numFmtId="4" fontId="7949" fillId="2" borderId="1" xfId="0" applyNumberFormat="1" applyFont="1" applyFill="1" applyBorder="1" applyAlignment="1" applyProtection="1">
      <alignment horizontal="right" vertical="top"/>
      <protection locked="0"/>
    </xf>
    <xf numFmtId="4" fontId="7950" fillId="0" borderId="1" xfId="0" applyNumberFormat="1" applyFont="1" applyBorder="1" applyAlignment="1">
      <alignment horizontal="right" vertical="top"/>
    </xf>
    <xf numFmtId="4" fontId="7951" fillId="2" borderId="1" xfId="0" applyNumberFormat="1" applyFont="1" applyFill="1" applyBorder="1" applyAlignment="1" applyProtection="1">
      <alignment horizontal="right" vertical="top"/>
      <protection locked="0"/>
    </xf>
    <xf numFmtId="4" fontId="7952" fillId="0" borderId="1" xfId="0" applyNumberFormat="1" applyFont="1" applyBorder="1" applyAlignment="1">
      <alignment horizontal="right" vertical="top"/>
    </xf>
    <xf numFmtId="4" fontId="7953" fillId="2" borderId="1" xfId="0" applyNumberFormat="1" applyFont="1" applyFill="1" applyBorder="1" applyAlignment="1" applyProtection="1">
      <alignment horizontal="right" vertical="top"/>
      <protection locked="0"/>
    </xf>
    <xf numFmtId="4" fontId="7954" fillId="0" borderId="1" xfId="0" applyNumberFormat="1" applyFont="1" applyBorder="1" applyAlignment="1">
      <alignment horizontal="right" vertical="top"/>
    </xf>
    <xf numFmtId="4" fontId="7955" fillId="2" borderId="1" xfId="0" applyNumberFormat="1" applyFont="1" applyFill="1" applyBorder="1" applyAlignment="1" applyProtection="1">
      <alignment horizontal="right" vertical="top"/>
      <protection locked="0"/>
    </xf>
    <xf numFmtId="4" fontId="7956" fillId="0" borderId="1" xfId="0" applyNumberFormat="1" applyFont="1" applyBorder="1" applyAlignment="1">
      <alignment horizontal="right" vertical="top"/>
    </xf>
    <xf numFmtId="4" fontId="7957" fillId="2" borderId="1" xfId="0" applyNumberFormat="1" applyFont="1" applyFill="1" applyBorder="1" applyAlignment="1" applyProtection="1">
      <alignment horizontal="right" vertical="top"/>
      <protection locked="0"/>
    </xf>
    <xf numFmtId="4" fontId="7958" fillId="0" borderId="1" xfId="0" applyNumberFormat="1" applyFont="1" applyBorder="1" applyAlignment="1">
      <alignment horizontal="right" vertical="top"/>
    </xf>
    <xf numFmtId="4" fontId="7959" fillId="2" borderId="1" xfId="0" applyNumberFormat="1" applyFont="1" applyFill="1" applyBorder="1" applyAlignment="1" applyProtection="1">
      <alignment horizontal="right" vertical="top"/>
      <protection locked="0"/>
    </xf>
    <xf numFmtId="4" fontId="7960" fillId="0" borderId="1" xfId="0" applyNumberFormat="1" applyFont="1" applyBorder="1" applyAlignment="1">
      <alignment horizontal="right" vertical="top"/>
    </xf>
    <xf numFmtId="4" fontId="7961" fillId="2" borderId="1" xfId="0" applyNumberFormat="1" applyFont="1" applyFill="1" applyBorder="1" applyAlignment="1" applyProtection="1">
      <alignment horizontal="right" vertical="top"/>
      <protection locked="0"/>
    </xf>
    <xf numFmtId="4" fontId="7962" fillId="0" borderId="1" xfId="0" applyNumberFormat="1" applyFont="1" applyBorder="1" applyAlignment="1">
      <alignment horizontal="right" vertical="top"/>
    </xf>
    <xf numFmtId="4" fontId="7963" fillId="2" borderId="1" xfId="0" applyNumberFormat="1" applyFont="1" applyFill="1" applyBorder="1" applyAlignment="1" applyProtection="1">
      <alignment horizontal="right" vertical="top"/>
      <protection locked="0"/>
    </xf>
    <xf numFmtId="4" fontId="7964" fillId="0" borderId="1" xfId="0" applyNumberFormat="1" applyFont="1" applyBorder="1" applyAlignment="1">
      <alignment horizontal="right" vertical="top"/>
    </xf>
    <xf numFmtId="4" fontId="7965" fillId="2" borderId="1" xfId="0" applyNumberFormat="1" applyFont="1" applyFill="1" applyBorder="1" applyAlignment="1" applyProtection="1">
      <alignment horizontal="right" vertical="top"/>
      <protection locked="0"/>
    </xf>
    <xf numFmtId="4" fontId="7966" fillId="0" borderId="1" xfId="0" applyNumberFormat="1" applyFont="1" applyBorder="1" applyAlignment="1">
      <alignment horizontal="right" vertical="top"/>
    </xf>
    <xf numFmtId="4" fontId="7967" fillId="2" borderId="1" xfId="0" applyNumberFormat="1" applyFont="1" applyFill="1" applyBorder="1" applyAlignment="1" applyProtection="1">
      <alignment horizontal="right" vertical="top"/>
      <protection locked="0"/>
    </xf>
    <xf numFmtId="4" fontId="7968" fillId="0" borderId="1" xfId="0" applyNumberFormat="1" applyFont="1" applyBorder="1" applyAlignment="1">
      <alignment horizontal="right" vertical="top"/>
    </xf>
    <xf numFmtId="4" fontId="7969" fillId="2" borderId="1" xfId="0" applyNumberFormat="1" applyFont="1" applyFill="1" applyBorder="1" applyAlignment="1" applyProtection="1">
      <alignment horizontal="right" vertical="top"/>
      <protection locked="0"/>
    </xf>
    <xf numFmtId="4" fontId="7970" fillId="0" borderId="1" xfId="0" applyNumberFormat="1" applyFont="1" applyBorder="1" applyAlignment="1">
      <alignment horizontal="right" vertical="top"/>
    </xf>
    <xf numFmtId="4" fontId="7971" fillId="2" borderId="1" xfId="0" applyNumberFormat="1" applyFont="1" applyFill="1" applyBorder="1" applyAlignment="1" applyProtection="1">
      <alignment horizontal="right" vertical="top"/>
      <protection locked="0"/>
    </xf>
    <xf numFmtId="4" fontId="7972" fillId="0" borderId="1" xfId="0" applyNumberFormat="1" applyFont="1" applyBorder="1" applyAlignment="1">
      <alignment horizontal="right" vertical="top"/>
    </xf>
    <xf numFmtId="4" fontId="7973" fillId="2" borderId="1" xfId="0" applyNumberFormat="1" applyFont="1" applyFill="1" applyBorder="1" applyAlignment="1" applyProtection="1">
      <alignment horizontal="right" vertical="top"/>
      <protection locked="0"/>
    </xf>
    <xf numFmtId="4" fontId="7974" fillId="0" borderId="1" xfId="0" applyNumberFormat="1" applyFont="1" applyBorder="1" applyAlignment="1">
      <alignment horizontal="right" vertical="top"/>
    </xf>
    <xf numFmtId="4" fontId="7975" fillId="2" borderId="1" xfId="0" applyNumberFormat="1" applyFont="1" applyFill="1" applyBorder="1" applyAlignment="1" applyProtection="1">
      <alignment horizontal="right" vertical="top"/>
      <protection locked="0"/>
    </xf>
    <xf numFmtId="4" fontId="7976" fillId="0" borderId="1" xfId="0" applyNumberFormat="1" applyFont="1" applyBorder="1" applyAlignment="1">
      <alignment horizontal="right" vertical="top"/>
    </xf>
    <xf numFmtId="4" fontId="7977" fillId="2" borderId="1" xfId="0" applyNumberFormat="1" applyFont="1" applyFill="1" applyBorder="1" applyAlignment="1" applyProtection="1">
      <alignment horizontal="right" vertical="top"/>
      <protection locked="0"/>
    </xf>
    <xf numFmtId="4" fontId="7978" fillId="0" borderId="1" xfId="0" applyNumberFormat="1" applyFont="1" applyBorder="1" applyAlignment="1">
      <alignment horizontal="right" vertical="top"/>
    </xf>
    <xf numFmtId="4" fontId="7979" fillId="2" borderId="1" xfId="0" applyNumberFormat="1" applyFont="1" applyFill="1" applyBorder="1" applyAlignment="1" applyProtection="1">
      <alignment horizontal="right" vertical="top"/>
      <protection locked="0"/>
    </xf>
    <xf numFmtId="4" fontId="7980" fillId="0" borderId="1" xfId="0" applyNumberFormat="1" applyFont="1" applyBorder="1" applyAlignment="1">
      <alignment horizontal="right" vertical="top"/>
    </xf>
    <xf numFmtId="4" fontId="7981" fillId="2" borderId="1" xfId="0" applyNumberFormat="1" applyFont="1" applyFill="1" applyBorder="1" applyAlignment="1" applyProtection="1">
      <alignment horizontal="right" vertical="top"/>
      <protection locked="0"/>
    </xf>
    <xf numFmtId="4" fontId="7982" fillId="0" borderId="1" xfId="0" applyNumberFormat="1" applyFont="1" applyBorder="1" applyAlignment="1">
      <alignment horizontal="right" vertical="top"/>
    </xf>
    <xf numFmtId="4" fontId="7983" fillId="2" borderId="1" xfId="0" applyNumberFormat="1" applyFont="1" applyFill="1" applyBorder="1" applyAlignment="1" applyProtection="1">
      <alignment horizontal="right" vertical="top"/>
      <protection locked="0"/>
    </xf>
    <xf numFmtId="4" fontId="7984" fillId="0" borderId="1" xfId="0" applyNumberFormat="1" applyFont="1" applyBorder="1" applyAlignment="1">
      <alignment horizontal="right" vertical="top"/>
    </xf>
    <xf numFmtId="4" fontId="7985" fillId="2" borderId="1" xfId="0" applyNumberFormat="1" applyFont="1" applyFill="1" applyBorder="1" applyAlignment="1" applyProtection="1">
      <alignment horizontal="right" vertical="top"/>
      <protection locked="0"/>
    </xf>
    <xf numFmtId="4" fontId="7986" fillId="0" borderId="1" xfId="0" applyNumberFormat="1" applyFont="1" applyBorder="1" applyAlignment="1">
      <alignment horizontal="right" vertical="top"/>
    </xf>
    <xf numFmtId="4" fontId="7987" fillId="2" borderId="1" xfId="0" applyNumberFormat="1" applyFont="1" applyFill="1" applyBorder="1" applyAlignment="1" applyProtection="1">
      <alignment horizontal="right" vertical="top"/>
      <protection locked="0"/>
    </xf>
    <xf numFmtId="4" fontId="7988" fillId="0" borderId="1" xfId="0" applyNumberFormat="1" applyFont="1" applyBorder="1" applyAlignment="1">
      <alignment horizontal="right" vertical="top"/>
    </xf>
    <xf numFmtId="4" fontId="7989" fillId="2" borderId="1" xfId="0" applyNumberFormat="1" applyFont="1" applyFill="1" applyBorder="1" applyAlignment="1" applyProtection="1">
      <alignment horizontal="right" vertical="top"/>
      <protection locked="0"/>
    </xf>
    <xf numFmtId="4" fontId="7990" fillId="0" borderId="1" xfId="0" applyNumberFormat="1" applyFont="1" applyBorder="1" applyAlignment="1">
      <alignment horizontal="right" vertical="top"/>
    </xf>
    <xf numFmtId="4" fontId="7991" fillId="2" borderId="1" xfId="0" applyNumberFormat="1" applyFont="1" applyFill="1" applyBorder="1" applyAlignment="1" applyProtection="1">
      <alignment horizontal="right" vertical="top"/>
      <protection locked="0"/>
    </xf>
    <xf numFmtId="4" fontId="7992" fillId="0" borderId="1" xfId="0" applyNumberFormat="1" applyFont="1" applyBorder="1" applyAlignment="1">
      <alignment horizontal="right" vertical="top"/>
    </xf>
    <xf numFmtId="4" fontId="7993" fillId="2" borderId="1" xfId="0" applyNumberFormat="1" applyFont="1" applyFill="1" applyBorder="1" applyAlignment="1" applyProtection="1">
      <alignment horizontal="right" vertical="top"/>
      <protection locked="0"/>
    </xf>
    <xf numFmtId="4" fontId="7994" fillId="0" borderId="1" xfId="0" applyNumberFormat="1" applyFont="1" applyBorder="1" applyAlignment="1">
      <alignment horizontal="right" vertical="top"/>
    </xf>
    <xf numFmtId="4" fontId="7995" fillId="2" borderId="1" xfId="0" applyNumberFormat="1" applyFont="1" applyFill="1" applyBorder="1" applyAlignment="1" applyProtection="1">
      <alignment horizontal="right" vertical="top"/>
      <protection locked="0"/>
    </xf>
    <xf numFmtId="4" fontId="7996" fillId="0" borderId="1" xfId="0" applyNumberFormat="1" applyFont="1" applyBorder="1" applyAlignment="1">
      <alignment horizontal="right" vertical="top"/>
    </xf>
    <xf numFmtId="4" fontId="7997" fillId="2" borderId="1" xfId="0" applyNumberFormat="1" applyFont="1" applyFill="1" applyBorder="1" applyAlignment="1" applyProtection="1">
      <alignment horizontal="right" vertical="top"/>
      <protection locked="0"/>
    </xf>
    <xf numFmtId="4" fontId="7998" fillId="0" borderId="1" xfId="0" applyNumberFormat="1" applyFont="1" applyBorder="1" applyAlignment="1">
      <alignment horizontal="right" vertical="top"/>
    </xf>
    <xf numFmtId="4" fontId="7999" fillId="2" borderId="1" xfId="0" applyNumberFormat="1" applyFont="1" applyFill="1" applyBorder="1" applyAlignment="1" applyProtection="1">
      <alignment horizontal="right" vertical="top"/>
      <protection locked="0"/>
    </xf>
    <xf numFmtId="4" fontId="8000" fillId="0" borderId="1" xfId="0" applyNumberFormat="1" applyFont="1" applyBorder="1" applyAlignment="1">
      <alignment horizontal="right" vertical="top"/>
    </xf>
    <xf numFmtId="4" fontId="8001" fillId="2" borderId="1" xfId="0" applyNumberFormat="1" applyFont="1" applyFill="1" applyBorder="1" applyAlignment="1" applyProtection="1">
      <alignment horizontal="right" vertical="top"/>
      <protection locked="0"/>
    </xf>
    <xf numFmtId="4" fontId="8002" fillId="0" borderId="1" xfId="0" applyNumberFormat="1" applyFont="1" applyBorder="1" applyAlignment="1">
      <alignment horizontal="right" vertical="top"/>
    </xf>
    <xf numFmtId="4" fontId="8003" fillId="2" borderId="1" xfId="0" applyNumberFormat="1" applyFont="1" applyFill="1" applyBorder="1" applyAlignment="1" applyProtection="1">
      <alignment horizontal="right" vertical="top"/>
      <protection locked="0"/>
    </xf>
    <xf numFmtId="4" fontId="8004" fillId="0" borderId="1" xfId="0" applyNumberFormat="1" applyFont="1" applyBorder="1" applyAlignment="1">
      <alignment horizontal="right" vertical="top"/>
    </xf>
    <xf numFmtId="4" fontId="8005" fillId="2" borderId="1" xfId="0" applyNumberFormat="1" applyFont="1" applyFill="1" applyBorder="1" applyAlignment="1" applyProtection="1">
      <alignment horizontal="right" vertical="top"/>
      <protection locked="0"/>
    </xf>
    <xf numFmtId="4" fontId="8006" fillId="0" borderId="1" xfId="0" applyNumberFormat="1" applyFont="1" applyBorder="1" applyAlignment="1">
      <alignment horizontal="right" vertical="top"/>
    </xf>
    <xf numFmtId="4" fontId="8007" fillId="2" borderId="1" xfId="0" applyNumberFormat="1" applyFont="1" applyFill="1" applyBorder="1" applyAlignment="1" applyProtection="1">
      <alignment horizontal="right" vertical="top"/>
      <protection locked="0"/>
    </xf>
    <xf numFmtId="4" fontId="8008" fillId="0" borderId="1" xfId="0" applyNumberFormat="1" applyFont="1" applyBorder="1" applyAlignment="1">
      <alignment horizontal="right" vertical="top"/>
    </xf>
    <xf numFmtId="4" fontId="8009" fillId="2" borderId="1" xfId="0" applyNumberFormat="1" applyFont="1" applyFill="1" applyBorder="1" applyAlignment="1" applyProtection="1">
      <alignment horizontal="right" vertical="top"/>
      <protection locked="0"/>
    </xf>
    <xf numFmtId="4" fontId="8010" fillId="0" borderId="1" xfId="0" applyNumberFormat="1" applyFont="1" applyBorder="1" applyAlignment="1">
      <alignment horizontal="right" vertical="top"/>
    </xf>
    <xf numFmtId="4" fontId="8011" fillId="2" borderId="1" xfId="0" applyNumberFormat="1" applyFont="1" applyFill="1" applyBorder="1" applyAlignment="1" applyProtection="1">
      <alignment horizontal="right" vertical="top"/>
      <protection locked="0"/>
    </xf>
    <xf numFmtId="4" fontId="8012" fillId="0" borderId="1" xfId="0" applyNumberFormat="1" applyFont="1" applyBorder="1" applyAlignment="1">
      <alignment horizontal="right" vertical="top"/>
    </xf>
    <xf numFmtId="4" fontId="8013" fillId="2" borderId="1" xfId="0" applyNumberFormat="1" applyFont="1" applyFill="1" applyBorder="1" applyAlignment="1" applyProtection="1">
      <alignment horizontal="right" vertical="top"/>
      <protection locked="0"/>
    </xf>
    <xf numFmtId="4" fontId="8014" fillId="0" borderId="1" xfId="0" applyNumberFormat="1" applyFont="1" applyBorder="1" applyAlignment="1">
      <alignment horizontal="right" vertical="top"/>
    </xf>
    <xf numFmtId="4" fontId="8015" fillId="2" borderId="1" xfId="0" applyNumberFormat="1" applyFont="1" applyFill="1" applyBorder="1" applyAlignment="1" applyProtection="1">
      <alignment horizontal="right" vertical="top"/>
      <protection locked="0"/>
    </xf>
    <xf numFmtId="4" fontId="8016" fillId="0" borderId="1" xfId="0" applyNumberFormat="1" applyFont="1" applyBorder="1" applyAlignment="1">
      <alignment horizontal="right" vertical="top"/>
    </xf>
    <xf numFmtId="4" fontId="8017" fillId="2" borderId="1" xfId="0" applyNumberFormat="1" applyFont="1" applyFill="1" applyBorder="1" applyAlignment="1" applyProtection="1">
      <alignment horizontal="right" vertical="top"/>
      <protection locked="0"/>
    </xf>
    <xf numFmtId="4" fontId="8018" fillId="0" borderId="1" xfId="0" applyNumberFormat="1" applyFont="1" applyBorder="1" applyAlignment="1">
      <alignment horizontal="right" vertical="top"/>
    </xf>
    <xf numFmtId="4" fontId="8019" fillId="2" borderId="1" xfId="0" applyNumberFormat="1" applyFont="1" applyFill="1" applyBorder="1" applyAlignment="1" applyProtection="1">
      <alignment horizontal="right" vertical="top"/>
      <protection locked="0"/>
    </xf>
    <xf numFmtId="4" fontId="8020" fillId="0" borderId="1" xfId="0" applyNumberFormat="1" applyFont="1" applyBorder="1" applyAlignment="1">
      <alignment horizontal="right" vertical="top"/>
    </xf>
    <xf numFmtId="4" fontId="8021" fillId="3" borderId="1" xfId="0" applyNumberFormat="1" applyFont="1" applyFill="1" applyBorder="1" applyAlignment="1">
      <alignment horizontal="right" vertical="top"/>
    </xf>
    <xf numFmtId="4" fontId="8022" fillId="3" borderId="1" xfId="0" applyNumberFormat="1" applyFont="1" applyFill="1" applyBorder="1" applyAlignment="1">
      <alignment horizontal="right" vertical="top"/>
    </xf>
    <xf numFmtId="0" fontId="8023" fillId="0" borderId="1" xfId="0" applyFont="1" applyBorder="1" applyAlignment="1">
      <alignment horizontal="left" vertical="top"/>
    </xf>
    <xf numFmtId="0" fontId="8024" fillId="0" borderId="1" xfId="0" applyFont="1" applyBorder="1" applyAlignment="1">
      <alignment horizontal="left" vertical="top" wrapText="1"/>
    </xf>
    <xf numFmtId="4" fontId="8025" fillId="2" borderId="1" xfId="0" applyNumberFormat="1" applyFont="1" applyFill="1" applyBorder="1" applyAlignment="1" applyProtection="1">
      <alignment horizontal="right" vertical="top"/>
      <protection locked="0"/>
    </xf>
    <xf numFmtId="4" fontId="8026" fillId="0" borderId="1" xfId="0" applyNumberFormat="1" applyFont="1" applyBorder="1" applyAlignment="1">
      <alignment horizontal="right" vertical="top"/>
    </xf>
    <xf numFmtId="4" fontId="8027" fillId="2" borderId="1" xfId="0" applyNumberFormat="1" applyFont="1" applyFill="1" applyBorder="1" applyAlignment="1" applyProtection="1">
      <alignment horizontal="right" vertical="top"/>
      <protection locked="0"/>
    </xf>
    <xf numFmtId="4" fontId="8028" fillId="0" borderId="1" xfId="0" applyNumberFormat="1" applyFont="1" applyBorder="1" applyAlignment="1">
      <alignment horizontal="right" vertical="top"/>
    </xf>
    <xf numFmtId="4" fontId="8029" fillId="2" borderId="1" xfId="0" applyNumberFormat="1" applyFont="1" applyFill="1" applyBorder="1" applyAlignment="1" applyProtection="1">
      <alignment horizontal="right" vertical="top"/>
      <protection locked="0"/>
    </xf>
    <xf numFmtId="4" fontId="8030" fillId="0" borderId="1" xfId="0" applyNumberFormat="1" applyFont="1" applyBorder="1" applyAlignment="1">
      <alignment horizontal="right" vertical="top"/>
    </xf>
    <xf numFmtId="4" fontId="8031" fillId="2" borderId="1" xfId="0" applyNumberFormat="1" applyFont="1" applyFill="1" applyBorder="1" applyAlignment="1" applyProtection="1">
      <alignment horizontal="right" vertical="top"/>
      <protection locked="0"/>
    </xf>
    <xf numFmtId="4" fontId="8032" fillId="0" borderId="1" xfId="0" applyNumberFormat="1" applyFont="1" applyBorder="1" applyAlignment="1">
      <alignment horizontal="right" vertical="top"/>
    </xf>
    <xf numFmtId="4" fontId="8033" fillId="2" borderId="1" xfId="0" applyNumberFormat="1" applyFont="1" applyFill="1" applyBorder="1" applyAlignment="1" applyProtection="1">
      <alignment horizontal="right" vertical="top"/>
      <protection locked="0"/>
    </xf>
    <xf numFmtId="4" fontId="8034" fillId="0" borderId="1" xfId="0" applyNumberFormat="1" applyFont="1" applyBorder="1" applyAlignment="1">
      <alignment horizontal="right" vertical="top"/>
    </xf>
    <xf numFmtId="4" fontId="8035" fillId="2" borderId="1" xfId="0" applyNumberFormat="1" applyFont="1" applyFill="1" applyBorder="1" applyAlignment="1" applyProtection="1">
      <alignment horizontal="right" vertical="top"/>
      <protection locked="0"/>
    </xf>
    <xf numFmtId="4" fontId="8036" fillId="0" borderId="1" xfId="0" applyNumberFormat="1" applyFont="1" applyBorder="1" applyAlignment="1">
      <alignment horizontal="right" vertical="top"/>
    </xf>
    <xf numFmtId="4" fontId="8037" fillId="2" borderId="1" xfId="0" applyNumberFormat="1" applyFont="1" applyFill="1" applyBorder="1" applyAlignment="1" applyProtection="1">
      <alignment horizontal="right" vertical="top"/>
      <protection locked="0"/>
    </xf>
    <xf numFmtId="4" fontId="8038" fillId="0" borderId="1" xfId="0" applyNumberFormat="1" applyFont="1" applyBorder="1" applyAlignment="1">
      <alignment horizontal="right" vertical="top"/>
    </xf>
    <xf numFmtId="4" fontId="8039" fillId="2" borderId="1" xfId="0" applyNumberFormat="1" applyFont="1" applyFill="1" applyBorder="1" applyAlignment="1" applyProtection="1">
      <alignment horizontal="right" vertical="top"/>
      <protection locked="0"/>
    </xf>
    <xf numFmtId="4" fontId="8040" fillId="0" borderId="1" xfId="0" applyNumberFormat="1" applyFont="1" applyBorder="1" applyAlignment="1">
      <alignment horizontal="right" vertical="top"/>
    </xf>
    <xf numFmtId="4" fontId="8041" fillId="2" borderId="1" xfId="0" applyNumberFormat="1" applyFont="1" applyFill="1" applyBorder="1" applyAlignment="1" applyProtection="1">
      <alignment horizontal="right" vertical="top"/>
      <protection locked="0"/>
    </xf>
    <xf numFmtId="4" fontId="8042" fillId="0" borderId="1" xfId="0" applyNumberFormat="1" applyFont="1" applyBorder="1" applyAlignment="1">
      <alignment horizontal="right" vertical="top"/>
    </xf>
    <xf numFmtId="4" fontId="8043" fillId="2" borderId="1" xfId="0" applyNumberFormat="1" applyFont="1" applyFill="1" applyBorder="1" applyAlignment="1" applyProtection="1">
      <alignment horizontal="right" vertical="top"/>
      <protection locked="0"/>
    </xf>
    <xf numFmtId="4" fontId="8044" fillId="0" borderId="1" xfId="0" applyNumberFormat="1" applyFont="1" applyBorder="1" applyAlignment="1">
      <alignment horizontal="right" vertical="top"/>
    </xf>
    <xf numFmtId="4" fontId="8045" fillId="2" borderId="1" xfId="0" applyNumberFormat="1" applyFont="1" applyFill="1" applyBorder="1" applyAlignment="1" applyProtection="1">
      <alignment horizontal="right" vertical="top"/>
      <protection locked="0"/>
    </xf>
    <xf numFmtId="4" fontId="8046" fillId="0" borderId="1" xfId="0" applyNumberFormat="1" applyFont="1" applyBorder="1" applyAlignment="1">
      <alignment horizontal="right" vertical="top"/>
    </xf>
    <xf numFmtId="4" fontId="8047" fillId="2" borderId="1" xfId="0" applyNumberFormat="1" applyFont="1" applyFill="1" applyBorder="1" applyAlignment="1" applyProtection="1">
      <alignment horizontal="right" vertical="top"/>
      <protection locked="0"/>
    </xf>
    <xf numFmtId="4" fontId="8048" fillId="0" borderId="1" xfId="0" applyNumberFormat="1" applyFont="1" applyBorder="1" applyAlignment="1">
      <alignment horizontal="right" vertical="top"/>
    </xf>
    <xf numFmtId="4" fontId="8049" fillId="2" borderId="1" xfId="0" applyNumberFormat="1" applyFont="1" applyFill="1" applyBorder="1" applyAlignment="1" applyProtection="1">
      <alignment horizontal="right" vertical="top"/>
      <protection locked="0"/>
    </xf>
    <xf numFmtId="4" fontId="8050" fillId="0" borderId="1" xfId="0" applyNumberFormat="1" applyFont="1" applyBorder="1" applyAlignment="1">
      <alignment horizontal="right" vertical="top"/>
    </xf>
    <xf numFmtId="4" fontId="8051" fillId="2" borderId="1" xfId="0" applyNumberFormat="1" applyFont="1" applyFill="1" applyBorder="1" applyAlignment="1" applyProtection="1">
      <alignment horizontal="right" vertical="top"/>
      <protection locked="0"/>
    </xf>
    <xf numFmtId="4" fontId="8052" fillId="0" borderId="1" xfId="0" applyNumberFormat="1" applyFont="1" applyBorder="1" applyAlignment="1">
      <alignment horizontal="right" vertical="top"/>
    </xf>
    <xf numFmtId="4" fontId="8053" fillId="2" borderId="1" xfId="0" applyNumberFormat="1" applyFont="1" applyFill="1" applyBorder="1" applyAlignment="1" applyProtection="1">
      <alignment horizontal="right" vertical="top"/>
      <protection locked="0"/>
    </xf>
    <xf numFmtId="4" fontId="8054" fillId="0" borderId="1" xfId="0" applyNumberFormat="1" applyFont="1" applyBorder="1" applyAlignment="1">
      <alignment horizontal="right" vertical="top"/>
    </xf>
    <xf numFmtId="4" fontId="8055" fillId="2" borderId="1" xfId="0" applyNumberFormat="1" applyFont="1" applyFill="1" applyBorder="1" applyAlignment="1" applyProtection="1">
      <alignment horizontal="right" vertical="top"/>
      <protection locked="0"/>
    </xf>
    <xf numFmtId="4" fontId="8056" fillId="0" borderId="1" xfId="0" applyNumberFormat="1" applyFont="1" applyBorder="1" applyAlignment="1">
      <alignment horizontal="right" vertical="top"/>
    </xf>
    <xf numFmtId="4" fontId="8057" fillId="2" borderId="1" xfId="0" applyNumberFormat="1" applyFont="1" applyFill="1" applyBorder="1" applyAlignment="1" applyProtection="1">
      <alignment horizontal="right" vertical="top"/>
      <protection locked="0"/>
    </xf>
    <xf numFmtId="4" fontId="8058" fillId="0" borderId="1" xfId="0" applyNumberFormat="1" applyFont="1" applyBorder="1" applyAlignment="1">
      <alignment horizontal="right" vertical="top"/>
    </xf>
    <xf numFmtId="4" fontId="8059" fillId="2" borderId="1" xfId="0" applyNumberFormat="1" applyFont="1" applyFill="1" applyBorder="1" applyAlignment="1" applyProtection="1">
      <alignment horizontal="right" vertical="top"/>
      <protection locked="0"/>
    </xf>
    <xf numFmtId="4" fontId="8060" fillId="0" borderId="1" xfId="0" applyNumberFormat="1" applyFont="1" applyBorder="1" applyAlignment="1">
      <alignment horizontal="right" vertical="top"/>
    </xf>
    <xf numFmtId="4" fontId="8061" fillId="2" borderId="1" xfId="0" applyNumberFormat="1" applyFont="1" applyFill="1" applyBorder="1" applyAlignment="1" applyProtection="1">
      <alignment horizontal="right" vertical="top"/>
      <protection locked="0"/>
    </xf>
    <xf numFmtId="4" fontId="8062" fillId="0" borderId="1" xfId="0" applyNumberFormat="1" applyFont="1" applyBorder="1" applyAlignment="1">
      <alignment horizontal="right" vertical="top"/>
    </xf>
    <xf numFmtId="4" fontId="8063" fillId="2" borderId="1" xfId="0" applyNumberFormat="1" applyFont="1" applyFill="1" applyBorder="1" applyAlignment="1" applyProtection="1">
      <alignment horizontal="right" vertical="top"/>
      <protection locked="0"/>
    </xf>
    <xf numFmtId="4" fontId="8064" fillId="0" borderId="1" xfId="0" applyNumberFormat="1" applyFont="1" applyBorder="1" applyAlignment="1">
      <alignment horizontal="right" vertical="top"/>
    </xf>
    <xf numFmtId="4" fontId="8065" fillId="2" borderId="1" xfId="0" applyNumberFormat="1" applyFont="1" applyFill="1" applyBorder="1" applyAlignment="1" applyProtection="1">
      <alignment horizontal="right" vertical="top"/>
      <protection locked="0"/>
    </xf>
    <xf numFmtId="4" fontId="8066" fillId="0" borderId="1" xfId="0" applyNumberFormat="1" applyFont="1" applyBorder="1" applyAlignment="1">
      <alignment horizontal="right" vertical="top"/>
    </xf>
    <xf numFmtId="4" fontId="8067" fillId="2" borderId="1" xfId="0" applyNumberFormat="1" applyFont="1" applyFill="1" applyBorder="1" applyAlignment="1" applyProtection="1">
      <alignment horizontal="right" vertical="top"/>
      <protection locked="0"/>
    </xf>
    <xf numFmtId="4" fontId="8068" fillId="0" borderId="1" xfId="0" applyNumberFormat="1" applyFont="1" applyBorder="1" applyAlignment="1">
      <alignment horizontal="right" vertical="top"/>
    </xf>
    <xf numFmtId="4" fontId="8069" fillId="2" borderId="1" xfId="0" applyNumberFormat="1" applyFont="1" applyFill="1" applyBorder="1" applyAlignment="1" applyProtection="1">
      <alignment horizontal="right" vertical="top"/>
      <protection locked="0"/>
    </xf>
    <xf numFmtId="4" fontId="8070" fillId="0" borderId="1" xfId="0" applyNumberFormat="1" applyFont="1" applyBorder="1" applyAlignment="1">
      <alignment horizontal="right" vertical="top"/>
    </xf>
    <xf numFmtId="4" fontId="8071" fillId="2" borderId="1" xfId="0" applyNumberFormat="1" applyFont="1" applyFill="1" applyBorder="1" applyAlignment="1" applyProtection="1">
      <alignment horizontal="right" vertical="top"/>
      <protection locked="0"/>
    </xf>
    <xf numFmtId="4" fontId="8072" fillId="0" borderId="1" xfId="0" applyNumberFormat="1" applyFont="1" applyBorder="1" applyAlignment="1">
      <alignment horizontal="right" vertical="top"/>
    </xf>
    <xf numFmtId="4" fontId="8073" fillId="2" borderId="1" xfId="0" applyNumberFormat="1" applyFont="1" applyFill="1" applyBorder="1" applyAlignment="1" applyProtection="1">
      <alignment horizontal="right" vertical="top"/>
      <protection locked="0"/>
    </xf>
    <xf numFmtId="4" fontId="8074" fillId="0" borderId="1" xfId="0" applyNumberFormat="1" applyFont="1" applyBorder="1" applyAlignment="1">
      <alignment horizontal="right" vertical="top"/>
    </xf>
    <xf numFmtId="4" fontId="8075" fillId="2" borderId="1" xfId="0" applyNumberFormat="1" applyFont="1" applyFill="1" applyBorder="1" applyAlignment="1" applyProtection="1">
      <alignment horizontal="right" vertical="top"/>
      <protection locked="0"/>
    </xf>
    <xf numFmtId="4" fontId="8076" fillId="0" borderId="1" xfId="0" applyNumberFormat="1" applyFont="1" applyBorder="1" applyAlignment="1">
      <alignment horizontal="right" vertical="top"/>
    </xf>
    <xf numFmtId="4" fontId="8077" fillId="2" borderId="1" xfId="0" applyNumberFormat="1" applyFont="1" applyFill="1" applyBorder="1" applyAlignment="1" applyProtection="1">
      <alignment horizontal="right" vertical="top"/>
      <protection locked="0"/>
    </xf>
    <xf numFmtId="4" fontId="8078" fillId="0" borderId="1" xfId="0" applyNumberFormat="1" applyFont="1" applyBorder="1" applyAlignment="1">
      <alignment horizontal="right" vertical="top"/>
    </xf>
    <xf numFmtId="4" fontId="8079" fillId="2" borderId="1" xfId="0" applyNumberFormat="1" applyFont="1" applyFill="1" applyBorder="1" applyAlignment="1" applyProtection="1">
      <alignment horizontal="right" vertical="top"/>
      <protection locked="0"/>
    </xf>
    <xf numFmtId="4" fontId="8080" fillId="0" borderId="1" xfId="0" applyNumberFormat="1" applyFont="1" applyBorder="1" applyAlignment="1">
      <alignment horizontal="right" vertical="top"/>
    </xf>
    <xf numFmtId="4" fontId="8081" fillId="2" borderId="1" xfId="0" applyNumberFormat="1" applyFont="1" applyFill="1" applyBorder="1" applyAlignment="1" applyProtection="1">
      <alignment horizontal="right" vertical="top"/>
      <protection locked="0"/>
    </xf>
    <xf numFmtId="4" fontId="8082" fillId="0" borderId="1" xfId="0" applyNumberFormat="1" applyFont="1" applyBorder="1" applyAlignment="1">
      <alignment horizontal="right" vertical="top"/>
    </xf>
    <xf numFmtId="4" fontId="8083" fillId="2" borderId="1" xfId="0" applyNumberFormat="1" applyFont="1" applyFill="1" applyBorder="1" applyAlignment="1" applyProtection="1">
      <alignment horizontal="right" vertical="top"/>
      <protection locked="0"/>
    </xf>
    <xf numFmtId="4" fontId="8084" fillId="0" borderId="1" xfId="0" applyNumberFormat="1" applyFont="1" applyBorder="1" applyAlignment="1">
      <alignment horizontal="right" vertical="top"/>
    </xf>
    <xf numFmtId="4" fontId="8085" fillId="2" borderId="1" xfId="0" applyNumberFormat="1" applyFont="1" applyFill="1" applyBorder="1" applyAlignment="1" applyProtection="1">
      <alignment horizontal="right" vertical="top"/>
      <protection locked="0"/>
    </xf>
    <xf numFmtId="4" fontId="8086" fillId="0" borderId="1" xfId="0" applyNumberFormat="1" applyFont="1" applyBorder="1" applyAlignment="1">
      <alignment horizontal="right" vertical="top"/>
    </xf>
    <xf numFmtId="4" fontId="8087" fillId="2" borderId="1" xfId="0" applyNumberFormat="1" applyFont="1" applyFill="1" applyBorder="1" applyAlignment="1" applyProtection="1">
      <alignment horizontal="right" vertical="top"/>
      <protection locked="0"/>
    </xf>
    <xf numFmtId="4" fontId="8088" fillId="0" borderId="1" xfId="0" applyNumberFormat="1" applyFont="1" applyBorder="1" applyAlignment="1">
      <alignment horizontal="right" vertical="top"/>
    </xf>
    <xf numFmtId="4" fontId="8089" fillId="2" borderId="1" xfId="0" applyNumberFormat="1" applyFont="1" applyFill="1" applyBorder="1" applyAlignment="1" applyProtection="1">
      <alignment horizontal="right" vertical="top"/>
      <protection locked="0"/>
    </xf>
    <xf numFmtId="4" fontId="8090" fillId="0" borderId="1" xfId="0" applyNumberFormat="1" applyFont="1" applyBorder="1" applyAlignment="1">
      <alignment horizontal="right" vertical="top"/>
    </xf>
    <xf numFmtId="4" fontId="8091" fillId="2" borderId="1" xfId="0" applyNumberFormat="1" applyFont="1" applyFill="1" applyBorder="1" applyAlignment="1" applyProtection="1">
      <alignment horizontal="right" vertical="top"/>
      <protection locked="0"/>
    </xf>
    <xf numFmtId="4" fontId="8092" fillId="0" borderId="1" xfId="0" applyNumberFormat="1" applyFont="1" applyBorder="1" applyAlignment="1">
      <alignment horizontal="right" vertical="top"/>
    </xf>
    <xf numFmtId="4" fontId="8093" fillId="2" borderId="1" xfId="0" applyNumberFormat="1" applyFont="1" applyFill="1" applyBorder="1" applyAlignment="1" applyProtection="1">
      <alignment horizontal="right" vertical="top"/>
      <protection locked="0"/>
    </xf>
    <xf numFmtId="4" fontId="8094" fillId="0" borderId="1" xfId="0" applyNumberFormat="1" applyFont="1" applyBorder="1" applyAlignment="1">
      <alignment horizontal="right" vertical="top"/>
    </xf>
    <xf numFmtId="4" fontId="8095" fillId="2" borderId="1" xfId="0" applyNumberFormat="1" applyFont="1" applyFill="1" applyBorder="1" applyAlignment="1" applyProtection="1">
      <alignment horizontal="right" vertical="top"/>
      <protection locked="0"/>
    </xf>
    <xf numFmtId="4" fontId="8096" fillId="0" borderId="1" xfId="0" applyNumberFormat="1" applyFont="1" applyBorder="1" applyAlignment="1">
      <alignment horizontal="right" vertical="top"/>
    </xf>
    <xf numFmtId="4" fontId="8097" fillId="3" borderId="1" xfId="0" applyNumberFormat="1" applyFont="1" applyFill="1" applyBorder="1" applyAlignment="1">
      <alignment horizontal="right" vertical="top"/>
    </xf>
    <xf numFmtId="4" fontId="8098" fillId="3" borderId="1" xfId="0" applyNumberFormat="1" applyFont="1" applyFill="1" applyBorder="1" applyAlignment="1">
      <alignment horizontal="right" vertical="top"/>
    </xf>
    <xf numFmtId="0" fontId="8099" fillId="0" borderId="1" xfId="0" applyFont="1" applyBorder="1" applyAlignment="1">
      <alignment horizontal="left" vertical="top"/>
    </xf>
    <xf numFmtId="0" fontId="8100" fillId="0" borderId="1" xfId="0" applyFont="1" applyBorder="1" applyAlignment="1">
      <alignment horizontal="left" vertical="top" wrapText="1"/>
    </xf>
    <xf numFmtId="4" fontId="8101" fillId="2" borderId="1" xfId="0" applyNumberFormat="1" applyFont="1" applyFill="1" applyBorder="1" applyAlignment="1" applyProtection="1">
      <alignment horizontal="right" vertical="top"/>
      <protection locked="0"/>
    </xf>
    <xf numFmtId="4" fontId="8102" fillId="0" borderId="1" xfId="0" applyNumberFormat="1" applyFont="1" applyBorder="1" applyAlignment="1">
      <alignment horizontal="right" vertical="top"/>
    </xf>
    <xf numFmtId="4" fontId="8103" fillId="2" borderId="1" xfId="0" applyNumberFormat="1" applyFont="1" applyFill="1" applyBorder="1" applyAlignment="1" applyProtection="1">
      <alignment horizontal="right" vertical="top"/>
      <protection locked="0"/>
    </xf>
    <xf numFmtId="4" fontId="8104" fillId="0" borderId="1" xfId="0" applyNumberFormat="1" applyFont="1" applyBorder="1" applyAlignment="1">
      <alignment horizontal="right" vertical="top"/>
    </xf>
    <xf numFmtId="4" fontId="8105" fillId="2" borderId="1" xfId="0" applyNumberFormat="1" applyFont="1" applyFill="1" applyBorder="1" applyAlignment="1" applyProtection="1">
      <alignment horizontal="right" vertical="top"/>
      <protection locked="0"/>
    </xf>
    <xf numFmtId="4" fontId="8106" fillId="0" borderId="1" xfId="0" applyNumberFormat="1" applyFont="1" applyBorder="1" applyAlignment="1">
      <alignment horizontal="right" vertical="top"/>
    </xf>
    <xf numFmtId="4" fontId="8107" fillId="2" borderId="1" xfId="0" applyNumberFormat="1" applyFont="1" applyFill="1" applyBorder="1" applyAlignment="1" applyProtection="1">
      <alignment horizontal="right" vertical="top"/>
      <protection locked="0"/>
    </xf>
    <xf numFmtId="4" fontId="8108" fillId="0" borderId="1" xfId="0" applyNumberFormat="1" applyFont="1" applyBorder="1" applyAlignment="1">
      <alignment horizontal="right" vertical="top"/>
    </xf>
    <xf numFmtId="4" fontId="8109" fillId="2" borderId="1" xfId="0" applyNumberFormat="1" applyFont="1" applyFill="1" applyBorder="1" applyAlignment="1" applyProtection="1">
      <alignment horizontal="right" vertical="top"/>
      <protection locked="0"/>
    </xf>
    <xf numFmtId="4" fontId="8110" fillId="0" borderId="1" xfId="0" applyNumberFormat="1" applyFont="1" applyBorder="1" applyAlignment="1">
      <alignment horizontal="right" vertical="top"/>
    </xf>
    <xf numFmtId="4" fontId="8111" fillId="2" borderId="1" xfId="0" applyNumberFormat="1" applyFont="1" applyFill="1" applyBorder="1" applyAlignment="1" applyProtection="1">
      <alignment horizontal="right" vertical="top"/>
      <protection locked="0"/>
    </xf>
    <xf numFmtId="4" fontId="8112" fillId="0" borderId="1" xfId="0" applyNumberFormat="1" applyFont="1" applyBorder="1" applyAlignment="1">
      <alignment horizontal="right" vertical="top"/>
    </xf>
    <xf numFmtId="4" fontId="8113" fillId="2" borderId="1" xfId="0" applyNumberFormat="1" applyFont="1" applyFill="1" applyBorder="1" applyAlignment="1" applyProtection="1">
      <alignment horizontal="right" vertical="top"/>
      <protection locked="0"/>
    </xf>
    <xf numFmtId="4" fontId="8114" fillId="0" borderId="1" xfId="0" applyNumberFormat="1" applyFont="1" applyBorder="1" applyAlignment="1">
      <alignment horizontal="right" vertical="top"/>
    </xf>
    <xf numFmtId="4" fontId="8115" fillId="2" borderId="1" xfId="0" applyNumberFormat="1" applyFont="1" applyFill="1" applyBorder="1" applyAlignment="1" applyProtection="1">
      <alignment horizontal="right" vertical="top"/>
      <protection locked="0"/>
    </xf>
    <xf numFmtId="4" fontId="8116" fillId="0" borderId="1" xfId="0" applyNumberFormat="1" applyFont="1" applyBorder="1" applyAlignment="1">
      <alignment horizontal="right" vertical="top"/>
    </xf>
    <xf numFmtId="4" fontId="8117" fillId="2" borderId="1" xfId="0" applyNumberFormat="1" applyFont="1" applyFill="1" applyBorder="1" applyAlignment="1" applyProtection="1">
      <alignment horizontal="right" vertical="top"/>
      <protection locked="0"/>
    </xf>
    <xf numFmtId="4" fontId="8118" fillId="0" borderId="1" xfId="0" applyNumberFormat="1" applyFont="1" applyBorder="1" applyAlignment="1">
      <alignment horizontal="right" vertical="top"/>
    </xf>
    <xf numFmtId="4" fontId="8119" fillId="2" borderId="1" xfId="0" applyNumberFormat="1" applyFont="1" applyFill="1" applyBorder="1" applyAlignment="1" applyProtection="1">
      <alignment horizontal="right" vertical="top"/>
      <protection locked="0"/>
    </xf>
    <xf numFmtId="4" fontId="8120" fillId="0" borderId="1" xfId="0" applyNumberFormat="1" applyFont="1" applyBorder="1" applyAlignment="1">
      <alignment horizontal="right" vertical="top"/>
    </xf>
    <xf numFmtId="4" fontId="8121" fillId="2" borderId="1" xfId="0" applyNumberFormat="1" applyFont="1" applyFill="1" applyBorder="1" applyAlignment="1" applyProtection="1">
      <alignment horizontal="right" vertical="top"/>
      <protection locked="0"/>
    </xf>
    <xf numFmtId="4" fontId="8122" fillId="0" borderId="1" xfId="0" applyNumberFormat="1" applyFont="1" applyBorder="1" applyAlignment="1">
      <alignment horizontal="right" vertical="top"/>
    </xf>
    <xf numFmtId="4" fontId="8123" fillId="2" borderId="1" xfId="0" applyNumberFormat="1" applyFont="1" applyFill="1" applyBorder="1" applyAlignment="1" applyProtection="1">
      <alignment horizontal="right" vertical="top"/>
      <protection locked="0"/>
    </xf>
    <xf numFmtId="4" fontId="8124" fillId="0" borderId="1" xfId="0" applyNumberFormat="1" applyFont="1" applyBorder="1" applyAlignment="1">
      <alignment horizontal="right" vertical="top"/>
    </xf>
    <xf numFmtId="4" fontId="8125" fillId="2" borderId="1" xfId="0" applyNumberFormat="1" applyFont="1" applyFill="1" applyBorder="1" applyAlignment="1" applyProtection="1">
      <alignment horizontal="right" vertical="top"/>
      <protection locked="0"/>
    </xf>
    <xf numFmtId="4" fontId="8126" fillId="0" borderId="1" xfId="0" applyNumberFormat="1" applyFont="1" applyBorder="1" applyAlignment="1">
      <alignment horizontal="right" vertical="top"/>
    </xf>
    <xf numFmtId="4" fontId="8127" fillId="2" borderId="1" xfId="0" applyNumberFormat="1" applyFont="1" applyFill="1" applyBorder="1" applyAlignment="1" applyProtection="1">
      <alignment horizontal="right" vertical="top"/>
      <protection locked="0"/>
    </xf>
    <xf numFmtId="4" fontId="8128" fillId="0" borderId="1" xfId="0" applyNumberFormat="1" applyFont="1" applyBorder="1" applyAlignment="1">
      <alignment horizontal="right" vertical="top"/>
    </xf>
    <xf numFmtId="4" fontId="8129" fillId="2" borderId="1" xfId="0" applyNumberFormat="1" applyFont="1" applyFill="1" applyBorder="1" applyAlignment="1" applyProtection="1">
      <alignment horizontal="right" vertical="top"/>
      <protection locked="0"/>
    </xf>
    <xf numFmtId="4" fontId="8130" fillId="0" borderId="1" xfId="0" applyNumberFormat="1" applyFont="1" applyBorder="1" applyAlignment="1">
      <alignment horizontal="right" vertical="top"/>
    </xf>
    <xf numFmtId="4" fontId="8131" fillId="2" borderId="1" xfId="0" applyNumberFormat="1" applyFont="1" applyFill="1" applyBorder="1" applyAlignment="1" applyProtection="1">
      <alignment horizontal="right" vertical="top"/>
      <protection locked="0"/>
    </xf>
    <xf numFmtId="4" fontId="8132" fillId="0" borderId="1" xfId="0" applyNumberFormat="1" applyFont="1" applyBorder="1" applyAlignment="1">
      <alignment horizontal="right" vertical="top"/>
    </xf>
    <xf numFmtId="4" fontId="8133" fillId="2" borderId="1" xfId="0" applyNumberFormat="1" applyFont="1" applyFill="1" applyBorder="1" applyAlignment="1" applyProtection="1">
      <alignment horizontal="right" vertical="top"/>
      <protection locked="0"/>
    </xf>
    <xf numFmtId="4" fontId="8134" fillId="0" borderId="1" xfId="0" applyNumberFormat="1" applyFont="1" applyBorder="1" applyAlignment="1">
      <alignment horizontal="right" vertical="top"/>
    </xf>
    <xf numFmtId="4" fontId="8135" fillId="2" borderId="1" xfId="0" applyNumberFormat="1" applyFont="1" applyFill="1" applyBorder="1" applyAlignment="1" applyProtection="1">
      <alignment horizontal="right" vertical="top"/>
      <protection locked="0"/>
    </xf>
    <xf numFmtId="4" fontId="8136" fillId="0" borderId="1" xfId="0" applyNumberFormat="1" applyFont="1" applyBorder="1" applyAlignment="1">
      <alignment horizontal="right" vertical="top"/>
    </xf>
    <xf numFmtId="4" fontId="8137" fillId="2" borderId="1" xfId="0" applyNumberFormat="1" applyFont="1" applyFill="1" applyBorder="1" applyAlignment="1" applyProtection="1">
      <alignment horizontal="right" vertical="top"/>
      <protection locked="0"/>
    </xf>
    <xf numFmtId="4" fontId="8138" fillId="0" borderId="1" xfId="0" applyNumberFormat="1" applyFont="1" applyBorder="1" applyAlignment="1">
      <alignment horizontal="right" vertical="top"/>
    </xf>
    <xf numFmtId="4" fontId="8139" fillId="2" borderId="1" xfId="0" applyNumberFormat="1" applyFont="1" applyFill="1" applyBorder="1" applyAlignment="1" applyProtection="1">
      <alignment horizontal="right" vertical="top"/>
      <protection locked="0"/>
    </xf>
    <xf numFmtId="4" fontId="8140" fillId="0" borderId="1" xfId="0" applyNumberFormat="1" applyFont="1" applyBorder="1" applyAlignment="1">
      <alignment horizontal="right" vertical="top"/>
    </xf>
    <xf numFmtId="4" fontId="8141" fillId="2" borderId="1" xfId="0" applyNumberFormat="1" applyFont="1" applyFill="1" applyBorder="1" applyAlignment="1" applyProtection="1">
      <alignment horizontal="right" vertical="top"/>
      <protection locked="0"/>
    </xf>
    <xf numFmtId="4" fontId="8142" fillId="0" borderId="1" xfId="0" applyNumberFormat="1" applyFont="1" applyBorder="1" applyAlignment="1">
      <alignment horizontal="right" vertical="top"/>
    </xf>
    <xf numFmtId="4" fontId="8143" fillId="2" borderId="1" xfId="0" applyNumberFormat="1" applyFont="1" applyFill="1" applyBorder="1" applyAlignment="1" applyProtection="1">
      <alignment horizontal="right" vertical="top"/>
      <protection locked="0"/>
    </xf>
    <xf numFmtId="4" fontId="8144" fillId="0" borderId="1" xfId="0" applyNumberFormat="1" applyFont="1" applyBorder="1" applyAlignment="1">
      <alignment horizontal="right" vertical="top"/>
    </xf>
    <xf numFmtId="4" fontId="8145" fillId="2" borderId="1" xfId="0" applyNumberFormat="1" applyFont="1" applyFill="1" applyBorder="1" applyAlignment="1" applyProtection="1">
      <alignment horizontal="right" vertical="top"/>
      <protection locked="0"/>
    </xf>
    <xf numFmtId="4" fontId="8146" fillId="0" borderId="1" xfId="0" applyNumberFormat="1" applyFont="1" applyBorder="1" applyAlignment="1">
      <alignment horizontal="right" vertical="top"/>
    </xf>
    <xf numFmtId="4" fontId="8147" fillId="2" borderId="1" xfId="0" applyNumberFormat="1" applyFont="1" applyFill="1" applyBorder="1" applyAlignment="1" applyProtection="1">
      <alignment horizontal="right" vertical="top"/>
      <protection locked="0"/>
    </xf>
    <xf numFmtId="4" fontId="8148" fillId="0" borderId="1" xfId="0" applyNumberFormat="1" applyFont="1" applyBorder="1" applyAlignment="1">
      <alignment horizontal="right" vertical="top"/>
    </xf>
    <xf numFmtId="4" fontId="8149" fillId="2" borderId="1" xfId="0" applyNumberFormat="1" applyFont="1" applyFill="1" applyBorder="1" applyAlignment="1" applyProtection="1">
      <alignment horizontal="right" vertical="top"/>
      <protection locked="0"/>
    </xf>
    <xf numFmtId="4" fontId="8150" fillId="0" borderId="1" xfId="0" applyNumberFormat="1" applyFont="1" applyBorder="1" applyAlignment="1">
      <alignment horizontal="right" vertical="top"/>
    </xf>
    <xf numFmtId="4" fontId="8151" fillId="2" borderId="1" xfId="0" applyNumberFormat="1" applyFont="1" applyFill="1" applyBorder="1" applyAlignment="1" applyProtection="1">
      <alignment horizontal="right" vertical="top"/>
      <protection locked="0"/>
    </xf>
    <xf numFmtId="4" fontId="8152" fillId="0" borderId="1" xfId="0" applyNumberFormat="1" applyFont="1" applyBorder="1" applyAlignment="1">
      <alignment horizontal="right" vertical="top"/>
    </xf>
    <xf numFmtId="4" fontId="8153" fillId="2" borderId="1" xfId="0" applyNumberFormat="1" applyFont="1" applyFill="1" applyBorder="1" applyAlignment="1" applyProtection="1">
      <alignment horizontal="right" vertical="top"/>
      <protection locked="0"/>
    </xf>
    <xf numFmtId="4" fontId="8154" fillId="0" borderId="1" xfId="0" applyNumberFormat="1" applyFont="1" applyBorder="1" applyAlignment="1">
      <alignment horizontal="right" vertical="top"/>
    </xf>
    <xf numFmtId="4" fontId="8155" fillId="2" borderId="1" xfId="0" applyNumberFormat="1" applyFont="1" applyFill="1" applyBorder="1" applyAlignment="1" applyProtection="1">
      <alignment horizontal="right" vertical="top"/>
      <protection locked="0"/>
    </xf>
    <xf numFmtId="4" fontId="8156" fillId="0" borderId="1" xfId="0" applyNumberFormat="1" applyFont="1" applyBorder="1" applyAlignment="1">
      <alignment horizontal="right" vertical="top"/>
    </xf>
    <xf numFmtId="4" fontId="8157" fillId="2" borderId="1" xfId="0" applyNumberFormat="1" applyFont="1" applyFill="1" applyBorder="1" applyAlignment="1" applyProtection="1">
      <alignment horizontal="right" vertical="top"/>
      <protection locked="0"/>
    </xf>
    <xf numFmtId="4" fontId="8158" fillId="0" borderId="1" xfId="0" applyNumberFormat="1" applyFont="1" applyBorder="1" applyAlignment="1">
      <alignment horizontal="right" vertical="top"/>
    </xf>
    <xf numFmtId="4" fontId="8159" fillId="2" borderId="1" xfId="0" applyNumberFormat="1" applyFont="1" applyFill="1" applyBorder="1" applyAlignment="1" applyProtection="1">
      <alignment horizontal="right" vertical="top"/>
      <protection locked="0"/>
    </xf>
    <xf numFmtId="4" fontId="8160" fillId="0" borderId="1" xfId="0" applyNumberFormat="1" applyFont="1" applyBorder="1" applyAlignment="1">
      <alignment horizontal="right" vertical="top"/>
    </xf>
    <xf numFmtId="4" fontId="8161" fillId="2" borderId="1" xfId="0" applyNumberFormat="1" applyFont="1" applyFill="1" applyBorder="1" applyAlignment="1" applyProtection="1">
      <alignment horizontal="right" vertical="top"/>
      <protection locked="0"/>
    </xf>
    <xf numFmtId="4" fontId="8162" fillId="0" borderId="1" xfId="0" applyNumberFormat="1" applyFont="1" applyBorder="1" applyAlignment="1">
      <alignment horizontal="right" vertical="top"/>
    </xf>
    <xf numFmtId="4" fontId="8163" fillId="2" borderId="1" xfId="0" applyNumberFormat="1" applyFont="1" applyFill="1" applyBorder="1" applyAlignment="1" applyProtection="1">
      <alignment horizontal="right" vertical="top"/>
      <protection locked="0"/>
    </xf>
    <xf numFmtId="4" fontId="8164" fillId="0" borderId="1" xfId="0" applyNumberFormat="1" applyFont="1" applyBorder="1" applyAlignment="1">
      <alignment horizontal="right" vertical="top"/>
    </xf>
    <xf numFmtId="4" fontId="8165" fillId="2" borderId="1" xfId="0" applyNumberFormat="1" applyFont="1" applyFill="1" applyBorder="1" applyAlignment="1" applyProtection="1">
      <alignment horizontal="right" vertical="top"/>
      <protection locked="0"/>
    </xf>
    <xf numFmtId="4" fontId="8166" fillId="0" borderId="1" xfId="0" applyNumberFormat="1" applyFont="1" applyBorder="1" applyAlignment="1">
      <alignment horizontal="right" vertical="top"/>
    </xf>
    <xf numFmtId="4" fontId="8167" fillId="2" borderId="1" xfId="0" applyNumberFormat="1" applyFont="1" applyFill="1" applyBorder="1" applyAlignment="1" applyProtection="1">
      <alignment horizontal="right" vertical="top"/>
      <protection locked="0"/>
    </xf>
    <xf numFmtId="4" fontId="8168" fillId="0" borderId="1" xfId="0" applyNumberFormat="1" applyFont="1" applyBorder="1" applyAlignment="1">
      <alignment horizontal="right" vertical="top"/>
    </xf>
    <xf numFmtId="4" fontId="8169" fillId="2" borderId="1" xfId="0" applyNumberFormat="1" applyFont="1" applyFill="1" applyBorder="1" applyAlignment="1" applyProtection="1">
      <alignment horizontal="right" vertical="top"/>
      <protection locked="0"/>
    </xf>
    <xf numFmtId="4" fontId="8170" fillId="0" borderId="1" xfId="0" applyNumberFormat="1" applyFont="1" applyBorder="1" applyAlignment="1">
      <alignment horizontal="right" vertical="top"/>
    </xf>
    <xf numFmtId="4" fontId="8171" fillId="2" borderId="1" xfId="0" applyNumberFormat="1" applyFont="1" applyFill="1" applyBorder="1" applyAlignment="1" applyProtection="1">
      <alignment horizontal="right" vertical="top"/>
      <protection locked="0"/>
    </xf>
    <xf numFmtId="4" fontId="8172" fillId="0" borderId="1" xfId="0" applyNumberFormat="1" applyFont="1" applyBorder="1" applyAlignment="1">
      <alignment horizontal="right" vertical="top"/>
    </xf>
    <xf numFmtId="4" fontId="8173" fillId="3" borderId="1" xfId="0" applyNumberFormat="1" applyFont="1" applyFill="1" applyBorder="1" applyAlignment="1">
      <alignment horizontal="right" vertical="top"/>
    </xf>
    <xf numFmtId="4" fontId="8174" fillId="3" borderId="1" xfId="0" applyNumberFormat="1" applyFont="1" applyFill="1" applyBorder="1" applyAlignment="1">
      <alignment horizontal="right" vertical="top"/>
    </xf>
    <xf numFmtId="4" fontId="8177" fillId="3" borderId="1" xfId="0" applyNumberFormat="1" applyFont="1" applyFill="1" applyBorder="1" applyAlignment="1">
      <alignment horizontal="right"/>
    </xf>
    <xf numFmtId="4" fontId="8250" fillId="3" borderId="1" xfId="0" applyNumberFormat="1" applyFont="1" applyFill="1" applyBorder="1" applyAlignment="1">
      <alignment horizontal="right"/>
    </xf>
    <xf numFmtId="4" fontId="8251" fillId="3" borderId="1" xfId="0" applyNumberFormat="1" applyFont="1" applyFill="1" applyBorder="1" applyAlignment="1">
      <alignment horizontal="right"/>
    </xf>
    <xf numFmtId="0" fontId="8252" fillId="0" borderId="0" xfId="0" applyFont="1" applyAlignment="1">
      <alignment horizontal="left" vertical="top"/>
    </xf>
    <xf numFmtId="0" fontId="8255" fillId="3" borderId="1" xfId="0" applyFont="1" applyFill="1" applyBorder="1" applyAlignment="1">
      <alignment horizontal="left"/>
    </xf>
    <xf numFmtId="0" fontId="8256" fillId="3" borderId="1" xfId="0" applyFont="1" applyFill="1" applyBorder="1" applyAlignment="1">
      <alignment horizontal="left"/>
    </xf>
    <xf numFmtId="0" fontId="8257" fillId="3" borderId="1" xfId="0" applyFont="1" applyFill="1" applyBorder="1" applyAlignment="1">
      <alignment horizontal="left"/>
    </xf>
    <xf numFmtId="0" fontId="8258" fillId="3" borderId="1" xfId="0" applyFont="1" applyFill="1" applyBorder="1" applyAlignment="1">
      <alignment horizontal="left"/>
    </xf>
    <xf numFmtId="0" fontId="8264" fillId="0" borderId="1" xfId="0" applyFont="1" applyBorder="1" applyAlignment="1">
      <alignment horizontal="left" vertical="top"/>
    </xf>
    <xf numFmtId="4" fontId="8265" fillId="0" borderId="1" xfId="0" applyNumberFormat="1" applyFont="1" applyBorder="1" applyAlignment="1">
      <alignment horizontal="right" vertical="top"/>
    </xf>
    <xf numFmtId="4" fontId="8266" fillId="0" borderId="1" xfId="0" applyNumberFormat="1" applyFont="1" applyBorder="1" applyAlignment="1">
      <alignment horizontal="right" vertical="top"/>
    </xf>
    <xf numFmtId="4" fontId="8267" fillId="2" borderId="1" xfId="0" applyNumberFormat="1" applyFont="1" applyFill="1" applyBorder="1" applyAlignment="1" applyProtection="1">
      <alignment vertical="top"/>
      <protection locked="0"/>
    </xf>
    <xf numFmtId="0" fontId="8273" fillId="0" borderId="0" xfId="0" applyFont="1"/>
    <xf numFmtId="0" fontId="8274" fillId="0" borderId="1" xfId="0" applyFont="1" applyBorder="1" applyAlignment="1">
      <alignment horizontal="left" vertical="top"/>
    </xf>
    <xf numFmtId="4" fontId="8275" fillId="0" borderId="1" xfId="0" applyNumberFormat="1" applyFont="1" applyBorder="1" applyAlignment="1">
      <alignment horizontal="right" vertical="top"/>
    </xf>
    <xf numFmtId="4" fontId="8276" fillId="0" borderId="1" xfId="0" applyNumberFormat="1" applyFont="1" applyBorder="1" applyAlignment="1">
      <alignment horizontal="right" vertical="top"/>
    </xf>
    <xf numFmtId="4" fontId="8277" fillId="2" borderId="1" xfId="0" applyNumberFormat="1" applyFont="1" applyFill="1" applyBorder="1" applyAlignment="1" applyProtection="1">
      <alignment vertical="top"/>
      <protection locked="0"/>
    </xf>
    <xf numFmtId="0" fontId="8283" fillId="0" borderId="0" xfId="0" applyFont="1"/>
    <xf numFmtId="0" fontId="8284" fillId="0" borderId="1" xfId="0" applyFont="1" applyBorder="1" applyAlignment="1">
      <alignment horizontal="left" vertical="top"/>
    </xf>
    <xf numFmtId="4" fontId="8285" fillId="0" borderId="1" xfId="0" applyNumberFormat="1" applyFont="1" applyBorder="1" applyAlignment="1">
      <alignment horizontal="right" vertical="top"/>
    </xf>
    <xf numFmtId="4" fontId="8286" fillId="0" borderId="1" xfId="0" applyNumberFormat="1" applyFont="1" applyBorder="1" applyAlignment="1">
      <alignment horizontal="right" vertical="top"/>
    </xf>
    <xf numFmtId="4" fontId="8287" fillId="2" borderId="1" xfId="0" applyNumberFormat="1" applyFont="1" applyFill="1" applyBorder="1" applyAlignment="1" applyProtection="1">
      <alignment vertical="top"/>
      <protection locked="0"/>
    </xf>
    <xf numFmtId="0" fontId="8293" fillId="0" borderId="0" xfId="0" applyFont="1"/>
    <xf numFmtId="0" fontId="8294" fillId="0" borderId="1" xfId="0" applyFont="1" applyBorder="1" applyAlignment="1">
      <alignment horizontal="left" vertical="top"/>
    </xf>
    <xf numFmtId="4" fontId="8295" fillId="0" borderId="1" xfId="0" applyNumberFormat="1" applyFont="1" applyBorder="1" applyAlignment="1">
      <alignment horizontal="right" vertical="top"/>
    </xf>
    <xf numFmtId="4" fontId="8296" fillId="0" borderId="1" xfId="0" applyNumberFormat="1" applyFont="1" applyBorder="1" applyAlignment="1">
      <alignment horizontal="right" vertical="top"/>
    </xf>
    <xf numFmtId="4" fontId="8297" fillId="2" borderId="1" xfId="0" applyNumberFormat="1" applyFont="1" applyFill="1" applyBorder="1" applyAlignment="1" applyProtection="1">
      <alignment vertical="top"/>
      <protection locked="0"/>
    </xf>
    <xf numFmtId="0" fontId="8303" fillId="0" borderId="0" xfId="0" applyFont="1"/>
    <xf numFmtId="0" fontId="8304" fillId="0" borderId="1" xfId="0" applyFont="1" applyBorder="1" applyAlignment="1">
      <alignment horizontal="left" vertical="top"/>
    </xf>
    <xf numFmtId="4" fontId="8305" fillId="0" borderId="1" xfId="0" applyNumberFormat="1" applyFont="1" applyBorder="1" applyAlignment="1">
      <alignment horizontal="right" vertical="top"/>
    </xf>
    <xf numFmtId="4" fontId="8306" fillId="0" borderId="1" xfId="0" applyNumberFormat="1" applyFont="1" applyBorder="1" applyAlignment="1">
      <alignment horizontal="right" vertical="top"/>
    </xf>
    <xf numFmtId="4" fontId="8307" fillId="2" borderId="1" xfId="0" applyNumberFormat="1" applyFont="1" applyFill="1" applyBorder="1" applyAlignment="1" applyProtection="1">
      <alignment vertical="top"/>
      <protection locked="0"/>
    </xf>
    <xf numFmtId="0" fontId="8313" fillId="0" borderId="0" xfId="0" applyFont="1"/>
    <xf numFmtId="0" fontId="8314" fillId="0" borderId="1" xfId="0" applyFont="1" applyBorder="1" applyAlignment="1">
      <alignment horizontal="left" vertical="top"/>
    </xf>
    <xf numFmtId="4" fontId="8315" fillId="0" borderId="1" xfId="0" applyNumberFormat="1" applyFont="1" applyBorder="1" applyAlignment="1">
      <alignment horizontal="right" vertical="top"/>
    </xf>
    <xf numFmtId="4" fontId="8316" fillId="0" borderId="1" xfId="0" applyNumberFormat="1" applyFont="1" applyBorder="1" applyAlignment="1">
      <alignment horizontal="right" vertical="top"/>
    </xf>
    <xf numFmtId="4" fontId="8317" fillId="0" borderId="1" xfId="0" applyNumberFormat="1" applyFont="1" applyBorder="1" applyAlignment="1">
      <alignment horizontal="right" vertical="top"/>
    </xf>
    <xf numFmtId="0" fontId="8323" fillId="0" borderId="0" xfId="0" applyFont="1"/>
    <xf numFmtId="0" fontId="8324" fillId="0" borderId="1" xfId="0" applyFont="1" applyBorder="1" applyAlignment="1">
      <alignment horizontal="left" vertical="top"/>
    </xf>
    <xf numFmtId="4" fontId="8325" fillId="0" borderId="1" xfId="0" applyNumberFormat="1" applyFont="1" applyBorder="1" applyAlignment="1">
      <alignment horizontal="right" vertical="top"/>
    </xf>
    <xf numFmtId="4" fontId="8329" fillId="2" borderId="1" xfId="0" applyNumberFormat="1" applyFont="1" applyFill="1" applyBorder="1" applyAlignment="1" applyProtection="1">
      <alignment horizontal="right" vertical="top"/>
      <protection locked="0"/>
    </xf>
    <xf numFmtId="0" fontId="8330" fillId="0" borderId="0" xfId="0" applyFont="1"/>
    <xf numFmtId="4" fontId="8334" fillId="2" borderId="1" xfId="0" applyNumberFormat="1" applyFont="1" applyFill="1" applyBorder="1" applyAlignment="1" applyProtection="1">
      <alignment horizontal="right" vertical="top"/>
      <protection locked="0"/>
    </xf>
    <xf numFmtId="0" fontId="8335" fillId="0" borderId="0" xfId="0" applyFont="1"/>
    <xf numFmtId="4" fontId="8339" fillId="2" borderId="1" xfId="0" applyNumberFormat="1" applyFont="1" applyFill="1" applyBorder="1" applyAlignment="1" applyProtection="1">
      <alignment horizontal="right" vertical="top"/>
      <protection locked="0"/>
    </xf>
    <xf numFmtId="4" fontId="8343" fillId="3" borderId="1" xfId="0" applyNumberFormat="1" applyFont="1" applyFill="1" applyBorder="1" applyAlignment="1">
      <alignment horizontal="right"/>
    </xf>
    <xf numFmtId="0" fontId="8344" fillId="0" borderId="0" xfId="0" applyFont="1"/>
    <xf numFmtId="4" fontId="8348" fillId="2" borderId="1" xfId="0" applyNumberFormat="1" applyFont="1" applyFill="1" applyBorder="1" applyAlignment="1" applyProtection="1">
      <alignment horizontal="right" vertical="top"/>
      <protection locked="0"/>
    </xf>
    <xf numFmtId="0" fontId="8351" fillId="0" borderId="0" xfId="0" applyFont="1" applyAlignment="1">
      <alignment horizontal="left" vertical="top"/>
    </xf>
    <xf numFmtId="0" fontId="8354" fillId="3" borderId="1" xfId="0" applyFont="1" applyFill="1" applyBorder="1" applyAlignment="1">
      <alignment horizontal="left"/>
    </xf>
    <xf numFmtId="0" fontId="8355" fillId="3" borderId="1" xfId="0" applyFont="1" applyFill="1" applyBorder="1" applyAlignment="1">
      <alignment horizontal="left"/>
    </xf>
    <xf numFmtId="0" fontId="8356" fillId="3" borderId="1" xfId="0" applyFont="1" applyFill="1" applyBorder="1" applyAlignment="1">
      <alignment horizontal="left"/>
    </xf>
    <xf numFmtId="0" fontId="8357" fillId="3" borderId="1" xfId="0" applyFont="1" applyFill="1" applyBorder="1" applyAlignment="1">
      <alignment horizontal="left"/>
    </xf>
    <xf numFmtId="0" fontId="8363" fillId="0" borderId="1" xfId="0" applyFont="1" applyBorder="1" applyAlignment="1">
      <alignment horizontal="left" vertical="top"/>
    </xf>
    <xf numFmtId="4" fontId="8364" fillId="0" borderId="1" xfId="0" applyNumberFormat="1" applyFont="1" applyBorder="1" applyAlignment="1">
      <alignment horizontal="right" vertical="top"/>
    </xf>
    <xf numFmtId="4" fontId="8365" fillId="0" borderId="1" xfId="0" applyNumberFormat="1" applyFont="1" applyBorder="1" applyAlignment="1">
      <alignment horizontal="right" vertical="top"/>
    </xf>
    <xf numFmtId="4" fontId="8366" fillId="2" borderId="1" xfId="0" applyNumberFormat="1" applyFont="1" applyFill="1" applyBorder="1" applyAlignment="1" applyProtection="1">
      <alignment vertical="top"/>
      <protection locked="0"/>
    </xf>
    <xf numFmtId="0" fontId="8372" fillId="0" borderId="0" xfId="0" applyFont="1"/>
    <xf numFmtId="0" fontId="8373" fillId="0" borderId="1" xfId="0" applyFont="1" applyBorder="1" applyAlignment="1">
      <alignment horizontal="left" vertical="top"/>
    </xf>
    <xf numFmtId="4" fontId="8374" fillId="0" borderId="1" xfId="0" applyNumberFormat="1" applyFont="1" applyBorder="1" applyAlignment="1">
      <alignment horizontal="right" vertical="top"/>
    </xf>
    <xf numFmtId="4" fontId="8375" fillId="0" borderId="1" xfId="0" applyNumberFormat="1" applyFont="1" applyBorder="1" applyAlignment="1">
      <alignment horizontal="right" vertical="top"/>
    </xf>
    <xf numFmtId="4" fontId="8376" fillId="2" borderId="1" xfId="0" applyNumberFormat="1" applyFont="1" applyFill="1" applyBorder="1" applyAlignment="1" applyProtection="1">
      <alignment vertical="top"/>
      <protection locked="0"/>
    </xf>
    <xf numFmtId="0" fontId="8382" fillId="0" borderId="0" xfId="0" applyFont="1"/>
    <xf numFmtId="0" fontId="8383" fillId="0" borderId="1" xfId="0" applyFont="1" applyBorder="1" applyAlignment="1">
      <alignment horizontal="left" vertical="top"/>
    </xf>
    <xf numFmtId="4" fontId="8384" fillId="0" borderId="1" xfId="0" applyNumberFormat="1" applyFont="1" applyBorder="1" applyAlignment="1">
      <alignment horizontal="right" vertical="top"/>
    </xf>
    <xf numFmtId="4" fontId="8385" fillId="0" borderId="1" xfId="0" applyNumberFormat="1" applyFont="1" applyBorder="1" applyAlignment="1">
      <alignment horizontal="right" vertical="top"/>
    </xf>
    <xf numFmtId="4" fontId="8386" fillId="2" borderId="1" xfId="0" applyNumberFormat="1" applyFont="1" applyFill="1" applyBorder="1" applyAlignment="1" applyProtection="1">
      <alignment vertical="top"/>
      <protection locked="0"/>
    </xf>
    <xf numFmtId="0" fontId="8392" fillId="0" borderId="0" xfId="0" applyFont="1"/>
    <xf numFmtId="0" fontId="8393" fillId="0" borderId="1" xfId="0" applyFont="1" applyBorder="1" applyAlignment="1">
      <alignment horizontal="left" vertical="top"/>
    </xf>
    <xf numFmtId="4" fontId="8394" fillId="0" borderId="1" xfId="0" applyNumberFormat="1" applyFont="1" applyBorder="1" applyAlignment="1">
      <alignment horizontal="right" vertical="top"/>
    </xf>
    <xf numFmtId="4" fontId="8395" fillId="0" borderId="1" xfId="0" applyNumberFormat="1" applyFont="1" applyBorder="1" applyAlignment="1">
      <alignment horizontal="right" vertical="top"/>
    </xf>
    <xf numFmtId="4" fontId="8396" fillId="2" borderId="1" xfId="0" applyNumberFormat="1" applyFont="1" applyFill="1" applyBorder="1" applyAlignment="1" applyProtection="1">
      <alignment vertical="top"/>
      <protection locked="0"/>
    </xf>
    <xf numFmtId="0" fontId="8402" fillId="0" borderId="0" xfId="0" applyFont="1"/>
    <xf numFmtId="0" fontId="8403" fillId="0" borderId="1" xfId="0" applyFont="1" applyBorder="1" applyAlignment="1">
      <alignment horizontal="left" vertical="top"/>
    </xf>
    <xf numFmtId="4" fontId="8404" fillId="0" borderId="1" xfId="0" applyNumberFormat="1" applyFont="1" applyBorder="1" applyAlignment="1">
      <alignment horizontal="right" vertical="top"/>
    </xf>
    <xf numFmtId="4" fontId="8405" fillId="0" borderId="1" xfId="0" applyNumberFormat="1" applyFont="1" applyBorder="1" applyAlignment="1">
      <alignment horizontal="right" vertical="top"/>
    </xf>
    <xf numFmtId="4" fontId="8406" fillId="2" borderId="1" xfId="0" applyNumberFormat="1" applyFont="1" applyFill="1" applyBorder="1" applyAlignment="1" applyProtection="1">
      <alignment vertical="top"/>
      <protection locked="0"/>
    </xf>
    <xf numFmtId="0" fontId="8412" fillId="0" borderId="0" xfId="0" applyFont="1"/>
    <xf numFmtId="0" fontId="8413" fillId="0" borderId="1" xfId="0" applyFont="1" applyBorder="1" applyAlignment="1">
      <alignment horizontal="left" vertical="top"/>
    </xf>
    <xf numFmtId="4" fontId="8414" fillId="0" borderId="1" xfId="0" applyNumberFormat="1" applyFont="1" applyBorder="1" applyAlignment="1">
      <alignment horizontal="right" vertical="top"/>
    </xf>
    <xf numFmtId="4" fontId="8415" fillId="0" borderId="1" xfId="0" applyNumberFormat="1" applyFont="1" applyBorder="1" applyAlignment="1">
      <alignment horizontal="right" vertical="top"/>
    </xf>
    <xf numFmtId="4" fontId="8416" fillId="0" borderId="1" xfId="0" applyNumberFormat="1" applyFont="1" applyBorder="1" applyAlignment="1">
      <alignment horizontal="right" vertical="top"/>
    </xf>
    <xf numFmtId="0" fontId="8422" fillId="0" borderId="0" xfId="0" applyFont="1"/>
    <xf numFmtId="0" fontId="8423" fillId="0" borderId="1" xfId="0" applyFont="1" applyBorder="1" applyAlignment="1">
      <alignment horizontal="left" vertical="top"/>
    </xf>
    <xf numFmtId="4" fontId="8424" fillId="0" borderId="1" xfId="0" applyNumberFormat="1" applyFont="1" applyBorder="1" applyAlignment="1">
      <alignment horizontal="right" vertical="top"/>
    </xf>
    <xf numFmtId="4" fontId="8428" fillId="2" borderId="1" xfId="0" applyNumberFormat="1" applyFont="1" applyFill="1" applyBorder="1" applyAlignment="1" applyProtection="1">
      <alignment horizontal="right" vertical="top"/>
      <protection locked="0"/>
    </xf>
    <xf numFmtId="0" fontId="8429" fillId="0" borderId="0" xfId="0" applyFont="1"/>
    <xf numFmtId="4" fontId="8433" fillId="2" borderId="1" xfId="0" applyNumberFormat="1" applyFont="1" applyFill="1" applyBorder="1" applyAlignment="1" applyProtection="1">
      <alignment horizontal="right" vertical="top"/>
      <protection locked="0"/>
    </xf>
    <xf numFmtId="0" fontId="8436" fillId="0" borderId="0" xfId="0" applyFont="1" applyAlignment="1">
      <alignment horizontal="left" vertical="top"/>
    </xf>
    <xf numFmtId="0" fontId="8439" fillId="0" borderId="1" xfId="0" applyFont="1" applyBorder="1" applyAlignment="1">
      <alignment horizontal="left" vertical="top"/>
    </xf>
    <xf numFmtId="0" fontId="8440" fillId="2" borderId="1" xfId="0" applyFont="1" applyFill="1" applyBorder="1" applyAlignment="1" applyProtection="1">
      <alignment vertical="top"/>
      <protection locked="0"/>
    </xf>
    <xf numFmtId="0" fontId="8448" fillId="0" borderId="1" xfId="0" applyFont="1" applyBorder="1" applyAlignment="1">
      <alignment horizontal="left" vertical="top"/>
    </xf>
    <xf numFmtId="0" fontId="8449" fillId="2" borderId="1" xfId="0" applyFont="1" applyFill="1" applyBorder="1" applyAlignment="1" applyProtection="1">
      <alignment vertical="top"/>
      <protection locked="0"/>
    </xf>
    <xf numFmtId="0" fontId="8457" fillId="0" borderId="1" xfId="0" applyFont="1" applyBorder="1" applyAlignment="1">
      <alignment horizontal="left" vertical="top"/>
    </xf>
    <xf numFmtId="0" fontId="8458" fillId="2" borderId="1" xfId="0" applyFont="1" applyFill="1" applyBorder="1" applyAlignment="1" applyProtection="1">
      <alignment vertical="top"/>
      <protection locked="0"/>
    </xf>
    <xf numFmtId="0" fontId="8466" fillId="0" borderId="1" xfId="0" applyFont="1" applyBorder="1" applyAlignment="1">
      <alignment horizontal="left" vertical="top"/>
    </xf>
    <xf numFmtId="0" fontId="8467" fillId="2" borderId="1" xfId="0" applyFont="1" applyFill="1" applyBorder="1" applyAlignment="1" applyProtection="1">
      <alignment vertical="top"/>
      <protection locked="0"/>
    </xf>
    <xf numFmtId="0" fontId="8475" fillId="0" borderId="1" xfId="0" applyFont="1" applyBorder="1" applyAlignment="1">
      <alignment horizontal="left" vertical="top"/>
    </xf>
    <xf numFmtId="170" fontId="8476" fillId="0" borderId="1" xfId="0" applyNumberFormat="1" applyFont="1" applyBorder="1" applyAlignment="1">
      <alignment horizontal="right" vertical="top"/>
    </xf>
    <xf numFmtId="0" fontId="8477" fillId="0" borderId="1" xfId="0" applyFont="1" applyBorder="1" applyAlignment="1">
      <alignment horizontal="left" vertical="top"/>
    </xf>
    <xf numFmtId="170" fontId="8478" fillId="0" borderId="1" xfId="0" applyNumberFormat="1" applyFont="1" applyBorder="1" applyAlignment="1">
      <alignment horizontal="right" vertical="top"/>
    </xf>
    <xf numFmtId="4" fontId="8481" fillId="0" borderId="1" xfId="0" applyNumberFormat="1" applyFont="1" applyBorder="1" applyAlignment="1">
      <alignment horizontal="right" vertical="top"/>
    </xf>
    <xf numFmtId="4" fontId="8482" fillId="0" borderId="1" xfId="0" applyNumberFormat="1" applyFont="1" applyBorder="1" applyAlignment="1">
      <alignment horizontal="right" vertical="top"/>
    </xf>
    <xf numFmtId="170" fontId="8483" fillId="0" borderId="1" xfId="0" applyNumberFormat="1" applyFont="1" applyBorder="1" applyAlignment="1">
      <alignment horizontal="right" vertical="top"/>
    </xf>
    <xf numFmtId="170" fontId="8484" fillId="0" borderId="1" xfId="0" applyNumberFormat="1" applyFont="1" applyBorder="1" applyAlignment="1">
      <alignment horizontal="right" vertical="top"/>
    </xf>
    <xf numFmtId="4" fontId="8485" fillId="6" borderId="1" xfId="0" applyNumberFormat="1" applyFont="1" applyFill="1" applyBorder="1"/>
    <xf numFmtId="0" fontId="1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 applyProtection="1">
      <alignment vertical="top"/>
      <protection locked="0"/>
    </xf>
    <xf numFmtId="0" fontId="0" fillId="0" borderId="0" xfId="0"/>
    <xf numFmtId="164" fontId="4" fillId="2" borderId="1" xfId="0" applyNumberFormat="1" applyFont="1" applyFill="1" applyBorder="1" applyAlignment="1" applyProtection="1">
      <alignment vertical="top"/>
      <protection locked="0"/>
    </xf>
    <xf numFmtId="166" fontId="6" fillId="2" borderId="1" xfId="0" applyNumberFormat="1" applyFont="1" applyFill="1" applyBorder="1" applyAlignment="1" applyProtection="1">
      <alignment vertical="top"/>
      <protection locked="0"/>
    </xf>
    <xf numFmtId="165" fontId="5" fillId="2" borderId="1" xfId="0" applyNumberFormat="1" applyFont="1" applyFill="1" applyBorder="1" applyAlignment="1" applyProtection="1">
      <alignment vertical="top"/>
      <protection locked="0"/>
    </xf>
    <xf numFmtId="0" fontId="3" fillId="4" borderId="1" xfId="0" applyFont="1" applyFill="1" applyBorder="1" applyAlignment="1">
      <alignment horizontal="center"/>
    </xf>
    <xf numFmtId="0" fontId="7" fillId="0" borderId="0" xfId="0" applyFont="1" applyAlignment="1">
      <alignment horizontal="left" vertical="top"/>
    </xf>
    <xf numFmtId="167" fontId="9" fillId="0" borderId="0" xfId="0" applyNumberFormat="1" applyFont="1" applyAlignment="1">
      <alignment horizontal="left" vertical="top"/>
    </xf>
    <xf numFmtId="164" fontId="8" fillId="0" borderId="0" xfId="0" applyNumberFormat="1" applyFont="1" applyAlignment="1">
      <alignment horizontal="left" vertical="top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0" fontId="20" fillId="3" borderId="1" xfId="0" applyFont="1" applyFill="1" applyBorder="1" applyAlignment="1">
      <alignment horizontal="left"/>
    </xf>
    <xf numFmtId="0" fontId="21" fillId="3" borderId="1" xfId="0" applyFont="1" applyFill="1" applyBorder="1" applyAlignment="1">
      <alignment horizontal="left"/>
    </xf>
    <xf numFmtId="0" fontId="22" fillId="3" borderId="1" xfId="0" applyFont="1" applyFill="1" applyBorder="1" applyAlignment="1">
      <alignment horizontal="left"/>
    </xf>
    <xf numFmtId="0" fontId="188" fillId="3" borderId="1" xfId="0" applyFont="1" applyFill="1" applyBorder="1" applyAlignment="1">
      <alignment horizontal="left"/>
    </xf>
    <xf numFmtId="0" fontId="189" fillId="3" borderId="1" xfId="0" applyFont="1" applyFill="1" applyBorder="1" applyAlignment="1">
      <alignment horizontal="left"/>
    </xf>
    <xf numFmtId="0" fontId="190" fillId="3" borderId="1" xfId="0" applyFont="1" applyFill="1" applyBorder="1" applyAlignment="1">
      <alignment horizontal="left"/>
    </xf>
    <xf numFmtId="0" fontId="191" fillId="3" borderId="1" xfId="0" applyFont="1" applyFill="1" applyBorder="1" applyAlignment="1">
      <alignment horizontal="left"/>
    </xf>
    <xf numFmtId="0" fontId="192" fillId="3" borderId="1" xfId="0" applyFont="1" applyFill="1" applyBorder="1" applyAlignment="1">
      <alignment horizontal="left"/>
    </xf>
    <xf numFmtId="0" fontId="193" fillId="3" borderId="1" xfId="0" applyFont="1" applyFill="1" applyBorder="1" applyAlignment="1">
      <alignment horizontal="left"/>
    </xf>
    <xf numFmtId="0" fontId="194" fillId="3" borderId="1" xfId="0" applyFont="1" applyFill="1" applyBorder="1" applyAlignment="1">
      <alignment horizontal="left"/>
    </xf>
    <xf numFmtId="0" fontId="195" fillId="3" borderId="1" xfId="0" applyFont="1" applyFill="1" applyBorder="1" applyAlignment="1">
      <alignment horizontal="left"/>
    </xf>
    <xf numFmtId="0" fontId="196" fillId="3" borderId="1" xfId="0" applyFont="1" applyFill="1" applyBorder="1" applyAlignment="1">
      <alignment horizontal="left"/>
    </xf>
    <xf numFmtId="0" fontId="197" fillId="3" borderId="1" xfId="0" applyFont="1" applyFill="1" applyBorder="1" applyAlignment="1">
      <alignment horizontal="left"/>
    </xf>
    <xf numFmtId="0" fontId="198" fillId="3" borderId="1" xfId="0" applyFont="1" applyFill="1" applyBorder="1" applyAlignment="1">
      <alignment horizontal="left"/>
    </xf>
    <xf numFmtId="0" fontId="284" fillId="3" borderId="1" xfId="0" applyFont="1" applyFill="1" applyBorder="1" applyAlignment="1">
      <alignment horizontal="left"/>
    </xf>
    <xf numFmtId="0" fontId="285" fillId="3" borderId="1" xfId="0" applyFont="1" applyFill="1" applyBorder="1" applyAlignment="1">
      <alignment horizontal="left"/>
    </xf>
    <xf numFmtId="0" fontId="286" fillId="3" borderId="1" xfId="0" applyFont="1" applyFill="1" applyBorder="1" applyAlignment="1">
      <alignment horizontal="left"/>
    </xf>
    <xf numFmtId="0" fontId="287" fillId="3" borderId="1" xfId="0" applyFont="1" applyFill="1" applyBorder="1" applyAlignment="1">
      <alignment horizontal="left"/>
    </xf>
    <xf numFmtId="0" fontId="288" fillId="3" borderId="1" xfId="0" applyFont="1" applyFill="1" applyBorder="1" applyAlignment="1">
      <alignment horizontal="left"/>
    </xf>
    <xf numFmtId="0" fontId="289" fillId="3" borderId="1" xfId="0" applyFont="1" applyFill="1" applyBorder="1" applyAlignment="1">
      <alignment horizontal="left"/>
    </xf>
    <xf numFmtId="0" fontId="290" fillId="3" borderId="1" xfId="0" applyFont="1" applyFill="1" applyBorder="1" applyAlignment="1">
      <alignment horizontal="left"/>
    </xf>
    <xf numFmtId="0" fontId="291" fillId="3" borderId="1" xfId="0" applyFont="1" applyFill="1" applyBorder="1" applyAlignment="1">
      <alignment horizontal="left"/>
    </xf>
    <xf numFmtId="0" fontId="292" fillId="3" borderId="1" xfId="0" applyFont="1" applyFill="1" applyBorder="1" applyAlignment="1">
      <alignment horizontal="left"/>
    </xf>
    <xf numFmtId="0" fontId="293" fillId="3" borderId="1" xfId="0" applyFont="1" applyFill="1" applyBorder="1" applyAlignment="1">
      <alignment horizontal="left"/>
    </xf>
    <xf numFmtId="0" fontId="294" fillId="3" borderId="1" xfId="0" applyFont="1" applyFill="1" applyBorder="1" applyAlignment="1">
      <alignment horizontal="left"/>
    </xf>
    <xf numFmtId="0" fontId="348" fillId="3" borderId="1" xfId="0" applyFont="1" applyFill="1" applyBorder="1" applyAlignment="1">
      <alignment horizontal="left"/>
    </xf>
    <xf numFmtId="0" fontId="349" fillId="3" borderId="1" xfId="0" applyFont="1" applyFill="1" applyBorder="1" applyAlignment="1">
      <alignment horizontal="left"/>
    </xf>
    <xf numFmtId="0" fontId="350" fillId="3" borderId="1" xfId="0" applyFont="1" applyFill="1" applyBorder="1" applyAlignment="1">
      <alignment horizontal="left"/>
    </xf>
    <xf numFmtId="0" fontId="351" fillId="3" borderId="1" xfId="0" applyFont="1" applyFill="1" applyBorder="1" applyAlignment="1">
      <alignment horizontal="left"/>
    </xf>
    <xf numFmtId="0" fontId="352" fillId="3" borderId="1" xfId="0" applyFont="1" applyFill="1" applyBorder="1" applyAlignment="1">
      <alignment horizontal="left"/>
    </xf>
    <xf numFmtId="0" fontId="353" fillId="3" borderId="1" xfId="0" applyFont="1" applyFill="1" applyBorder="1" applyAlignment="1">
      <alignment horizontal="left"/>
    </xf>
    <xf numFmtId="0" fontId="354" fillId="3" borderId="1" xfId="0" applyFont="1" applyFill="1" applyBorder="1" applyAlignment="1">
      <alignment horizontal="left"/>
    </xf>
    <xf numFmtId="0" fontId="355" fillId="3" borderId="1" xfId="0" applyFont="1" applyFill="1" applyBorder="1" applyAlignment="1">
      <alignment horizontal="left"/>
    </xf>
    <xf numFmtId="0" fontId="356" fillId="3" borderId="1" xfId="0" applyFont="1" applyFill="1" applyBorder="1" applyAlignment="1">
      <alignment horizontal="left"/>
    </xf>
    <xf numFmtId="0" fontId="357" fillId="3" borderId="1" xfId="0" applyFont="1" applyFill="1" applyBorder="1" applyAlignment="1">
      <alignment horizontal="left"/>
    </xf>
    <xf numFmtId="0" fontId="358" fillId="3" borderId="1" xfId="0" applyFont="1" applyFill="1" applyBorder="1" applyAlignment="1">
      <alignment horizontal="left"/>
    </xf>
    <xf numFmtId="0" fontId="363" fillId="3" borderId="1" xfId="0" applyFont="1" applyFill="1" applyBorder="1" applyAlignment="1">
      <alignment horizontal="left"/>
    </xf>
    <xf numFmtId="0" fontId="364" fillId="3" borderId="1" xfId="0" applyFont="1" applyFill="1" applyBorder="1" applyAlignment="1">
      <alignment horizontal="left"/>
    </xf>
    <xf numFmtId="0" fontId="365" fillId="3" borderId="1" xfId="0" applyFont="1" applyFill="1" applyBorder="1" applyAlignment="1">
      <alignment horizontal="left"/>
    </xf>
    <xf numFmtId="0" fontId="366" fillId="3" borderId="1" xfId="0" applyFont="1" applyFill="1" applyBorder="1" applyAlignment="1">
      <alignment horizontal="left"/>
    </xf>
    <xf numFmtId="0" fontId="367" fillId="3" borderId="1" xfId="0" applyFont="1" applyFill="1" applyBorder="1" applyAlignment="1">
      <alignment horizontal="left"/>
    </xf>
    <xf numFmtId="0" fontId="368" fillId="3" borderId="1" xfId="0" applyFont="1" applyFill="1" applyBorder="1" applyAlignment="1">
      <alignment horizontal="left"/>
    </xf>
    <xf numFmtId="0" fontId="369" fillId="3" borderId="1" xfId="0" applyFont="1" applyFill="1" applyBorder="1" applyAlignment="1">
      <alignment horizontal="left"/>
    </xf>
    <xf numFmtId="0" fontId="370" fillId="3" borderId="1" xfId="0" applyFont="1" applyFill="1" applyBorder="1" applyAlignment="1">
      <alignment horizontal="left"/>
    </xf>
    <xf numFmtId="0" fontId="371" fillId="3" borderId="1" xfId="0" applyFont="1" applyFill="1" applyBorder="1" applyAlignment="1">
      <alignment horizontal="left"/>
    </xf>
    <xf numFmtId="0" fontId="372" fillId="3" borderId="1" xfId="0" applyFont="1" applyFill="1" applyBorder="1" applyAlignment="1">
      <alignment horizontal="left"/>
    </xf>
    <xf numFmtId="0" fontId="373" fillId="3" borderId="1" xfId="0" applyFont="1" applyFill="1" applyBorder="1" applyAlignment="1">
      <alignment horizontal="left"/>
    </xf>
    <xf numFmtId="0" fontId="378" fillId="3" borderId="1" xfId="0" applyFont="1" applyFill="1" applyBorder="1" applyAlignment="1">
      <alignment horizontal="left"/>
    </xf>
    <xf numFmtId="0" fontId="379" fillId="3" borderId="1" xfId="0" applyFont="1" applyFill="1" applyBorder="1" applyAlignment="1">
      <alignment horizontal="left"/>
    </xf>
    <xf numFmtId="0" fontId="380" fillId="3" borderId="1" xfId="0" applyFont="1" applyFill="1" applyBorder="1" applyAlignment="1">
      <alignment horizontal="left"/>
    </xf>
    <xf numFmtId="0" fontId="381" fillId="3" borderId="1" xfId="0" applyFont="1" applyFill="1" applyBorder="1" applyAlignment="1">
      <alignment horizontal="left"/>
    </xf>
    <xf numFmtId="0" fontId="382" fillId="3" borderId="1" xfId="0" applyFont="1" applyFill="1" applyBorder="1" applyAlignment="1">
      <alignment horizontal="left"/>
    </xf>
    <xf numFmtId="0" fontId="383" fillId="3" borderId="1" xfId="0" applyFont="1" applyFill="1" applyBorder="1" applyAlignment="1">
      <alignment horizontal="left"/>
    </xf>
    <xf numFmtId="0" fontId="384" fillId="3" borderId="1" xfId="0" applyFont="1" applyFill="1" applyBorder="1" applyAlignment="1">
      <alignment horizontal="left"/>
    </xf>
    <xf numFmtId="0" fontId="385" fillId="3" borderId="1" xfId="0" applyFont="1" applyFill="1" applyBorder="1" applyAlignment="1">
      <alignment horizontal="left"/>
    </xf>
    <xf numFmtId="0" fontId="386" fillId="3" borderId="1" xfId="0" applyFont="1" applyFill="1" applyBorder="1" applyAlignment="1">
      <alignment horizontal="left"/>
    </xf>
    <xf numFmtId="0" fontId="387" fillId="3" borderId="1" xfId="0" applyFont="1" applyFill="1" applyBorder="1" applyAlignment="1">
      <alignment horizontal="left"/>
    </xf>
    <xf numFmtId="0" fontId="388" fillId="3" borderId="1" xfId="0" applyFont="1" applyFill="1" applyBorder="1" applyAlignment="1">
      <alignment horizontal="left"/>
    </xf>
    <xf numFmtId="0" fontId="426" fillId="3" borderId="1" xfId="0" applyFont="1" applyFill="1" applyBorder="1" applyAlignment="1">
      <alignment horizontal="left"/>
    </xf>
    <xf numFmtId="0" fontId="427" fillId="3" borderId="1" xfId="0" applyFont="1" applyFill="1" applyBorder="1" applyAlignment="1">
      <alignment horizontal="left"/>
    </xf>
    <xf numFmtId="0" fontId="428" fillId="3" borderId="1" xfId="0" applyFont="1" applyFill="1" applyBorder="1" applyAlignment="1">
      <alignment horizontal="left"/>
    </xf>
    <xf numFmtId="0" fontId="429" fillId="3" borderId="1" xfId="0" applyFont="1" applyFill="1" applyBorder="1" applyAlignment="1">
      <alignment horizontal="left"/>
    </xf>
    <xf numFmtId="0" fontId="430" fillId="3" borderId="1" xfId="0" applyFont="1" applyFill="1" applyBorder="1" applyAlignment="1">
      <alignment horizontal="left"/>
    </xf>
    <xf numFmtId="0" fontId="431" fillId="3" borderId="1" xfId="0" applyFont="1" applyFill="1" applyBorder="1" applyAlignment="1">
      <alignment horizontal="left"/>
    </xf>
    <xf numFmtId="0" fontId="432" fillId="3" borderId="1" xfId="0" applyFont="1" applyFill="1" applyBorder="1" applyAlignment="1">
      <alignment horizontal="left"/>
    </xf>
    <xf numFmtId="0" fontId="433" fillId="3" borderId="1" xfId="0" applyFont="1" applyFill="1" applyBorder="1" applyAlignment="1">
      <alignment horizontal="left"/>
    </xf>
    <xf numFmtId="0" fontId="434" fillId="3" borderId="1" xfId="0" applyFont="1" applyFill="1" applyBorder="1" applyAlignment="1">
      <alignment horizontal="left"/>
    </xf>
    <xf numFmtId="0" fontId="435" fillId="3" borderId="1" xfId="0" applyFont="1" applyFill="1" applyBorder="1" applyAlignment="1">
      <alignment horizontal="left"/>
    </xf>
    <xf numFmtId="0" fontId="436" fillId="3" borderId="1" xfId="0" applyFont="1" applyFill="1" applyBorder="1" applyAlignment="1">
      <alignment horizontal="left"/>
    </xf>
    <xf numFmtId="0" fontId="538" fillId="3" borderId="1" xfId="0" applyFont="1" applyFill="1" applyBorder="1" applyAlignment="1">
      <alignment horizontal="left"/>
    </xf>
    <xf numFmtId="0" fontId="539" fillId="3" borderId="1" xfId="0" applyFont="1" applyFill="1" applyBorder="1" applyAlignment="1">
      <alignment horizontal="left"/>
    </xf>
    <xf numFmtId="0" fontId="540" fillId="3" borderId="1" xfId="0" applyFont="1" applyFill="1" applyBorder="1" applyAlignment="1">
      <alignment horizontal="left"/>
    </xf>
    <xf numFmtId="0" fontId="541" fillId="3" borderId="1" xfId="0" applyFont="1" applyFill="1" applyBorder="1" applyAlignment="1">
      <alignment horizontal="left"/>
    </xf>
    <xf numFmtId="0" fontId="542" fillId="3" borderId="1" xfId="0" applyFont="1" applyFill="1" applyBorder="1" applyAlignment="1">
      <alignment horizontal="left"/>
    </xf>
    <xf numFmtId="0" fontId="543" fillId="3" borderId="1" xfId="0" applyFont="1" applyFill="1" applyBorder="1" applyAlignment="1">
      <alignment horizontal="left"/>
    </xf>
    <xf numFmtId="0" fontId="544" fillId="3" borderId="1" xfId="0" applyFont="1" applyFill="1" applyBorder="1" applyAlignment="1">
      <alignment horizontal="left"/>
    </xf>
    <xf numFmtId="0" fontId="545" fillId="3" borderId="1" xfId="0" applyFont="1" applyFill="1" applyBorder="1" applyAlignment="1">
      <alignment horizontal="left"/>
    </xf>
    <xf numFmtId="0" fontId="546" fillId="3" borderId="1" xfId="0" applyFont="1" applyFill="1" applyBorder="1" applyAlignment="1">
      <alignment horizontal="left"/>
    </xf>
    <xf numFmtId="0" fontId="547" fillId="3" borderId="1" xfId="0" applyFont="1" applyFill="1" applyBorder="1" applyAlignment="1">
      <alignment horizontal="left"/>
    </xf>
    <xf numFmtId="0" fontId="548" fillId="3" borderId="1" xfId="0" applyFont="1" applyFill="1" applyBorder="1" applyAlignment="1">
      <alignment horizontal="left"/>
    </xf>
    <xf numFmtId="0" fontId="778" fillId="3" borderId="1" xfId="0" applyFont="1" applyFill="1" applyBorder="1" applyAlignment="1">
      <alignment horizontal="left"/>
    </xf>
    <xf numFmtId="0" fontId="779" fillId="3" borderId="1" xfId="0" applyFont="1" applyFill="1" applyBorder="1" applyAlignment="1">
      <alignment horizontal="left"/>
    </xf>
    <xf numFmtId="0" fontId="780" fillId="3" borderId="1" xfId="0" applyFont="1" applyFill="1" applyBorder="1" applyAlignment="1">
      <alignment horizontal="left"/>
    </xf>
    <xf numFmtId="0" fontId="781" fillId="3" borderId="1" xfId="0" applyFont="1" applyFill="1" applyBorder="1" applyAlignment="1">
      <alignment horizontal="left"/>
    </xf>
    <xf numFmtId="0" fontId="782" fillId="3" borderId="1" xfId="0" applyFont="1" applyFill="1" applyBorder="1" applyAlignment="1">
      <alignment horizontal="left"/>
    </xf>
    <xf numFmtId="0" fontId="783" fillId="3" borderId="1" xfId="0" applyFont="1" applyFill="1" applyBorder="1" applyAlignment="1">
      <alignment horizontal="left"/>
    </xf>
    <xf numFmtId="0" fontId="784" fillId="3" borderId="1" xfId="0" applyFont="1" applyFill="1" applyBorder="1" applyAlignment="1">
      <alignment horizontal="left"/>
    </xf>
    <xf numFmtId="0" fontId="785" fillId="3" borderId="1" xfId="0" applyFont="1" applyFill="1" applyBorder="1" applyAlignment="1">
      <alignment horizontal="left"/>
    </xf>
    <xf numFmtId="0" fontId="786" fillId="3" borderId="1" xfId="0" applyFont="1" applyFill="1" applyBorder="1" applyAlignment="1">
      <alignment horizontal="left"/>
    </xf>
    <xf numFmtId="0" fontId="787" fillId="3" borderId="1" xfId="0" applyFont="1" applyFill="1" applyBorder="1" applyAlignment="1">
      <alignment horizontal="left"/>
    </xf>
    <xf numFmtId="0" fontId="788" fillId="3" borderId="1" xfId="0" applyFont="1" applyFill="1" applyBorder="1" applyAlignment="1">
      <alignment horizontal="left"/>
    </xf>
    <xf numFmtId="0" fontId="842" fillId="3" borderId="1" xfId="0" applyFont="1" applyFill="1" applyBorder="1" applyAlignment="1">
      <alignment horizontal="left"/>
    </xf>
    <xf numFmtId="0" fontId="843" fillId="3" borderId="1" xfId="0" applyFont="1" applyFill="1" applyBorder="1" applyAlignment="1">
      <alignment horizontal="left"/>
    </xf>
    <xf numFmtId="0" fontId="844" fillId="3" borderId="1" xfId="0" applyFont="1" applyFill="1" applyBorder="1" applyAlignment="1">
      <alignment horizontal="left"/>
    </xf>
    <xf numFmtId="0" fontId="845" fillId="3" borderId="1" xfId="0" applyFont="1" applyFill="1" applyBorder="1" applyAlignment="1">
      <alignment horizontal="left"/>
    </xf>
    <xf numFmtId="0" fontId="846" fillId="3" borderId="1" xfId="0" applyFont="1" applyFill="1" applyBorder="1" applyAlignment="1">
      <alignment horizontal="left"/>
    </xf>
    <xf numFmtId="0" fontId="847" fillId="3" borderId="1" xfId="0" applyFont="1" applyFill="1" applyBorder="1" applyAlignment="1">
      <alignment horizontal="left"/>
    </xf>
    <xf numFmtId="0" fontId="848" fillId="3" borderId="1" xfId="0" applyFont="1" applyFill="1" applyBorder="1" applyAlignment="1">
      <alignment horizontal="left"/>
    </xf>
    <xf numFmtId="0" fontId="849" fillId="3" borderId="1" xfId="0" applyFont="1" applyFill="1" applyBorder="1" applyAlignment="1">
      <alignment horizontal="left"/>
    </xf>
    <xf numFmtId="0" fontId="850" fillId="3" borderId="1" xfId="0" applyFont="1" applyFill="1" applyBorder="1" applyAlignment="1">
      <alignment horizontal="left"/>
    </xf>
    <xf numFmtId="0" fontId="851" fillId="3" borderId="1" xfId="0" applyFont="1" applyFill="1" applyBorder="1" applyAlignment="1">
      <alignment horizontal="left"/>
    </xf>
    <xf numFmtId="0" fontId="852" fillId="3" borderId="1" xfId="0" applyFont="1" applyFill="1" applyBorder="1" applyAlignment="1">
      <alignment horizontal="left"/>
    </xf>
    <xf numFmtId="0" fontId="986" fillId="3" borderId="1" xfId="0" applyFont="1" applyFill="1" applyBorder="1" applyAlignment="1">
      <alignment horizontal="left"/>
    </xf>
    <xf numFmtId="0" fontId="987" fillId="3" borderId="1" xfId="0" applyFont="1" applyFill="1" applyBorder="1" applyAlignment="1">
      <alignment horizontal="left"/>
    </xf>
    <xf numFmtId="0" fontId="988" fillId="3" borderId="1" xfId="0" applyFont="1" applyFill="1" applyBorder="1" applyAlignment="1">
      <alignment horizontal="left"/>
    </xf>
    <xf numFmtId="0" fontId="989" fillId="3" borderId="1" xfId="0" applyFont="1" applyFill="1" applyBorder="1" applyAlignment="1">
      <alignment horizontal="left"/>
    </xf>
    <xf numFmtId="0" fontId="990" fillId="3" borderId="1" xfId="0" applyFont="1" applyFill="1" applyBorder="1" applyAlignment="1">
      <alignment horizontal="left"/>
    </xf>
    <xf numFmtId="0" fontId="991" fillId="3" borderId="1" xfId="0" applyFont="1" applyFill="1" applyBorder="1" applyAlignment="1">
      <alignment horizontal="left"/>
    </xf>
    <xf numFmtId="0" fontId="992" fillId="3" borderId="1" xfId="0" applyFont="1" applyFill="1" applyBorder="1" applyAlignment="1">
      <alignment horizontal="left"/>
    </xf>
    <xf numFmtId="0" fontId="993" fillId="3" borderId="1" xfId="0" applyFont="1" applyFill="1" applyBorder="1" applyAlignment="1">
      <alignment horizontal="left"/>
    </xf>
    <xf numFmtId="0" fontId="994" fillId="3" borderId="1" xfId="0" applyFont="1" applyFill="1" applyBorder="1" applyAlignment="1">
      <alignment horizontal="left"/>
    </xf>
    <xf numFmtId="0" fontId="995" fillId="3" borderId="1" xfId="0" applyFont="1" applyFill="1" applyBorder="1" applyAlignment="1">
      <alignment horizontal="left"/>
    </xf>
    <xf numFmtId="0" fontId="996" fillId="3" borderId="1" xfId="0" applyFont="1" applyFill="1" applyBorder="1" applyAlignment="1">
      <alignment horizontal="left"/>
    </xf>
    <xf numFmtId="0" fontId="1130" fillId="3" borderId="1" xfId="0" applyFont="1" applyFill="1" applyBorder="1" applyAlignment="1">
      <alignment horizontal="left"/>
    </xf>
    <xf numFmtId="0" fontId="1131" fillId="3" borderId="1" xfId="0" applyFont="1" applyFill="1" applyBorder="1" applyAlignment="1">
      <alignment horizontal="left"/>
    </xf>
    <xf numFmtId="0" fontId="1132" fillId="3" borderId="1" xfId="0" applyFont="1" applyFill="1" applyBorder="1" applyAlignment="1">
      <alignment horizontal="left"/>
    </xf>
    <xf numFmtId="0" fontId="1133" fillId="3" borderId="1" xfId="0" applyFont="1" applyFill="1" applyBorder="1" applyAlignment="1">
      <alignment horizontal="left"/>
    </xf>
    <xf numFmtId="0" fontId="1134" fillId="3" borderId="1" xfId="0" applyFont="1" applyFill="1" applyBorder="1" applyAlignment="1">
      <alignment horizontal="left"/>
    </xf>
    <xf numFmtId="0" fontId="1135" fillId="3" borderId="1" xfId="0" applyFont="1" applyFill="1" applyBorder="1" applyAlignment="1">
      <alignment horizontal="left"/>
    </xf>
    <xf numFmtId="0" fontId="1136" fillId="3" borderId="1" xfId="0" applyFont="1" applyFill="1" applyBorder="1" applyAlignment="1">
      <alignment horizontal="left"/>
    </xf>
    <xf numFmtId="0" fontId="1137" fillId="3" borderId="1" xfId="0" applyFont="1" applyFill="1" applyBorder="1" applyAlignment="1">
      <alignment horizontal="left"/>
    </xf>
    <xf numFmtId="0" fontId="1138" fillId="3" borderId="1" xfId="0" applyFont="1" applyFill="1" applyBorder="1" applyAlignment="1">
      <alignment horizontal="left"/>
    </xf>
    <xf numFmtId="0" fontId="1139" fillId="3" borderId="1" xfId="0" applyFont="1" applyFill="1" applyBorder="1" applyAlignment="1">
      <alignment horizontal="left"/>
    </xf>
    <xf numFmtId="0" fontId="1140" fillId="3" borderId="1" xfId="0" applyFont="1" applyFill="1" applyBorder="1" applyAlignment="1">
      <alignment horizontal="left"/>
    </xf>
    <xf numFmtId="0" fontId="1242" fillId="3" borderId="1" xfId="0" applyFont="1" applyFill="1" applyBorder="1" applyAlignment="1">
      <alignment horizontal="left"/>
    </xf>
    <xf numFmtId="0" fontId="1243" fillId="3" borderId="1" xfId="0" applyFont="1" applyFill="1" applyBorder="1" applyAlignment="1">
      <alignment horizontal="left"/>
    </xf>
    <xf numFmtId="0" fontId="1244" fillId="3" borderId="1" xfId="0" applyFont="1" applyFill="1" applyBorder="1" applyAlignment="1">
      <alignment horizontal="left"/>
    </xf>
    <xf numFmtId="0" fontId="1245" fillId="3" borderId="1" xfId="0" applyFont="1" applyFill="1" applyBorder="1" applyAlignment="1">
      <alignment horizontal="left"/>
    </xf>
    <xf numFmtId="0" fontId="1246" fillId="3" borderId="1" xfId="0" applyFont="1" applyFill="1" applyBorder="1" applyAlignment="1">
      <alignment horizontal="left"/>
    </xf>
    <xf numFmtId="0" fontId="1247" fillId="3" borderId="1" xfId="0" applyFont="1" applyFill="1" applyBorder="1" applyAlignment="1">
      <alignment horizontal="left"/>
    </xf>
    <xf numFmtId="0" fontId="1248" fillId="3" borderId="1" xfId="0" applyFont="1" applyFill="1" applyBorder="1" applyAlignment="1">
      <alignment horizontal="left"/>
    </xf>
    <xf numFmtId="0" fontId="1249" fillId="3" borderId="1" xfId="0" applyFont="1" applyFill="1" applyBorder="1" applyAlignment="1">
      <alignment horizontal="left"/>
    </xf>
    <xf numFmtId="0" fontId="1250" fillId="3" borderId="1" xfId="0" applyFont="1" applyFill="1" applyBorder="1" applyAlignment="1">
      <alignment horizontal="left"/>
    </xf>
    <xf numFmtId="0" fontId="1251" fillId="3" borderId="1" xfId="0" applyFont="1" applyFill="1" applyBorder="1" applyAlignment="1">
      <alignment horizontal="left"/>
    </xf>
    <xf numFmtId="0" fontId="1252" fillId="3" borderId="1" xfId="0" applyFont="1" applyFill="1" applyBorder="1" applyAlignment="1">
      <alignment horizontal="left"/>
    </xf>
    <xf numFmtId="0" fontId="1658" fillId="3" borderId="1" xfId="0" applyFont="1" applyFill="1" applyBorder="1" applyAlignment="1">
      <alignment horizontal="left"/>
    </xf>
    <xf numFmtId="0" fontId="1659" fillId="3" borderId="1" xfId="0" applyFont="1" applyFill="1" applyBorder="1" applyAlignment="1">
      <alignment horizontal="left"/>
    </xf>
    <xf numFmtId="0" fontId="1660" fillId="3" borderId="1" xfId="0" applyFont="1" applyFill="1" applyBorder="1" applyAlignment="1">
      <alignment horizontal="left"/>
    </xf>
    <xf numFmtId="0" fontId="1661" fillId="3" borderId="1" xfId="0" applyFont="1" applyFill="1" applyBorder="1" applyAlignment="1">
      <alignment horizontal="left"/>
    </xf>
    <xf numFmtId="0" fontId="1662" fillId="3" borderId="1" xfId="0" applyFont="1" applyFill="1" applyBorder="1" applyAlignment="1">
      <alignment horizontal="left"/>
    </xf>
    <xf numFmtId="0" fontId="1663" fillId="3" borderId="1" xfId="0" applyFont="1" applyFill="1" applyBorder="1" applyAlignment="1">
      <alignment horizontal="left"/>
    </xf>
    <xf numFmtId="0" fontId="1664" fillId="3" borderId="1" xfId="0" applyFont="1" applyFill="1" applyBorder="1" applyAlignment="1">
      <alignment horizontal="left"/>
    </xf>
    <xf numFmtId="0" fontId="1665" fillId="3" borderId="1" xfId="0" applyFont="1" applyFill="1" applyBorder="1" applyAlignment="1">
      <alignment horizontal="left"/>
    </xf>
    <xf numFmtId="0" fontId="1666" fillId="3" borderId="1" xfId="0" applyFont="1" applyFill="1" applyBorder="1" applyAlignment="1">
      <alignment horizontal="left"/>
    </xf>
    <xf numFmtId="0" fontId="1667" fillId="3" borderId="1" xfId="0" applyFont="1" applyFill="1" applyBorder="1" applyAlignment="1">
      <alignment horizontal="left"/>
    </xf>
    <xf numFmtId="0" fontId="1668" fillId="3" borderId="1" xfId="0" applyFont="1" applyFill="1" applyBorder="1" applyAlignment="1">
      <alignment horizontal="left"/>
    </xf>
    <xf numFmtId="0" fontId="1786" fillId="3" borderId="1" xfId="0" applyFont="1" applyFill="1" applyBorder="1" applyAlignment="1">
      <alignment horizontal="left"/>
    </xf>
    <xf numFmtId="0" fontId="1787" fillId="3" borderId="1" xfId="0" applyFont="1" applyFill="1" applyBorder="1" applyAlignment="1">
      <alignment horizontal="left"/>
    </xf>
    <xf numFmtId="0" fontId="1788" fillId="3" borderId="1" xfId="0" applyFont="1" applyFill="1" applyBorder="1" applyAlignment="1">
      <alignment horizontal="left"/>
    </xf>
    <xf numFmtId="0" fontId="1789" fillId="3" borderId="1" xfId="0" applyFont="1" applyFill="1" applyBorder="1" applyAlignment="1">
      <alignment horizontal="left"/>
    </xf>
    <xf numFmtId="0" fontId="1790" fillId="3" borderId="1" xfId="0" applyFont="1" applyFill="1" applyBorder="1" applyAlignment="1">
      <alignment horizontal="left"/>
    </xf>
    <xf numFmtId="0" fontId="1791" fillId="3" borderId="1" xfId="0" applyFont="1" applyFill="1" applyBorder="1" applyAlignment="1">
      <alignment horizontal="left"/>
    </xf>
    <xf numFmtId="0" fontId="1792" fillId="3" borderId="1" xfId="0" applyFont="1" applyFill="1" applyBorder="1" applyAlignment="1">
      <alignment horizontal="left"/>
    </xf>
    <xf numFmtId="0" fontId="1793" fillId="3" borderId="1" xfId="0" applyFont="1" applyFill="1" applyBorder="1" applyAlignment="1">
      <alignment horizontal="left"/>
    </xf>
    <xf numFmtId="0" fontId="1794" fillId="3" borderId="1" xfId="0" applyFont="1" applyFill="1" applyBorder="1" applyAlignment="1">
      <alignment horizontal="left"/>
    </xf>
    <xf numFmtId="0" fontId="1795" fillId="3" borderId="1" xfId="0" applyFont="1" applyFill="1" applyBorder="1" applyAlignment="1">
      <alignment horizontal="left"/>
    </xf>
    <xf numFmtId="0" fontId="1796" fillId="3" borderId="1" xfId="0" applyFont="1" applyFill="1" applyBorder="1" applyAlignment="1">
      <alignment horizontal="left"/>
    </xf>
    <xf numFmtId="0" fontId="1801" fillId="3" borderId="1" xfId="0" applyFont="1" applyFill="1" applyBorder="1" applyAlignment="1">
      <alignment horizontal="left"/>
    </xf>
    <xf numFmtId="0" fontId="1802" fillId="3" borderId="1" xfId="0" applyFont="1" applyFill="1" applyBorder="1" applyAlignment="1">
      <alignment horizontal="left"/>
    </xf>
    <xf numFmtId="0" fontId="1803" fillId="3" borderId="1" xfId="0" applyFont="1" applyFill="1" applyBorder="1" applyAlignment="1">
      <alignment horizontal="left"/>
    </xf>
    <xf numFmtId="0" fontId="1804" fillId="3" borderId="1" xfId="0" applyFont="1" applyFill="1" applyBorder="1" applyAlignment="1">
      <alignment horizontal="left"/>
    </xf>
    <xf numFmtId="0" fontId="1805" fillId="3" borderId="1" xfId="0" applyFont="1" applyFill="1" applyBorder="1" applyAlignment="1">
      <alignment horizontal="left"/>
    </xf>
    <xf numFmtId="0" fontId="1806" fillId="3" borderId="1" xfId="0" applyFont="1" applyFill="1" applyBorder="1" applyAlignment="1">
      <alignment horizontal="left"/>
    </xf>
    <xf numFmtId="0" fontId="1807" fillId="3" borderId="1" xfId="0" applyFont="1" applyFill="1" applyBorder="1" applyAlignment="1">
      <alignment horizontal="left"/>
    </xf>
    <xf numFmtId="0" fontId="1808" fillId="3" borderId="1" xfId="0" applyFont="1" applyFill="1" applyBorder="1" applyAlignment="1">
      <alignment horizontal="left"/>
    </xf>
    <xf numFmtId="0" fontId="1809" fillId="3" borderId="1" xfId="0" applyFont="1" applyFill="1" applyBorder="1" applyAlignment="1">
      <alignment horizontal="left"/>
    </xf>
    <xf numFmtId="0" fontId="1810" fillId="3" borderId="1" xfId="0" applyFont="1" applyFill="1" applyBorder="1" applyAlignment="1">
      <alignment horizontal="left"/>
    </xf>
    <xf numFmtId="0" fontId="1811" fillId="3" borderId="1" xfId="0" applyFont="1" applyFill="1" applyBorder="1" applyAlignment="1">
      <alignment horizontal="left"/>
    </xf>
    <xf numFmtId="0" fontId="1833" fillId="3" borderId="1" xfId="0" applyFont="1" applyFill="1" applyBorder="1" applyAlignment="1">
      <alignment horizontal="left"/>
    </xf>
    <xf numFmtId="0" fontId="1834" fillId="3" borderId="1" xfId="0" applyFont="1" applyFill="1" applyBorder="1" applyAlignment="1">
      <alignment horizontal="left"/>
    </xf>
    <xf numFmtId="0" fontId="1835" fillId="3" borderId="1" xfId="0" applyFont="1" applyFill="1" applyBorder="1" applyAlignment="1">
      <alignment horizontal="left"/>
    </xf>
    <xf numFmtId="0" fontId="1836" fillId="3" borderId="1" xfId="0" applyFont="1" applyFill="1" applyBorder="1" applyAlignment="1">
      <alignment horizontal="left"/>
    </xf>
    <xf numFmtId="0" fontId="1837" fillId="3" borderId="1" xfId="0" applyFont="1" applyFill="1" applyBorder="1" applyAlignment="1">
      <alignment horizontal="left"/>
    </xf>
    <xf numFmtId="0" fontId="1838" fillId="3" borderId="1" xfId="0" applyFont="1" applyFill="1" applyBorder="1" applyAlignment="1">
      <alignment horizontal="left"/>
    </xf>
    <xf numFmtId="0" fontId="1839" fillId="3" borderId="1" xfId="0" applyFont="1" applyFill="1" applyBorder="1" applyAlignment="1">
      <alignment horizontal="left"/>
    </xf>
    <xf numFmtId="0" fontId="1840" fillId="3" borderId="1" xfId="0" applyFont="1" applyFill="1" applyBorder="1" applyAlignment="1">
      <alignment horizontal="left"/>
    </xf>
    <xf numFmtId="0" fontId="1841" fillId="3" borderId="1" xfId="0" applyFont="1" applyFill="1" applyBorder="1" applyAlignment="1">
      <alignment horizontal="left"/>
    </xf>
    <xf numFmtId="0" fontId="1842" fillId="3" borderId="1" xfId="0" applyFont="1" applyFill="1" applyBorder="1" applyAlignment="1">
      <alignment horizontal="left"/>
    </xf>
    <xf numFmtId="0" fontId="1843" fillId="3" borderId="1" xfId="0" applyFont="1" applyFill="1" applyBorder="1" applyAlignment="1">
      <alignment horizontal="left"/>
    </xf>
    <xf numFmtId="0" fontId="1993" fillId="3" borderId="1" xfId="0" applyFont="1" applyFill="1" applyBorder="1" applyAlignment="1">
      <alignment horizontal="left"/>
    </xf>
    <xf numFmtId="0" fontId="1994" fillId="3" borderId="1" xfId="0" applyFont="1" applyFill="1" applyBorder="1" applyAlignment="1">
      <alignment horizontal="left"/>
    </xf>
    <xf numFmtId="0" fontId="1995" fillId="3" borderId="1" xfId="0" applyFont="1" applyFill="1" applyBorder="1" applyAlignment="1">
      <alignment horizontal="left"/>
    </xf>
    <xf numFmtId="0" fontId="1996" fillId="3" borderId="1" xfId="0" applyFont="1" applyFill="1" applyBorder="1" applyAlignment="1">
      <alignment horizontal="left"/>
    </xf>
    <xf numFmtId="0" fontId="1997" fillId="3" borderId="1" xfId="0" applyFont="1" applyFill="1" applyBorder="1" applyAlignment="1">
      <alignment horizontal="left"/>
    </xf>
    <xf numFmtId="0" fontId="1998" fillId="3" borderId="1" xfId="0" applyFont="1" applyFill="1" applyBorder="1" applyAlignment="1">
      <alignment horizontal="left"/>
    </xf>
    <xf numFmtId="0" fontId="1999" fillId="3" borderId="1" xfId="0" applyFont="1" applyFill="1" applyBorder="1" applyAlignment="1">
      <alignment horizontal="left"/>
    </xf>
    <xf numFmtId="0" fontId="2000" fillId="3" borderId="1" xfId="0" applyFont="1" applyFill="1" applyBorder="1" applyAlignment="1">
      <alignment horizontal="left"/>
    </xf>
    <xf numFmtId="0" fontId="2001" fillId="3" borderId="1" xfId="0" applyFont="1" applyFill="1" applyBorder="1" applyAlignment="1">
      <alignment horizontal="left"/>
    </xf>
    <xf numFmtId="0" fontId="2002" fillId="3" borderId="1" xfId="0" applyFont="1" applyFill="1" applyBorder="1" applyAlignment="1">
      <alignment horizontal="left"/>
    </xf>
    <xf numFmtId="0" fontId="2003" fillId="3" borderId="1" xfId="0" applyFont="1" applyFill="1" applyBorder="1" applyAlignment="1">
      <alignment horizontal="left"/>
    </xf>
    <xf numFmtId="0" fontId="2105" fillId="3" borderId="1" xfId="0" applyFont="1" applyFill="1" applyBorder="1" applyAlignment="1">
      <alignment horizontal="left"/>
    </xf>
    <xf numFmtId="0" fontId="2106" fillId="3" borderId="1" xfId="0" applyFont="1" applyFill="1" applyBorder="1" applyAlignment="1">
      <alignment horizontal="left"/>
    </xf>
    <xf numFmtId="0" fontId="2107" fillId="3" borderId="1" xfId="0" applyFont="1" applyFill="1" applyBorder="1" applyAlignment="1">
      <alignment horizontal="left"/>
    </xf>
    <xf numFmtId="0" fontId="2108" fillId="3" borderId="1" xfId="0" applyFont="1" applyFill="1" applyBorder="1" applyAlignment="1">
      <alignment horizontal="left"/>
    </xf>
    <xf numFmtId="0" fontId="2109" fillId="3" borderId="1" xfId="0" applyFont="1" applyFill="1" applyBorder="1" applyAlignment="1">
      <alignment horizontal="left"/>
    </xf>
    <xf numFmtId="0" fontId="2110" fillId="3" borderId="1" xfId="0" applyFont="1" applyFill="1" applyBorder="1" applyAlignment="1">
      <alignment horizontal="left"/>
    </xf>
    <xf numFmtId="0" fontId="2111" fillId="3" borderId="1" xfId="0" applyFont="1" applyFill="1" applyBorder="1" applyAlignment="1">
      <alignment horizontal="left"/>
    </xf>
    <xf numFmtId="0" fontId="2112" fillId="3" borderId="1" xfId="0" applyFont="1" applyFill="1" applyBorder="1" applyAlignment="1">
      <alignment horizontal="left"/>
    </xf>
    <xf numFmtId="0" fontId="2113" fillId="3" borderId="1" xfId="0" applyFont="1" applyFill="1" applyBorder="1" applyAlignment="1">
      <alignment horizontal="left"/>
    </xf>
    <xf numFmtId="0" fontId="2114" fillId="3" borderId="1" xfId="0" applyFont="1" applyFill="1" applyBorder="1" applyAlignment="1">
      <alignment horizontal="left"/>
    </xf>
    <xf numFmtId="0" fontId="2115" fillId="3" borderId="1" xfId="0" applyFont="1" applyFill="1" applyBorder="1" applyAlignment="1">
      <alignment horizontal="left"/>
    </xf>
    <xf numFmtId="0" fontId="2201" fillId="3" borderId="1" xfId="0" applyFont="1" applyFill="1" applyBorder="1" applyAlignment="1">
      <alignment horizontal="left"/>
    </xf>
    <xf numFmtId="0" fontId="2202" fillId="3" borderId="1" xfId="0" applyFont="1" applyFill="1" applyBorder="1" applyAlignment="1">
      <alignment horizontal="left"/>
    </xf>
    <xf numFmtId="0" fontId="2203" fillId="3" borderId="1" xfId="0" applyFont="1" applyFill="1" applyBorder="1" applyAlignment="1">
      <alignment horizontal="left"/>
    </xf>
    <xf numFmtId="0" fontId="2204" fillId="3" borderId="1" xfId="0" applyFont="1" applyFill="1" applyBorder="1" applyAlignment="1">
      <alignment horizontal="left"/>
    </xf>
    <xf numFmtId="0" fontId="2205" fillId="3" borderId="1" xfId="0" applyFont="1" applyFill="1" applyBorder="1" applyAlignment="1">
      <alignment horizontal="left"/>
    </xf>
    <xf numFmtId="0" fontId="2206" fillId="3" borderId="1" xfId="0" applyFont="1" applyFill="1" applyBorder="1" applyAlignment="1">
      <alignment horizontal="left"/>
    </xf>
    <xf numFmtId="0" fontId="2207" fillId="3" borderId="1" xfId="0" applyFont="1" applyFill="1" applyBorder="1" applyAlignment="1">
      <alignment horizontal="left"/>
    </xf>
    <xf numFmtId="0" fontId="2208" fillId="3" borderId="1" xfId="0" applyFont="1" applyFill="1" applyBorder="1" applyAlignment="1">
      <alignment horizontal="left"/>
    </xf>
    <xf numFmtId="0" fontId="2209" fillId="3" borderId="1" xfId="0" applyFont="1" applyFill="1" applyBorder="1" applyAlignment="1">
      <alignment horizontal="left"/>
    </xf>
    <xf numFmtId="0" fontId="2210" fillId="3" borderId="1" xfId="0" applyFont="1" applyFill="1" applyBorder="1" applyAlignment="1">
      <alignment horizontal="left"/>
    </xf>
    <xf numFmtId="0" fontId="2211" fillId="3" borderId="1" xfId="0" applyFont="1" applyFill="1" applyBorder="1" applyAlignment="1">
      <alignment horizontal="left"/>
    </xf>
    <xf numFmtId="0" fontId="2313" fillId="3" borderId="1" xfId="0" applyFont="1" applyFill="1" applyBorder="1" applyAlignment="1">
      <alignment horizontal="left"/>
    </xf>
    <xf numFmtId="0" fontId="2314" fillId="3" borderId="1" xfId="0" applyFont="1" applyFill="1" applyBorder="1" applyAlignment="1">
      <alignment horizontal="left"/>
    </xf>
    <xf numFmtId="0" fontId="2315" fillId="3" borderId="1" xfId="0" applyFont="1" applyFill="1" applyBorder="1" applyAlignment="1">
      <alignment horizontal="left"/>
    </xf>
    <xf numFmtId="0" fontId="2316" fillId="3" borderId="1" xfId="0" applyFont="1" applyFill="1" applyBorder="1" applyAlignment="1">
      <alignment horizontal="left"/>
    </xf>
    <xf numFmtId="0" fontId="2317" fillId="3" borderId="1" xfId="0" applyFont="1" applyFill="1" applyBorder="1" applyAlignment="1">
      <alignment horizontal="left"/>
    </xf>
    <xf numFmtId="0" fontId="2318" fillId="3" borderId="1" xfId="0" applyFont="1" applyFill="1" applyBorder="1" applyAlignment="1">
      <alignment horizontal="left"/>
    </xf>
    <xf numFmtId="0" fontId="2319" fillId="3" borderId="1" xfId="0" applyFont="1" applyFill="1" applyBorder="1" applyAlignment="1">
      <alignment horizontal="left"/>
    </xf>
    <xf numFmtId="0" fontId="2320" fillId="3" borderId="1" xfId="0" applyFont="1" applyFill="1" applyBorder="1" applyAlignment="1">
      <alignment horizontal="left"/>
    </xf>
    <xf numFmtId="0" fontId="2321" fillId="3" borderId="1" xfId="0" applyFont="1" applyFill="1" applyBorder="1" applyAlignment="1">
      <alignment horizontal="left"/>
    </xf>
    <xf numFmtId="0" fontId="2322" fillId="3" borderId="1" xfId="0" applyFont="1" applyFill="1" applyBorder="1" applyAlignment="1">
      <alignment horizontal="left"/>
    </xf>
    <xf numFmtId="0" fontId="2323" fillId="3" borderId="1" xfId="0" applyFont="1" applyFill="1" applyBorder="1" applyAlignment="1">
      <alignment horizontal="left"/>
    </xf>
    <xf numFmtId="0" fontId="2328" fillId="3" borderId="1" xfId="0" applyFont="1" applyFill="1" applyBorder="1" applyAlignment="1">
      <alignment horizontal="left"/>
    </xf>
    <xf numFmtId="0" fontId="2329" fillId="3" borderId="1" xfId="0" applyFont="1" applyFill="1" applyBorder="1" applyAlignment="1">
      <alignment horizontal="left"/>
    </xf>
    <xf numFmtId="0" fontId="2330" fillId="3" borderId="1" xfId="0" applyFont="1" applyFill="1" applyBorder="1" applyAlignment="1">
      <alignment horizontal="left"/>
    </xf>
    <xf numFmtId="0" fontId="2331" fillId="3" borderId="1" xfId="0" applyFont="1" applyFill="1" applyBorder="1" applyAlignment="1">
      <alignment horizontal="left"/>
    </xf>
    <xf numFmtId="0" fontId="2332" fillId="3" borderId="1" xfId="0" applyFont="1" applyFill="1" applyBorder="1" applyAlignment="1">
      <alignment horizontal="left"/>
    </xf>
    <xf numFmtId="0" fontId="2333" fillId="3" borderId="1" xfId="0" applyFont="1" applyFill="1" applyBorder="1" applyAlignment="1">
      <alignment horizontal="left"/>
    </xf>
    <xf numFmtId="0" fontId="2334" fillId="3" borderId="1" xfId="0" applyFont="1" applyFill="1" applyBorder="1" applyAlignment="1">
      <alignment horizontal="left"/>
    </xf>
    <xf numFmtId="0" fontId="2335" fillId="3" borderId="1" xfId="0" applyFont="1" applyFill="1" applyBorder="1" applyAlignment="1">
      <alignment horizontal="left"/>
    </xf>
    <xf numFmtId="0" fontId="2336" fillId="3" borderId="1" xfId="0" applyFont="1" applyFill="1" applyBorder="1" applyAlignment="1">
      <alignment horizontal="left"/>
    </xf>
    <xf numFmtId="0" fontId="2337" fillId="3" borderId="1" xfId="0" applyFont="1" applyFill="1" applyBorder="1" applyAlignment="1">
      <alignment horizontal="left"/>
    </xf>
    <xf numFmtId="0" fontId="2338" fillId="3" borderId="1" xfId="0" applyFont="1" applyFill="1" applyBorder="1" applyAlignment="1">
      <alignment horizontal="left"/>
    </xf>
    <xf numFmtId="0" fontId="2376" fillId="3" borderId="1" xfId="0" applyFont="1" applyFill="1" applyBorder="1" applyAlignment="1">
      <alignment horizontal="left"/>
    </xf>
    <xf numFmtId="0" fontId="2377" fillId="3" borderId="1" xfId="0" applyFont="1" applyFill="1" applyBorder="1" applyAlignment="1">
      <alignment horizontal="left"/>
    </xf>
    <xf numFmtId="0" fontId="2378" fillId="3" borderId="1" xfId="0" applyFont="1" applyFill="1" applyBorder="1" applyAlignment="1">
      <alignment horizontal="left"/>
    </xf>
    <xf numFmtId="0" fontId="2379" fillId="3" borderId="1" xfId="0" applyFont="1" applyFill="1" applyBorder="1" applyAlignment="1">
      <alignment horizontal="left"/>
    </xf>
    <xf numFmtId="0" fontId="2380" fillId="3" borderId="1" xfId="0" applyFont="1" applyFill="1" applyBorder="1" applyAlignment="1">
      <alignment horizontal="left"/>
    </xf>
    <xf numFmtId="0" fontId="2381" fillId="3" borderId="1" xfId="0" applyFont="1" applyFill="1" applyBorder="1" applyAlignment="1">
      <alignment horizontal="left"/>
    </xf>
    <xf numFmtId="0" fontId="2382" fillId="3" borderId="1" xfId="0" applyFont="1" applyFill="1" applyBorder="1" applyAlignment="1">
      <alignment horizontal="left"/>
    </xf>
    <xf numFmtId="0" fontId="2383" fillId="3" borderId="1" xfId="0" applyFont="1" applyFill="1" applyBorder="1" applyAlignment="1">
      <alignment horizontal="left"/>
    </xf>
    <xf numFmtId="0" fontId="2384" fillId="3" borderId="1" xfId="0" applyFont="1" applyFill="1" applyBorder="1" applyAlignment="1">
      <alignment horizontal="left"/>
    </xf>
    <xf numFmtId="0" fontId="2385" fillId="3" borderId="1" xfId="0" applyFont="1" applyFill="1" applyBorder="1" applyAlignment="1">
      <alignment horizontal="left"/>
    </xf>
    <xf numFmtId="0" fontId="2386" fillId="3" borderId="1" xfId="0" applyFont="1" applyFill="1" applyBorder="1" applyAlignment="1">
      <alignment horizontal="left"/>
    </xf>
    <xf numFmtId="0" fontId="2472" fillId="3" borderId="1" xfId="0" applyFont="1" applyFill="1" applyBorder="1" applyAlignment="1">
      <alignment horizontal="left"/>
    </xf>
    <xf numFmtId="0" fontId="2473" fillId="3" borderId="1" xfId="0" applyFont="1" applyFill="1" applyBorder="1" applyAlignment="1">
      <alignment horizontal="left"/>
    </xf>
    <xf numFmtId="0" fontId="2474" fillId="3" borderId="1" xfId="0" applyFont="1" applyFill="1" applyBorder="1" applyAlignment="1">
      <alignment horizontal="left"/>
    </xf>
    <xf numFmtId="0" fontId="2475" fillId="3" borderId="1" xfId="0" applyFont="1" applyFill="1" applyBorder="1" applyAlignment="1">
      <alignment horizontal="left"/>
    </xf>
    <xf numFmtId="0" fontId="2476" fillId="3" borderId="1" xfId="0" applyFont="1" applyFill="1" applyBorder="1" applyAlignment="1">
      <alignment horizontal="left"/>
    </xf>
    <xf numFmtId="0" fontId="2477" fillId="3" borderId="1" xfId="0" applyFont="1" applyFill="1" applyBorder="1" applyAlignment="1">
      <alignment horizontal="left"/>
    </xf>
    <xf numFmtId="0" fontId="2478" fillId="3" borderId="1" xfId="0" applyFont="1" applyFill="1" applyBorder="1" applyAlignment="1">
      <alignment horizontal="left"/>
    </xf>
    <xf numFmtId="0" fontId="2479" fillId="3" borderId="1" xfId="0" applyFont="1" applyFill="1" applyBorder="1" applyAlignment="1">
      <alignment horizontal="left"/>
    </xf>
    <xf numFmtId="0" fontId="2480" fillId="3" borderId="1" xfId="0" applyFont="1" applyFill="1" applyBorder="1" applyAlignment="1">
      <alignment horizontal="left"/>
    </xf>
    <xf numFmtId="0" fontId="2481" fillId="3" borderId="1" xfId="0" applyFont="1" applyFill="1" applyBorder="1" applyAlignment="1">
      <alignment horizontal="left"/>
    </xf>
    <xf numFmtId="0" fontId="2482" fillId="3" borderId="1" xfId="0" applyFont="1" applyFill="1" applyBorder="1" applyAlignment="1">
      <alignment horizontal="left"/>
    </xf>
    <xf numFmtId="0" fontId="2664" fillId="3" borderId="1" xfId="0" applyFont="1" applyFill="1" applyBorder="1" applyAlignment="1">
      <alignment horizontal="left"/>
    </xf>
    <xf numFmtId="0" fontId="2665" fillId="3" borderId="1" xfId="0" applyFont="1" applyFill="1" applyBorder="1" applyAlignment="1">
      <alignment horizontal="left"/>
    </xf>
    <xf numFmtId="0" fontId="2666" fillId="3" borderId="1" xfId="0" applyFont="1" applyFill="1" applyBorder="1" applyAlignment="1">
      <alignment horizontal="left"/>
    </xf>
    <xf numFmtId="0" fontId="2667" fillId="3" borderId="1" xfId="0" applyFont="1" applyFill="1" applyBorder="1" applyAlignment="1">
      <alignment horizontal="left"/>
    </xf>
    <xf numFmtId="0" fontId="2668" fillId="3" borderId="1" xfId="0" applyFont="1" applyFill="1" applyBorder="1" applyAlignment="1">
      <alignment horizontal="left"/>
    </xf>
    <xf numFmtId="0" fontId="2669" fillId="3" borderId="1" xfId="0" applyFont="1" applyFill="1" applyBorder="1" applyAlignment="1">
      <alignment horizontal="left"/>
    </xf>
    <xf numFmtId="0" fontId="2670" fillId="3" borderId="1" xfId="0" applyFont="1" applyFill="1" applyBorder="1" applyAlignment="1">
      <alignment horizontal="left"/>
    </xf>
    <xf numFmtId="0" fontId="2671" fillId="3" borderId="1" xfId="0" applyFont="1" applyFill="1" applyBorder="1" applyAlignment="1">
      <alignment horizontal="left"/>
    </xf>
    <xf numFmtId="0" fontId="2672" fillId="3" borderId="1" xfId="0" applyFont="1" applyFill="1" applyBorder="1" applyAlignment="1">
      <alignment horizontal="left"/>
    </xf>
    <xf numFmtId="0" fontId="2673" fillId="3" borderId="1" xfId="0" applyFont="1" applyFill="1" applyBorder="1" applyAlignment="1">
      <alignment horizontal="left"/>
    </xf>
    <xf numFmtId="0" fontId="2674" fillId="3" borderId="1" xfId="0" applyFont="1" applyFill="1" applyBorder="1" applyAlignment="1">
      <alignment horizontal="left"/>
    </xf>
    <xf numFmtId="0" fontId="2728" fillId="3" borderId="1" xfId="0" applyFont="1" applyFill="1" applyBorder="1" applyAlignment="1">
      <alignment horizontal="left"/>
    </xf>
    <xf numFmtId="0" fontId="2729" fillId="3" borderId="1" xfId="0" applyFont="1" applyFill="1" applyBorder="1" applyAlignment="1">
      <alignment horizontal="left"/>
    </xf>
    <xf numFmtId="0" fontId="2730" fillId="3" borderId="1" xfId="0" applyFont="1" applyFill="1" applyBorder="1" applyAlignment="1">
      <alignment horizontal="left"/>
    </xf>
    <xf numFmtId="0" fontId="2731" fillId="3" borderId="1" xfId="0" applyFont="1" applyFill="1" applyBorder="1" applyAlignment="1">
      <alignment horizontal="left"/>
    </xf>
    <xf numFmtId="0" fontId="2732" fillId="3" borderId="1" xfId="0" applyFont="1" applyFill="1" applyBorder="1" applyAlignment="1">
      <alignment horizontal="left"/>
    </xf>
    <xf numFmtId="0" fontId="2733" fillId="3" borderId="1" xfId="0" applyFont="1" applyFill="1" applyBorder="1" applyAlignment="1">
      <alignment horizontal="left"/>
    </xf>
    <xf numFmtId="0" fontId="2734" fillId="3" borderId="1" xfId="0" applyFont="1" applyFill="1" applyBorder="1" applyAlignment="1">
      <alignment horizontal="left"/>
    </xf>
    <xf numFmtId="0" fontId="2735" fillId="3" borderId="1" xfId="0" applyFont="1" applyFill="1" applyBorder="1" applyAlignment="1">
      <alignment horizontal="left"/>
    </xf>
    <xf numFmtId="0" fontId="2736" fillId="3" borderId="1" xfId="0" applyFont="1" applyFill="1" applyBorder="1" applyAlignment="1">
      <alignment horizontal="left"/>
    </xf>
    <xf numFmtId="0" fontId="2737" fillId="3" borderId="1" xfId="0" applyFont="1" applyFill="1" applyBorder="1" applyAlignment="1">
      <alignment horizontal="left"/>
    </xf>
    <xf numFmtId="0" fontId="2738" fillId="3" borderId="1" xfId="0" applyFont="1" applyFill="1" applyBorder="1" applyAlignment="1">
      <alignment horizontal="left"/>
    </xf>
    <xf numFmtId="0" fontId="3032" fillId="3" borderId="1" xfId="0" applyFont="1" applyFill="1" applyBorder="1" applyAlignment="1">
      <alignment horizontal="left"/>
    </xf>
    <xf numFmtId="0" fontId="3033" fillId="3" borderId="1" xfId="0" applyFont="1" applyFill="1" applyBorder="1" applyAlignment="1">
      <alignment horizontal="left"/>
    </xf>
    <xf numFmtId="0" fontId="3034" fillId="3" borderId="1" xfId="0" applyFont="1" applyFill="1" applyBorder="1" applyAlignment="1">
      <alignment horizontal="left"/>
    </xf>
    <xf numFmtId="0" fontId="3035" fillId="3" borderId="1" xfId="0" applyFont="1" applyFill="1" applyBorder="1" applyAlignment="1">
      <alignment horizontal="left"/>
    </xf>
    <xf numFmtId="0" fontId="3036" fillId="3" borderId="1" xfId="0" applyFont="1" applyFill="1" applyBorder="1" applyAlignment="1">
      <alignment horizontal="left"/>
    </xf>
    <xf numFmtId="0" fontId="3037" fillId="3" borderId="1" xfId="0" applyFont="1" applyFill="1" applyBorder="1" applyAlignment="1">
      <alignment horizontal="left"/>
    </xf>
    <xf numFmtId="0" fontId="3038" fillId="3" borderId="1" xfId="0" applyFont="1" applyFill="1" applyBorder="1" applyAlignment="1">
      <alignment horizontal="left"/>
    </xf>
    <xf numFmtId="0" fontId="3039" fillId="3" borderId="1" xfId="0" applyFont="1" applyFill="1" applyBorder="1" applyAlignment="1">
      <alignment horizontal="left"/>
    </xf>
    <xf numFmtId="0" fontId="3040" fillId="3" borderId="1" xfId="0" applyFont="1" applyFill="1" applyBorder="1" applyAlignment="1">
      <alignment horizontal="left"/>
    </xf>
    <xf numFmtId="0" fontId="3041" fillId="3" borderId="1" xfId="0" applyFont="1" applyFill="1" applyBorder="1" applyAlignment="1">
      <alignment horizontal="left"/>
    </xf>
    <xf numFmtId="0" fontId="3042" fillId="3" borderId="1" xfId="0" applyFont="1" applyFill="1" applyBorder="1" applyAlignment="1">
      <alignment horizontal="left"/>
    </xf>
    <xf numFmtId="0" fontId="3272" fillId="3" borderId="1" xfId="0" applyFont="1" applyFill="1" applyBorder="1" applyAlignment="1">
      <alignment horizontal="left"/>
    </xf>
    <xf numFmtId="0" fontId="3273" fillId="3" borderId="1" xfId="0" applyFont="1" applyFill="1" applyBorder="1" applyAlignment="1">
      <alignment horizontal="left"/>
    </xf>
    <xf numFmtId="0" fontId="3274" fillId="3" borderId="1" xfId="0" applyFont="1" applyFill="1" applyBorder="1" applyAlignment="1">
      <alignment horizontal="left"/>
    </xf>
    <xf numFmtId="0" fontId="3275" fillId="3" borderId="1" xfId="0" applyFont="1" applyFill="1" applyBorder="1" applyAlignment="1">
      <alignment horizontal="left"/>
    </xf>
    <xf numFmtId="0" fontId="3276" fillId="3" borderId="1" xfId="0" applyFont="1" applyFill="1" applyBorder="1" applyAlignment="1">
      <alignment horizontal="left"/>
    </xf>
    <xf numFmtId="0" fontId="3277" fillId="3" borderId="1" xfId="0" applyFont="1" applyFill="1" applyBorder="1" applyAlignment="1">
      <alignment horizontal="left"/>
    </xf>
    <xf numFmtId="0" fontId="3278" fillId="3" borderId="1" xfId="0" applyFont="1" applyFill="1" applyBorder="1" applyAlignment="1">
      <alignment horizontal="left"/>
    </xf>
    <xf numFmtId="0" fontId="3279" fillId="3" borderId="1" xfId="0" applyFont="1" applyFill="1" applyBorder="1" applyAlignment="1">
      <alignment horizontal="left"/>
    </xf>
    <xf numFmtId="0" fontId="3280" fillId="3" borderId="1" xfId="0" applyFont="1" applyFill="1" applyBorder="1" applyAlignment="1">
      <alignment horizontal="left"/>
    </xf>
    <xf numFmtId="0" fontId="3281" fillId="3" borderId="1" xfId="0" applyFont="1" applyFill="1" applyBorder="1" applyAlignment="1">
      <alignment horizontal="left"/>
    </xf>
    <xf numFmtId="0" fontId="3282" fillId="3" borderId="1" xfId="0" applyFont="1" applyFill="1" applyBorder="1" applyAlignment="1">
      <alignment horizontal="left"/>
    </xf>
    <xf numFmtId="0" fontId="3384" fillId="3" borderId="1" xfId="0" applyFont="1" applyFill="1" applyBorder="1" applyAlignment="1">
      <alignment horizontal="left"/>
    </xf>
    <xf numFmtId="0" fontId="3385" fillId="3" borderId="1" xfId="0" applyFont="1" applyFill="1" applyBorder="1" applyAlignment="1">
      <alignment horizontal="left"/>
    </xf>
    <xf numFmtId="0" fontId="3386" fillId="3" borderId="1" xfId="0" applyFont="1" applyFill="1" applyBorder="1" applyAlignment="1">
      <alignment horizontal="left"/>
    </xf>
    <xf numFmtId="0" fontId="3387" fillId="3" borderId="1" xfId="0" applyFont="1" applyFill="1" applyBorder="1" applyAlignment="1">
      <alignment horizontal="left"/>
    </xf>
    <xf numFmtId="0" fontId="3388" fillId="3" borderId="1" xfId="0" applyFont="1" applyFill="1" applyBorder="1" applyAlignment="1">
      <alignment horizontal="left"/>
    </xf>
    <xf numFmtId="0" fontId="3389" fillId="3" borderId="1" xfId="0" applyFont="1" applyFill="1" applyBorder="1" applyAlignment="1">
      <alignment horizontal="left"/>
    </xf>
    <xf numFmtId="0" fontId="3390" fillId="3" borderId="1" xfId="0" applyFont="1" applyFill="1" applyBorder="1" applyAlignment="1">
      <alignment horizontal="left"/>
    </xf>
    <xf numFmtId="0" fontId="3391" fillId="3" borderId="1" xfId="0" applyFont="1" applyFill="1" applyBorder="1" applyAlignment="1">
      <alignment horizontal="left"/>
    </xf>
    <xf numFmtId="0" fontId="3392" fillId="3" borderId="1" xfId="0" applyFont="1" applyFill="1" applyBorder="1" applyAlignment="1">
      <alignment horizontal="left"/>
    </xf>
    <xf numFmtId="0" fontId="3393" fillId="3" borderId="1" xfId="0" applyFont="1" applyFill="1" applyBorder="1" applyAlignment="1">
      <alignment horizontal="left"/>
    </xf>
    <xf numFmtId="0" fontId="3394" fillId="3" borderId="1" xfId="0" applyFont="1" applyFill="1" applyBorder="1" applyAlignment="1">
      <alignment horizontal="left"/>
    </xf>
    <xf numFmtId="0" fontId="3399" fillId="3" borderId="1" xfId="0" applyFont="1" applyFill="1" applyBorder="1" applyAlignment="1">
      <alignment horizontal="left"/>
    </xf>
    <xf numFmtId="0" fontId="3400" fillId="3" borderId="1" xfId="0" applyFont="1" applyFill="1" applyBorder="1" applyAlignment="1">
      <alignment horizontal="left"/>
    </xf>
    <xf numFmtId="0" fontId="3401" fillId="3" borderId="1" xfId="0" applyFont="1" applyFill="1" applyBorder="1" applyAlignment="1">
      <alignment horizontal="left"/>
    </xf>
    <xf numFmtId="0" fontId="3402" fillId="3" borderId="1" xfId="0" applyFont="1" applyFill="1" applyBorder="1" applyAlignment="1">
      <alignment horizontal="left"/>
    </xf>
    <xf numFmtId="0" fontId="3403" fillId="3" borderId="1" xfId="0" applyFont="1" applyFill="1" applyBorder="1" applyAlignment="1">
      <alignment horizontal="left"/>
    </xf>
    <xf numFmtId="0" fontId="3404" fillId="3" borderId="1" xfId="0" applyFont="1" applyFill="1" applyBorder="1" applyAlignment="1">
      <alignment horizontal="left"/>
    </xf>
    <xf numFmtId="0" fontId="3405" fillId="3" borderId="1" xfId="0" applyFont="1" applyFill="1" applyBorder="1" applyAlignment="1">
      <alignment horizontal="left"/>
    </xf>
    <xf numFmtId="0" fontId="3406" fillId="3" borderId="1" xfId="0" applyFont="1" applyFill="1" applyBorder="1" applyAlignment="1">
      <alignment horizontal="left"/>
    </xf>
    <xf numFmtId="0" fontId="3407" fillId="3" borderId="1" xfId="0" applyFont="1" applyFill="1" applyBorder="1" applyAlignment="1">
      <alignment horizontal="left"/>
    </xf>
    <xf numFmtId="0" fontId="3408" fillId="3" borderId="1" xfId="0" applyFont="1" applyFill="1" applyBorder="1" applyAlignment="1">
      <alignment horizontal="left"/>
    </xf>
    <xf numFmtId="0" fontId="3409" fillId="3" borderId="1" xfId="0" applyFont="1" applyFill="1" applyBorder="1" applyAlignment="1">
      <alignment horizontal="left"/>
    </xf>
    <xf numFmtId="0" fontId="3639" fillId="3" borderId="1" xfId="0" applyFont="1" applyFill="1" applyBorder="1" applyAlignment="1">
      <alignment horizontal="left"/>
    </xf>
    <xf numFmtId="0" fontId="3640" fillId="3" borderId="1" xfId="0" applyFont="1" applyFill="1" applyBorder="1" applyAlignment="1">
      <alignment horizontal="left"/>
    </xf>
    <xf numFmtId="0" fontId="3641" fillId="3" borderId="1" xfId="0" applyFont="1" applyFill="1" applyBorder="1" applyAlignment="1">
      <alignment horizontal="left"/>
    </xf>
    <xf numFmtId="0" fontId="3642" fillId="3" borderId="1" xfId="0" applyFont="1" applyFill="1" applyBorder="1" applyAlignment="1">
      <alignment horizontal="left"/>
    </xf>
    <xf numFmtId="0" fontId="3643" fillId="3" borderId="1" xfId="0" applyFont="1" applyFill="1" applyBorder="1" applyAlignment="1">
      <alignment horizontal="left"/>
    </xf>
    <xf numFmtId="0" fontId="3644" fillId="3" borderId="1" xfId="0" applyFont="1" applyFill="1" applyBorder="1" applyAlignment="1">
      <alignment horizontal="left"/>
    </xf>
    <xf numFmtId="0" fontId="3645" fillId="3" borderId="1" xfId="0" applyFont="1" applyFill="1" applyBorder="1" applyAlignment="1">
      <alignment horizontal="left"/>
    </xf>
    <xf numFmtId="0" fontId="3646" fillId="3" borderId="1" xfId="0" applyFont="1" applyFill="1" applyBorder="1" applyAlignment="1">
      <alignment horizontal="left"/>
    </xf>
    <xf numFmtId="0" fontId="3647" fillId="3" borderId="1" xfId="0" applyFont="1" applyFill="1" applyBorder="1" applyAlignment="1">
      <alignment horizontal="left"/>
    </xf>
    <xf numFmtId="0" fontId="3648" fillId="3" borderId="1" xfId="0" applyFont="1" applyFill="1" applyBorder="1" applyAlignment="1">
      <alignment horizontal="left"/>
    </xf>
    <xf numFmtId="0" fontId="3649" fillId="3" borderId="1" xfId="0" applyFont="1" applyFill="1" applyBorder="1" applyAlignment="1">
      <alignment horizontal="left"/>
    </xf>
    <xf numFmtId="0" fontId="3654" fillId="3" borderId="1" xfId="0" applyFont="1" applyFill="1" applyBorder="1" applyAlignment="1">
      <alignment horizontal="left"/>
    </xf>
    <xf numFmtId="0" fontId="3655" fillId="3" borderId="1" xfId="0" applyFont="1" applyFill="1" applyBorder="1" applyAlignment="1">
      <alignment horizontal="left"/>
    </xf>
    <xf numFmtId="0" fontId="3656" fillId="3" borderId="1" xfId="0" applyFont="1" applyFill="1" applyBorder="1" applyAlignment="1">
      <alignment horizontal="left"/>
    </xf>
    <xf numFmtId="0" fontId="3657" fillId="3" borderId="1" xfId="0" applyFont="1" applyFill="1" applyBorder="1" applyAlignment="1">
      <alignment horizontal="left"/>
    </xf>
    <xf numFmtId="0" fontId="3658" fillId="3" borderId="1" xfId="0" applyFont="1" applyFill="1" applyBorder="1" applyAlignment="1">
      <alignment horizontal="left"/>
    </xf>
    <xf numFmtId="0" fontId="3659" fillId="3" borderId="1" xfId="0" applyFont="1" applyFill="1" applyBorder="1" applyAlignment="1">
      <alignment horizontal="left"/>
    </xf>
    <xf numFmtId="0" fontId="3660" fillId="3" borderId="1" xfId="0" applyFont="1" applyFill="1" applyBorder="1" applyAlignment="1">
      <alignment horizontal="left"/>
    </xf>
    <xf numFmtId="0" fontId="3661" fillId="3" borderId="1" xfId="0" applyFont="1" applyFill="1" applyBorder="1" applyAlignment="1">
      <alignment horizontal="left"/>
    </xf>
    <xf numFmtId="0" fontId="3662" fillId="3" borderId="1" xfId="0" applyFont="1" applyFill="1" applyBorder="1" applyAlignment="1">
      <alignment horizontal="left"/>
    </xf>
    <xf numFmtId="0" fontId="3663" fillId="3" borderId="1" xfId="0" applyFont="1" applyFill="1" applyBorder="1" applyAlignment="1">
      <alignment horizontal="left"/>
    </xf>
    <xf numFmtId="0" fontId="3664" fillId="3" borderId="1" xfId="0" applyFont="1" applyFill="1" applyBorder="1" applyAlignment="1">
      <alignment horizontal="left"/>
    </xf>
    <xf numFmtId="0" fontId="5798" fillId="3" borderId="1" xfId="0" applyFont="1" applyFill="1" applyBorder="1" applyAlignment="1">
      <alignment horizontal="left"/>
    </xf>
    <xf numFmtId="0" fontId="5799" fillId="3" borderId="1" xfId="0" applyFont="1" applyFill="1" applyBorder="1" applyAlignment="1">
      <alignment horizontal="left"/>
    </xf>
    <xf numFmtId="0" fontId="5800" fillId="3" borderId="1" xfId="0" applyFont="1" applyFill="1" applyBorder="1" applyAlignment="1">
      <alignment horizontal="left"/>
    </xf>
    <xf numFmtId="0" fontId="5801" fillId="3" borderId="1" xfId="0" applyFont="1" applyFill="1" applyBorder="1" applyAlignment="1">
      <alignment horizontal="left"/>
    </xf>
    <xf numFmtId="0" fontId="5802" fillId="3" borderId="1" xfId="0" applyFont="1" applyFill="1" applyBorder="1" applyAlignment="1">
      <alignment horizontal="left"/>
    </xf>
    <xf numFmtId="0" fontId="5803" fillId="3" borderId="1" xfId="0" applyFont="1" applyFill="1" applyBorder="1" applyAlignment="1">
      <alignment horizontal="left"/>
    </xf>
    <xf numFmtId="0" fontId="5804" fillId="3" borderId="1" xfId="0" applyFont="1" applyFill="1" applyBorder="1" applyAlignment="1">
      <alignment horizontal="left"/>
    </xf>
    <xf numFmtId="0" fontId="5805" fillId="3" borderId="1" xfId="0" applyFont="1" applyFill="1" applyBorder="1" applyAlignment="1">
      <alignment horizontal="left"/>
    </xf>
    <xf numFmtId="0" fontId="5806" fillId="3" borderId="1" xfId="0" applyFont="1" applyFill="1" applyBorder="1" applyAlignment="1">
      <alignment horizontal="left"/>
    </xf>
    <xf numFmtId="0" fontId="5807" fillId="3" borderId="1" xfId="0" applyFont="1" applyFill="1" applyBorder="1" applyAlignment="1">
      <alignment horizontal="left"/>
    </xf>
    <xf numFmtId="0" fontId="5808" fillId="3" borderId="1" xfId="0" applyFont="1" applyFill="1" applyBorder="1" applyAlignment="1">
      <alignment horizontal="left"/>
    </xf>
    <xf numFmtId="0" fontId="5942" fillId="3" borderId="1" xfId="0" applyFont="1" applyFill="1" applyBorder="1" applyAlignment="1">
      <alignment horizontal="left"/>
    </xf>
    <xf numFmtId="0" fontId="5943" fillId="3" borderId="1" xfId="0" applyFont="1" applyFill="1" applyBorder="1" applyAlignment="1">
      <alignment horizontal="left"/>
    </xf>
    <xf numFmtId="0" fontId="5944" fillId="3" borderId="1" xfId="0" applyFont="1" applyFill="1" applyBorder="1" applyAlignment="1">
      <alignment horizontal="left"/>
    </xf>
    <xf numFmtId="0" fontId="5945" fillId="3" borderId="1" xfId="0" applyFont="1" applyFill="1" applyBorder="1" applyAlignment="1">
      <alignment horizontal="left"/>
    </xf>
    <xf numFmtId="0" fontId="5946" fillId="3" borderId="1" xfId="0" applyFont="1" applyFill="1" applyBorder="1" applyAlignment="1">
      <alignment horizontal="left"/>
    </xf>
    <xf numFmtId="0" fontId="5947" fillId="3" borderId="1" xfId="0" applyFont="1" applyFill="1" applyBorder="1" applyAlignment="1">
      <alignment horizontal="left"/>
    </xf>
    <xf numFmtId="0" fontId="5948" fillId="3" borderId="1" xfId="0" applyFont="1" applyFill="1" applyBorder="1" applyAlignment="1">
      <alignment horizontal="left"/>
    </xf>
    <xf numFmtId="0" fontId="5949" fillId="3" borderId="1" xfId="0" applyFont="1" applyFill="1" applyBorder="1" applyAlignment="1">
      <alignment horizontal="left"/>
    </xf>
    <xf numFmtId="0" fontId="5950" fillId="3" borderId="1" xfId="0" applyFont="1" applyFill="1" applyBorder="1" applyAlignment="1">
      <alignment horizontal="left"/>
    </xf>
    <xf numFmtId="0" fontId="5951" fillId="3" borderId="1" xfId="0" applyFont="1" applyFill="1" applyBorder="1" applyAlignment="1">
      <alignment horizontal="left"/>
    </xf>
    <xf numFmtId="0" fontId="5952" fillId="3" borderId="1" xfId="0" applyFont="1" applyFill="1" applyBorder="1" applyAlignment="1">
      <alignment horizontal="left"/>
    </xf>
    <xf numFmtId="0" fontId="5974" fillId="3" borderId="1" xfId="0" applyFont="1" applyFill="1" applyBorder="1" applyAlignment="1">
      <alignment horizontal="left"/>
    </xf>
    <xf numFmtId="0" fontId="5975" fillId="3" borderId="1" xfId="0" applyFont="1" applyFill="1" applyBorder="1" applyAlignment="1">
      <alignment horizontal="left"/>
    </xf>
    <xf numFmtId="0" fontId="5976" fillId="3" borderId="1" xfId="0" applyFont="1" applyFill="1" applyBorder="1" applyAlignment="1">
      <alignment horizontal="left"/>
    </xf>
    <xf numFmtId="0" fontId="5977" fillId="3" borderId="1" xfId="0" applyFont="1" applyFill="1" applyBorder="1" applyAlignment="1">
      <alignment horizontal="left"/>
    </xf>
    <xf numFmtId="0" fontId="5978" fillId="3" borderId="1" xfId="0" applyFont="1" applyFill="1" applyBorder="1" applyAlignment="1">
      <alignment horizontal="left"/>
    </xf>
    <xf numFmtId="0" fontId="5979" fillId="3" borderId="1" xfId="0" applyFont="1" applyFill="1" applyBorder="1" applyAlignment="1">
      <alignment horizontal="left"/>
    </xf>
    <xf numFmtId="0" fontId="5980" fillId="3" borderId="1" xfId="0" applyFont="1" applyFill="1" applyBorder="1" applyAlignment="1">
      <alignment horizontal="left"/>
    </xf>
    <xf numFmtId="0" fontId="5981" fillId="3" borderId="1" xfId="0" applyFont="1" applyFill="1" applyBorder="1" applyAlignment="1">
      <alignment horizontal="left"/>
    </xf>
    <xf numFmtId="0" fontId="5982" fillId="3" borderId="1" xfId="0" applyFont="1" applyFill="1" applyBorder="1" applyAlignment="1">
      <alignment horizontal="left"/>
    </xf>
    <xf numFmtId="0" fontId="5983" fillId="3" borderId="1" xfId="0" applyFont="1" applyFill="1" applyBorder="1" applyAlignment="1">
      <alignment horizontal="left"/>
    </xf>
    <xf numFmtId="0" fontId="5984" fillId="3" borderId="1" xfId="0" applyFont="1" applyFill="1" applyBorder="1" applyAlignment="1">
      <alignment horizontal="left"/>
    </xf>
    <xf numFmtId="0" fontId="6374" fillId="3" borderId="1" xfId="0" applyFont="1" applyFill="1" applyBorder="1" applyAlignment="1">
      <alignment horizontal="left"/>
    </xf>
    <xf numFmtId="0" fontId="6375" fillId="3" borderId="1" xfId="0" applyFont="1" applyFill="1" applyBorder="1" applyAlignment="1">
      <alignment horizontal="left"/>
    </xf>
    <xf numFmtId="0" fontId="6376" fillId="3" borderId="1" xfId="0" applyFont="1" applyFill="1" applyBorder="1" applyAlignment="1">
      <alignment horizontal="left"/>
    </xf>
    <xf numFmtId="0" fontId="6377" fillId="3" borderId="1" xfId="0" applyFont="1" applyFill="1" applyBorder="1" applyAlignment="1">
      <alignment horizontal="left"/>
    </xf>
    <xf numFmtId="0" fontId="6378" fillId="3" borderId="1" xfId="0" applyFont="1" applyFill="1" applyBorder="1" applyAlignment="1">
      <alignment horizontal="left"/>
    </xf>
    <xf numFmtId="0" fontId="6379" fillId="3" borderId="1" xfId="0" applyFont="1" applyFill="1" applyBorder="1" applyAlignment="1">
      <alignment horizontal="left"/>
    </xf>
    <xf numFmtId="0" fontId="6380" fillId="3" borderId="1" xfId="0" applyFont="1" applyFill="1" applyBorder="1" applyAlignment="1">
      <alignment horizontal="left"/>
    </xf>
    <xf numFmtId="0" fontId="6381" fillId="3" borderId="1" xfId="0" applyFont="1" applyFill="1" applyBorder="1" applyAlignment="1">
      <alignment horizontal="left"/>
    </xf>
    <xf numFmtId="0" fontId="6382" fillId="3" borderId="1" xfId="0" applyFont="1" applyFill="1" applyBorder="1" applyAlignment="1">
      <alignment horizontal="left"/>
    </xf>
    <xf numFmtId="0" fontId="6383" fillId="3" borderId="1" xfId="0" applyFont="1" applyFill="1" applyBorder="1" applyAlignment="1">
      <alignment horizontal="left"/>
    </xf>
    <xf numFmtId="0" fontId="6384" fillId="3" borderId="1" xfId="0" applyFont="1" applyFill="1" applyBorder="1" applyAlignment="1">
      <alignment horizontal="left"/>
    </xf>
    <xf numFmtId="0" fontId="7253" fillId="3" borderId="0" xfId="0" applyFont="1" applyFill="1" applyAlignment="1">
      <alignment horizontal="right"/>
    </xf>
    <xf numFmtId="0" fontId="7257" fillId="5" borderId="0" xfId="0" applyFont="1" applyFill="1" applyAlignment="1">
      <alignment horizontal="left" vertical="top"/>
    </xf>
    <xf numFmtId="0" fontId="7258" fillId="2" borderId="0" xfId="0" applyFont="1" applyFill="1" applyAlignment="1">
      <alignment horizontal="left" vertical="top"/>
    </xf>
    <xf numFmtId="0" fontId="7259" fillId="0" borderId="2" xfId="0" applyFont="1" applyBorder="1" applyAlignment="1">
      <alignment horizontal="center" vertical="top"/>
    </xf>
    <xf numFmtId="165" fontId="7260" fillId="0" borderId="0" xfId="0" applyNumberFormat="1" applyFont="1" applyAlignment="1">
      <alignment horizontal="center" vertical="top"/>
    </xf>
    <xf numFmtId="0" fontId="7261" fillId="0" borderId="0" xfId="0" applyFont="1" applyAlignment="1">
      <alignment horizontal="left" vertical="top"/>
    </xf>
    <xf numFmtId="167" fontId="7263" fillId="0" borderId="0" xfId="0" applyNumberFormat="1" applyFont="1" applyAlignment="1">
      <alignment horizontal="left" vertical="top"/>
    </xf>
    <xf numFmtId="164" fontId="7262" fillId="0" borderId="0" xfId="0" applyNumberFormat="1" applyFont="1" applyAlignment="1">
      <alignment horizontal="left" vertical="top"/>
    </xf>
    <xf numFmtId="0" fontId="7570" fillId="0" borderId="1" xfId="0" applyFont="1" applyBorder="1" applyAlignment="1">
      <alignment horizontal="left" vertical="top" wrapText="1"/>
    </xf>
    <xf numFmtId="4" fontId="8485" fillId="6" borderId="1" xfId="0" applyNumberFormat="1" applyFont="1" applyFill="1" applyBorder="1"/>
    <xf numFmtId="0" fontId="7571" fillId="0" borderId="1" xfId="0" applyFont="1" applyBorder="1" applyAlignment="1">
      <alignment horizontal="left" vertical="top" wrapText="1"/>
    </xf>
    <xf numFmtId="0" fontId="7572" fillId="0" borderId="1" xfId="0" applyFont="1" applyBorder="1" applyAlignment="1">
      <alignment horizontal="left" vertical="top" wrapText="1"/>
    </xf>
    <xf numFmtId="0" fontId="7573" fillId="0" borderId="1" xfId="0" applyFont="1" applyBorder="1" applyAlignment="1">
      <alignment horizontal="left" vertical="top" wrapText="1"/>
    </xf>
    <xf numFmtId="0" fontId="7574" fillId="0" borderId="1" xfId="0" applyFont="1" applyBorder="1" applyAlignment="1">
      <alignment horizontal="left" vertical="top" wrapText="1"/>
    </xf>
    <xf numFmtId="0" fontId="7575" fillId="0" borderId="1" xfId="0" applyFont="1" applyBorder="1" applyAlignment="1">
      <alignment horizontal="left" vertical="top" wrapText="1"/>
    </xf>
    <xf numFmtId="0" fontId="7576" fillId="0" borderId="1" xfId="0" applyFont="1" applyBorder="1" applyAlignment="1">
      <alignment horizontal="left" vertical="top" wrapText="1"/>
    </xf>
    <xf numFmtId="0" fontId="7577" fillId="0" borderId="1" xfId="0" applyFont="1" applyBorder="1" applyAlignment="1">
      <alignment horizontal="left" vertical="top" wrapText="1"/>
    </xf>
    <xf numFmtId="0" fontId="7578" fillId="0" borderId="1" xfId="0" applyFont="1" applyBorder="1" applyAlignment="1">
      <alignment horizontal="left" vertical="top" wrapText="1"/>
    </xf>
    <xf numFmtId="0" fontId="7579" fillId="0" borderId="1" xfId="0" applyFont="1" applyBorder="1" applyAlignment="1">
      <alignment horizontal="left" vertical="top" wrapText="1"/>
    </xf>
    <xf numFmtId="0" fontId="7580" fillId="0" borderId="1" xfId="0" applyFont="1" applyBorder="1" applyAlignment="1">
      <alignment horizontal="left" vertical="top" wrapText="1"/>
    </xf>
    <xf numFmtId="0" fontId="7581" fillId="0" borderId="1" xfId="0" applyFont="1" applyBorder="1" applyAlignment="1">
      <alignment horizontal="left" vertical="top" wrapText="1"/>
    </xf>
    <xf numFmtId="0" fontId="7582" fillId="0" borderId="1" xfId="0" applyFont="1" applyBorder="1" applyAlignment="1">
      <alignment horizontal="left" vertical="top" wrapText="1"/>
    </xf>
    <xf numFmtId="0" fontId="7583" fillId="0" borderId="1" xfId="0" applyFont="1" applyBorder="1" applyAlignment="1">
      <alignment horizontal="left" vertical="top" wrapText="1"/>
    </xf>
    <xf numFmtId="0" fontId="7584" fillId="0" borderId="1" xfId="0" applyFont="1" applyBorder="1" applyAlignment="1">
      <alignment horizontal="left" vertical="top" wrapText="1"/>
    </xf>
    <xf numFmtId="0" fontId="7585" fillId="0" borderId="1" xfId="0" applyFont="1" applyBorder="1" applyAlignment="1">
      <alignment horizontal="left" vertical="top" wrapText="1"/>
    </xf>
    <xf numFmtId="0" fontId="7586" fillId="0" borderId="1" xfId="0" applyFont="1" applyBorder="1" applyAlignment="1">
      <alignment horizontal="left" vertical="top" wrapText="1"/>
    </xf>
    <xf numFmtId="0" fontId="7587" fillId="0" borderId="1" xfId="0" applyFont="1" applyBorder="1" applyAlignment="1">
      <alignment horizontal="left" vertical="top" wrapText="1"/>
    </xf>
    <xf numFmtId="0" fontId="7588" fillId="0" borderId="1" xfId="0" applyFont="1" applyBorder="1" applyAlignment="1">
      <alignment horizontal="left" vertical="top" wrapText="1"/>
    </xf>
    <xf numFmtId="0" fontId="7589" fillId="0" borderId="1" xfId="0" applyFont="1" applyBorder="1" applyAlignment="1">
      <alignment horizontal="left" vertical="top" wrapText="1"/>
    </xf>
    <xf numFmtId="0" fontId="7590" fillId="0" borderId="1" xfId="0" applyFont="1" applyBorder="1" applyAlignment="1">
      <alignment horizontal="left" vertical="top" wrapText="1"/>
    </xf>
    <xf numFmtId="0" fontId="7591" fillId="0" borderId="1" xfId="0" applyFont="1" applyBorder="1" applyAlignment="1">
      <alignment horizontal="left" vertical="top" wrapText="1"/>
    </xf>
    <xf numFmtId="0" fontId="7592" fillId="0" borderId="1" xfId="0" applyFont="1" applyBorder="1" applyAlignment="1">
      <alignment horizontal="left" vertical="top" wrapText="1"/>
    </xf>
    <xf numFmtId="0" fontId="7593" fillId="0" borderId="1" xfId="0" applyFont="1" applyBorder="1" applyAlignment="1">
      <alignment horizontal="left" vertical="top" wrapText="1"/>
    </xf>
    <xf numFmtId="0" fontId="7594" fillId="0" borderId="1" xfId="0" applyFont="1" applyBorder="1" applyAlignment="1">
      <alignment horizontal="left" vertical="top" wrapText="1"/>
    </xf>
    <xf numFmtId="0" fontId="7595" fillId="0" borderId="1" xfId="0" applyFont="1" applyBorder="1" applyAlignment="1">
      <alignment horizontal="left" vertical="top" wrapText="1"/>
    </xf>
    <xf numFmtId="0" fontId="7596" fillId="0" borderId="1" xfId="0" applyFont="1" applyBorder="1" applyAlignment="1">
      <alignment horizontal="left" vertical="top" wrapText="1"/>
    </xf>
    <xf numFmtId="0" fontId="7597" fillId="0" borderId="1" xfId="0" applyFont="1" applyBorder="1" applyAlignment="1">
      <alignment horizontal="left" vertical="top" wrapText="1"/>
    </xf>
    <xf numFmtId="0" fontId="7598" fillId="0" borderId="1" xfId="0" applyFont="1" applyBorder="1" applyAlignment="1">
      <alignment horizontal="left" vertical="top" wrapText="1"/>
    </xf>
    <xf numFmtId="0" fontId="7599" fillId="0" borderId="1" xfId="0" applyFont="1" applyBorder="1" applyAlignment="1">
      <alignment horizontal="left" vertical="top" wrapText="1"/>
    </xf>
    <xf numFmtId="0" fontId="7600" fillId="0" borderId="1" xfId="0" applyFont="1" applyBorder="1" applyAlignment="1">
      <alignment horizontal="left" vertical="top" wrapText="1"/>
    </xf>
    <xf numFmtId="0" fontId="7601" fillId="0" borderId="1" xfId="0" applyFont="1" applyBorder="1" applyAlignment="1">
      <alignment horizontal="left" vertical="top" wrapText="1"/>
    </xf>
    <xf numFmtId="0" fontId="7602" fillId="0" borderId="1" xfId="0" applyFont="1" applyBorder="1" applyAlignment="1">
      <alignment horizontal="left" vertical="top" wrapText="1"/>
    </xf>
    <xf numFmtId="0" fontId="7603" fillId="0" borderId="1" xfId="0" applyFont="1" applyBorder="1" applyAlignment="1">
      <alignment horizontal="left" vertical="top" wrapText="1"/>
    </xf>
    <xf numFmtId="0" fontId="7604" fillId="0" borderId="1" xfId="0" applyFont="1" applyBorder="1" applyAlignment="1">
      <alignment horizontal="left" vertical="top" wrapText="1"/>
    </xf>
    <xf numFmtId="0" fontId="7605" fillId="0" borderId="1" xfId="0" applyFont="1" applyBorder="1" applyAlignment="1">
      <alignment horizontal="left" vertical="top" wrapText="1"/>
    </xf>
    <xf numFmtId="0" fontId="7606" fillId="0" borderId="1" xfId="0" applyFont="1" applyBorder="1" applyAlignment="1">
      <alignment horizontal="left" vertical="top" wrapText="1"/>
    </xf>
    <xf numFmtId="0" fontId="7607" fillId="0" borderId="1" xfId="0" applyFont="1" applyBorder="1" applyAlignment="1">
      <alignment horizontal="left" vertical="top" wrapText="1"/>
    </xf>
    <xf numFmtId="0" fontId="7608" fillId="0" borderId="1" xfId="0" applyFont="1" applyBorder="1" applyAlignment="1">
      <alignment horizontal="left" vertical="top" wrapText="1"/>
    </xf>
    <xf numFmtId="0" fontId="7609" fillId="0" borderId="1" xfId="0" applyFont="1" applyBorder="1" applyAlignment="1">
      <alignment horizontal="left" vertical="top" wrapText="1"/>
    </xf>
    <xf numFmtId="0" fontId="7610" fillId="0" borderId="1" xfId="0" applyFont="1" applyBorder="1" applyAlignment="1">
      <alignment horizontal="left" vertical="top" wrapText="1"/>
    </xf>
    <xf numFmtId="0" fontId="7611" fillId="0" borderId="1" xfId="0" applyFont="1" applyBorder="1" applyAlignment="1">
      <alignment horizontal="left" vertical="top" wrapText="1"/>
    </xf>
    <xf numFmtId="0" fontId="7612" fillId="0" borderId="1" xfId="0" applyFont="1" applyBorder="1" applyAlignment="1">
      <alignment horizontal="left" vertical="top" wrapText="1"/>
    </xf>
    <xf numFmtId="0" fontId="7613" fillId="0" borderId="1" xfId="0" applyFont="1" applyBorder="1" applyAlignment="1">
      <alignment horizontal="left" vertical="top" wrapText="1"/>
    </xf>
    <xf numFmtId="0" fontId="7614" fillId="0" borderId="1" xfId="0" applyFont="1" applyBorder="1" applyAlignment="1">
      <alignment horizontal="left" vertical="top" wrapText="1"/>
    </xf>
    <xf numFmtId="0" fontId="7615" fillId="0" borderId="1" xfId="0" applyFont="1" applyBorder="1" applyAlignment="1">
      <alignment horizontal="left" vertical="top" wrapText="1"/>
    </xf>
    <xf numFmtId="0" fontId="7616" fillId="0" borderId="1" xfId="0" applyFont="1" applyBorder="1" applyAlignment="1">
      <alignment horizontal="left" vertical="top" wrapText="1"/>
    </xf>
    <xf numFmtId="0" fontId="7617" fillId="0" borderId="1" xfId="0" applyFont="1" applyBorder="1" applyAlignment="1">
      <alignment horizontal="left" vertical="top" wrapText="1"/>
    </xf>
    <xf numFmtId="0" fontId="7618" fillId="0" borderId="1" xfId="0" applyFont="1" applyBorder="1" applyAlignment="1">
      <alignment horizontal="left" vertical="top" wrapText="1"/>
    </xf>
    <xf numFmtId="0" fontId="7619" fillId="0" borderId="1" xfId="0" applyFont="1" applyBorder="1" applyAlignment="1">
      <alignment horizontal="left" vertical="top" wrapText="1"/>
    </xf>
    <xf numFmtId="0" fontId="7620" fillId="0" borderId="1" xfId="0" applyFont="1" applyBorder="1" applyAlignment="1">
      <alignment horizontal="left" vertical="top" wrapText="1"/>
    </xf>
    <xf numFmtId="0" fontId="7621" fillId="0" borderId="1" xfId="0" applyFont="1" applyBorder="1" applyAlignment="1">
      <alignment horizontal="left" vertical="top" wrapText="1"/>
    </xf>
    <xf numFmtId="0" fontId="7622" fillId="0" borderId="1" xfId="0" applyFont="1" applyBorder="1" applyAlignment="1">
      <alignment horizontal="left" vertical="top" wrapText="1"/>
    </xf>
    <xf numFmtId="0" fontId="7623" fillId="0" borderId="1" xfId="0" applyFont="1" applyBorder="1" applyAlignment="1">
      <alignment horizontal="left" vertical="top" wrapText="1"/>
    </xf>
    <xf numFmtId="0" fontId="7624" fillId="0" borderId="1" xfId="0" applyFont="1" applyBorder="1" applyAlignment="1">
      <alignment horizontal="left" vertical="top" wrapText="1"/>
    </xf>
    <xf numFmtId="0" fontId="7625" fillId="0" borderId="1" xfId="0" applyFont="1" applyBorder="1" applyAlignment="1">
      <alignment horizontal="left" vertical="top" wrapText="1"/>
    </xf>
    <xf numFmtId="0" fontId="7626" fillId="0" borderId="1" xfId="0" applyFont="1" applyBorder="1" applyAlignment="1">
      <alignment horizontal="left" vertical="top" wrapText="1"/>
    </xf>
    <xf numFmtId="0" fontId="7627" fillId="0" borderId="1" xfId="0" applyFont="1" applyBorder="1" applyAlignment="1">
      <alignment horizontal="left" vertical="top" wrapText="1"/>
    </xf>
    <xf numFmtId="0" fontId="7628" fillId="0" borderId="1" xfId="0" applyFont="1" applyBorder="1" applyAlignment="1">
      <alignment horizontal="left" vertical="top" wrapText="1"/>
    </xf>
    <xf numFmtId="0" fontId="7629" fillId="0" borderId="1" xfId="0" applyFont="1" applyBorder="1" applyAlignment="1">
      <alignment horizontal="left" vertical="top" wrapText="1"/>
    </xf>
    <xf numFmtId="0" fontId="7630" fillId="0" borderId="1" xfId="0" applyFont="1" applyBorder="1" applyAlignment="1">
      <alignment horizontal="left" vertical="top" wrapText="1"/>
    </xf>
    <xf numFmtId="0" fontId="7631" fillId="0" borderId="1" xfId="0" applyFont="1" applyBorder="1" applyAlignment="1">
      <alignment horizontal="left" vertical="top" wrapText="1"/>
    </xf>
    <xf numFmtId="0" fontId="7632" fillId="0" borderId="1" xfId="0" applyFont="1" applyBorder="1" applyAlignment="1">
      <alignment horizontal="left" vertical="top" wrapText="1"/>
    </xf>
    <xf numFmtId="0" fontId="7633" fillId="0" borderId="1" xfId="0" applyFont="1" applyBorder="1" applyAlignment="1">
      <alignment horizontal="left" vertical="top" wrapText="1"/>
    </xf>
    <xf numFmtId="0" fontId="7634" fillId="0" borderId="1" xfId="0" applyFont="1" applyBorder="1" applyAlignment="1">
      <alignment horizontal="left" vertical="top" wrapText="1"/>
    </xf>
    <xf numFmtId="0" fontId="7635" fillId="0" borderId="1" xfId="0" applyFont="1" applyBorder="1" applyAlignment="1">
      <alignment horizontal="left" vertical="top" wrapText="1"/>
    </xf>
    <xf numFmtId="0" fontId="7636" fillId="0" borderId="1" xfId="0" applyFont="1" applyBorder="1" applyAlignment="1">
      <alignment horizontal="left" vertical="top" wrapText="1"/>
    </xf>
    <xf numFmtId="0" fontId="7637" fillId="0" borderId="1" xfId="0" applyFont="1" applyBorder="1" applyAlignment="1">
      <alignment horizontal="left" vertical="top" wrapText="1"/>
    </xf>
    <xf numFmtId="0" fontId="7638" fillId="0" borderId="1" xfId="0" applyFont="1" applyBorder="1" applyAlignment="1">
      <alignment horizontal="left" vertical="top" wrapText="1"/>
    </xf>
    <xf numFmtId="0" fontId="7639" fillId="0" borderId="1" xfId="0" applyFont="1" applyBorder="1" applyAlignment="1">
      <alignment horizontal="left" vertical="top" wrapText="1"/>
    </xf>
    <xf numFmtId="0" fontId="7640" fillId="0" borderId="1" xfId="0" applyFont="1" applyBorder="1" applyAlignment="1">
      <alignment horizontal="left" vertical="top" wrapText="1"/>
    </xf>
    <xf numFmtId="0" fontId="7641" fillId="0" borderId="1" xfId="0" applyFont="1" applyBorder="1" applyAlignment="1">
      <alignment horizontal="left" vertical="top" wrapText="1"/>
    </xf>
    <xf numFmtId="0" fontId="7642" fillId="0" borderId="1" xfId="0" applyFont="1" applyBorder="1" applyAlignment="1">
      <alignment horizontal="left" vertical="top" wrapText="1"/>
    </xf>
    <xf numFmtId="0" fontId="7643" fillId="0" borderId="1" xfId="0" applyFont="1" applyBorder="1" applyAlignment="1">
      <alignment horizontal="left" vertical="top" wrapText="1"/>
    </xf>
    <xf numFmtId="0" fontId="7873" fillId="0" borderId="1" xfId="0" applyFont="1" applyBorder="1" applyAlignment="1">
      <alignment horizontal="left" vertical="top" wrapText="1"/>
    </xf>
    <xf numFmtId="0" fontId="7874" fillId="0" borderId="1" xfId="0" applyFont="1" applyBorder="1" applyAlignment="1">
      <alignment horizontal="left" vertical="top" wrapText="1"/>
    </xf>
    <xf numFmtId="0" fontId="7875" fillId="0" borderId="1" xfId="0" applyFont="1" applyBorder="1" applyAlignment="1">
      <alignment horizontal="left" vertical="top" wrapText="1"/>
    </xf>
    <xf numFmtId="0" fontId="7876" fillId="0" borderId="1" xfId="0" applyFont="1" applyBorder="1" applyAlignment="1">
      <alignment horizontal="left" vertical="top" wrapText="1"/>
    </xf>
    <xf numFmtId="0" fontId="7877" fillId="0" borderId="1" xfId="0" applyFont="1" applyBorder="1" applyAlignment="1">
      <alignment horizontal="left" vertical="top" wrapText="1"/>
    </xf>
    <xf numFmtId="0" fontId="7878" fillId="0" borderId="1" xfId="0" applyFont="1" applyBorder="1" applyAlignment="1">
      <alignment horizontal="left" vertical="top" wrapText="1"/>
    </xf>
    <xf numFmtId="0" fontId="7879" fillId="0" borderId="1" xfId="0" applyFont="1" applyBorder="1" applyAlignment="1">
      <alignment horizontal="left" vertical="top" wrapText="1"/>
    </xf>
    <xf numFmtId="0" fontId="7880" fillId="0" borderId="1" xfId="0" applyFont="1" applyBorder="1" applyAlignment="1">
      <alignment horizontal="left" vertical="top" wrapText="1"/>
    </xf>
    <xf numFmtId="0" fontId="7881" fillId="0" borderId="1" xfId="0" applyFont="1" applyBorder="1" applyAlignment="1">
      <alignment horizontal="left" vertical="top" wrapText="1"/>
    </xf>
    <xf numFmtId="0" fontId="7882" fillId="0" borderId="1" xfId="0" applyFont="1" applyBorder="1" applyAlignment="1">
      <alignment horizontal="left" vertical="top" wrapText="1"/>
    </xf>
    <xf numFmtId="0" fontId="7883" fillId="0" borderId="1" xfId="0" applyFont="1" applyBorder="1" applyAlignment="1">
      <alignment horizontal="left" vertical="top" wrapText="1"/>
    </xf>
    <xf numFmtId="0" fontId="7884" fillId="0" borderId="1" xfId="0" applyFont="1" applyBorder="1" applyAlignment="1">
      <alignment horizontal="left" vertical="top" wrapText="1"/>
    </xf>
    <xf numFmtId="0" fontId="7885" fillId="0" borderId="1" xfId="0" applyFont="1" applyBorder="1" applyAlignment="1">
      <alignment horizontal="left" vertical="top" wrapText="1"/>
    </xf>
    <xf numFmtId="0" fontId="7886" fillId="0" borderId="1" xfId="0" applyFont="1" applyBorder="1" applyAlignment="1">
      <alignment horizontal="left" vertical="top" wrapText="1"/>
    </xf>
    <xf numFmtId="0" fontId="7887" fillId="0" borderId="1" xfId="0" applyFont="1" applyBorder="1" applyAlignment="1">
      <alignment horizontal="left" vertical="top" wrapText="1"/>
    </xf>
    <xf numFmtId="0" fontId="7888" fillId="0" borderId="1" xfId="0" applyFont="1" applyBorder="1" applyAlignment="1">
      <alignment horizontal="left" vertical="top" wrapText="1"/>
    </xf>
    <xf numFmtId="0" fontId="7889" fillId="0" borderId="1" xfId="0" applyFont="1" applyBorder="1" applyAlignment="1">
      <alignment horizontal="left" vertical="top" wrapText="1"/>
    </xf>
    <xf numFmtId="0" fontId="7890" fillId="0" borderId="1" xfId="0" applyFont="1" applyBorder="1" applyAlignment="1">
      <alignment horizontal="left" vertical="top" wrapText="1"/>
    </xf>
    <xf numFmtId="0" fontId="7891" fillId="0" borderId="1" xfId="0" applyFont="1" applyBorder="1" applyAlignment="1">
      <alignment horizontal="left" vertical="top" wrapText="1"/>
    </xf>
    <xf numFmtId="0" fontId="7892" fillId="0" borderId="1" xfId="0" applyFont="1" applyBorder="1" applyAlignment="1">
      <alignment horizontal="left" vertical="top" wrapText="1"/>
    </xf>
    <xf numFmtId="0" fontId="7893" fillId="0" borderId="1" xfId="0" applyFont="1" applyBorder="1" applyAlignment="1">
      <alignment horizontal="left" vertical="top" wrapText="1"/>
    </xf>
    <xf numFmtId="0" fontId="7894" fillId="0" borderId="1" xfId="0" applyFont="1" applyBorder="1" applyAlignment="1">
      <alignment horizontal="left" vertical="top" wrapText="1"/>
    </xf>
    <xf numFmtId="0" fontId="7895" fillId="0" borderId="1" xfId="0" applyFont="1" applyBorder="1" applyAlignment="1">
      <alignment horizontal="left" vertical="top" wrapText="1"/>
    </xf>
    <xf numFmtId="0" fontId="7896" fillId="0" borderId="1" xfId="0" applyFont="1" applyBorder="1" applyAlignment="1">
      <alignment horizontal="left" vertical="top" wrapText="1"/>
    </xf>
    <xf numFmtId="0" fontId="7897" fillId="0" borderId="1" xfId="0" applyFont="1" applyBorder="1" applyAlignment="1">
      <alignment horizontal="left" vertical="top" wrapText="1"/>
    </xf>
    <xf numFmtId="0" fontId="7898" fillId="0" borderId="1" xfId="0" applyFont="1" applyBorder="1" applyAlignment="1">
      <alignment horizontal="left" vertical="top" wrapText="1"/>
    </xf>
    <xf numFmtId="0" fontId="7899" fillId="0" borderId="1" xfId="0" applyFont="1" applyBorder="1" applyAlignment="1">
      <alignment horizontal="left" vertical="top" wrapText="1"/>
    </xf>
    <xf numFmtId="0" fontId="7900" fillId="0" borderId="1" xfId="0" applyFont="1" applyBorder="1" applyAlignment="1">
      <alignment horizontal="left" vertical="top" wrapText="1"/>
    </xf>
    <xf numFmtId="0" fontId="7901" fillId="0" borderId="1" xfId="0" applyFont="1" applyBorder="1" applyAlignment="1">
      <alignment horizontal="left" vertical="top" wrapText="1"/>
    </xf>
    <xf numFmtId="0" fontId="7902" fillId="0" borderId="1" xfId="0" applyFont="1" applyBorder="1" applyAlignment="1">
      <alignment horizontal="left" vertical="top" wrapText="1"/>
    </xf>
    <xf numFmtId="0" fontId="7903" fillId="0" borderId="1" xfId="0" applyFont="1" applyBorder="1" applyAlignment="1">
      <alignment horizontal="left" vertical="top" wrapText="1"/>
    </xf>
    <xf numFmtId="0" fontId="7904" fillId="0" borderId="1" xfId="0" applyFont="1" applyBorder="1" applyAlignment="1">
      <alignment horizontal="left" vertical="top" wrapText="1"/>
    </xf>
    <xf numFmtId="0" fontId="7905" fillId="0" borderId="1" xfId="0" applyFont="1" applyBorder="1" applyAlignment="1">
      <alignment horizontal="left" vertical="top" wrapText="1"/>
    </xf>
    <xf numFmtId="0" fontId="7906" fillId="0" borderId="1" xfId="0" applyFont="1" applyBorder="1" applyAlignment="1">
      <alignment horizontal="left" vertical="top" wrapText="1"/>
    </xf>
    <xf numFmtId="0" fontId="7907" fillId="0" borderId="1" xfId="0" applyFont="1" applyBorder="1" applyAlignment="1">
      <alignment horizontal="left" vertical="top" wrapText="1"/>
    </xf>
    <xf numFmtId="0" fontId="7908" fillId="0" borderId="1" xfId="0" applyFont="1" applyBorder="1" applyAlignment="1">
      <alignment horizontal="left" vertical="top" wrapText="1"/>
    </xf>
    <xf numFmtId="0" fontId="7909" fillId="0" borderId="1" xfId="0" applyFont="1" applyBorder="1" applyAlignment="1">
      <alignment horizontal="left" vertical="top" wrapText="1"/>
    </xf>
    <xf numFmtId="0" fontId="7910" fillId="0" borderId="1" xfId="0" applyFont="1" applyBorder="1" applyAlignment="1">
      <alignment horizontal="left" vertical="top" wrapText="1"/>
    </xf>
    <xf numFmtId="0" fontId="7911" fillId="0" borderId="1" xfId="0" applyFont="1" applyBorder="1" applyAlignment="1">
      <alignment horizontal="left" vertical="top" wrapText="1"/>
    </xf>
    <xf numFmtId="0" fontId="7912" fillId="0" borderId="1" xfId="0" applyFont="1" applyBorder="1" applyAlignment="1">
      <alignment horizontal="left" vertical="top" wrapText="1"/>
    </xf>
    <xf numFmtId="0" fontId="7913" fillId="0" borderId="1" xfId="0" applyFont="1" applyBorder="1" applyAlignment="1">
      <alignment horizontal="left" vertical="top" wrapText="1"/>
    </xf>
    <xf numFmtId="0" fontId="7914" fillId="0" borderId="1" xfId="0" applyFont="1" applyBorder="1" applyAlignment="1">
      <alignment horizontal="left" vertical="top" wrapText="1"/>
    </xf>
    <xf numFmtId="0" fontId="7915" fillId="0" borderId="1" xfId="0" applyFont="1" applyBorder="1" applyAlignment="1">
      <alignment horizontal="left" vertical="top" wrapText="1"/>
    </xf>
    <xf numFmtId="0" fontId="7916" fillId="0" borderId="1" xfId="0" applyFont="1" applyBorder="1" applyAlignment="1">
      <alignment horizontal="left" vertical="top" wrapText="1"/>
    </xf>
    <xf numFmtId="0" fontId="7917" fillId="0" borderId="1" xfId="0" applyFont="1" applyBorder="1" applyAlignment="1">
      <alignment horizontal="left" vertical="top" wrapText="1"/>
    </xf>
    <xf numFmtId="0" fontId="7918" fillId="0" borderId="1" xfId="0" applyFont="1" applyBorder="1" applyAlignment="1">
      <alignment horizontal="left" vertical="top" wrapText="1"/>
    </xf>
    <xf numFmtId="0" fontId="7919" fillId="0" borderId="1" xfId="0" applyFont="1" applyBorder="1" applyAlignment="1">
      <alignment horizontal="left" vertical="top" wrapText="1"/>
    </xf>
    <xf numFmtId="0" fontId="7920" fillId="0" borderId="1" xfId="0" applyFont="1" applyBorder="1" applyAlignment="1">
      <alignment horizontal="left" vertical="top" wrapText="1"/>
    </xf>
    <xf numFmtId="0" fontId="7921" fillId="0" borderId="1" xfId="0" applyFont="1" applyBorder="1" applyAlignment="1">
      <alignment horizontal="left" vertical="top" wrapText="1"/>
    </xf>
    <xf numFmtId="0" fontId="7922" fillId="0" borderId="1" xfId="0" applyFont="1" applyBorder="1" applyAlignment="1">
      <alignment horizontal="left" vertical="top" wrapText="1"/>
    </xf>
    <xf numFmtId="0" fontId="7923" fillId="0" borderId="1" xfId="0" applyFont="1" applyBorder="1" applyAlignment="1">
      <alignment horizontal="left" vertical="top" wrapText="1"/>
    </xf>
    <xf numFmtId="0" fontId="7924" fillId="0" borderId="1" xfId="0" applyFont="1" applyBorder="1" applyAlignment="1">
      <alignment horizontal="left" vertical="top" wrapText="1"/>
    </xf>
    <xf numFmtId="0" fontId="7925" fillId="0" borderId="1" xfId="0" applyFont="1" applyBorder="1" applyAlignment="1">
      <alignment horizontal="left" vertical="top" wrapText="1"/>
    </xf>
    <xf numFmtId="0" fontId="7926" fillId="0" borderId="1" xfId="0" applyFont="1" applyBorder="1" applyAlignment="1">
      <alignment horizontal="left" vertical="top" wrapText="1"/>
    </xf>
    <xf numFmtId="0" fontId="7927" fillId="0" borderId="1" xfId="0" applyFont="1" applyBorder="1" applyAlignment="1">
      <alignment horizontal="left" vertical="top" wrapText="1"/>
    </xf>
    <xf numFmtId="0" fontId="7928" fillId="0" borderId="1" xfId="0" applyFont="1" applyBorder="1" applyAlignment="1">
      <alignment horizontal="left" vertical="top" wrapText="1"/>
    </xf>
    <xf numFmtId="0" fontId="7929" fillId="0" borderId="1" xfId="0" applyFont="1" applyBorder="1" applyAlignment="1">
      <alignment horizontal="left" vertical="top" wrapText="1"/>
    </xf>
    <xf numFmtId="0" fontId="7930" fillId="0" borderId="1" xfId="0" applyFont="1" applyBorder="1" applyAlignment="1">
      <alignment horizontal="left" vertical="top" wrapText="1"/>
    </xf>
    <xf numFmtId="0" fontId="7931" fillId="0" borderId="1" xfId="0" applyFont="1" applyBorder="1" applyAlignment="1">
      <alignment horizontal="left" vertical="top" wrapText="1"/>
    </xf>
    <xf numFmtId="0" fontId="7932" fillId="0" borderId="1" xfId="0" applyFont="1" applyBorder="1" applyAlignment="1">
      <alignment horizontal="left" vertical="top" wrapText="1"/>
    </xf>
    <xf numFmtId="0" fontId="7933" fillId="0" borderId="1" xfId="0" applyFont="1" applyBorder="1" applyAlignment="1">
      <alignment horizontal="left" vertical="top" wrapText="1"/>
    </xf>
    <xf numFmtId="0" fontId="7934" fillId="0" borderId="1" xfId="0" applyFont="1" applyBorder="1" applyAlignment="1">
      <alignment horizontal="left" vertical="top" wrapText="1"/>
    </xf>
    <xf numFmtId="0" fontId="7935" fillId="0" borderId="1" xfId="0" applyFont="1" applyBorder="1" applyAlignment="1">
      <alignment horizontal="left" vertical="top" wrapText="1"/>
    </xf>
    <xf numFmtId="0" fontId="7936" fillId="0" borderId="1" xfId="0" applyFont="1" applyBorder="1" applyAlignment="1">
      <alignment horizontal="left" vertical="top" wrapText="1"/>
    </xf>
    <xf numFmtId="0" fontId="7937" fillId="0" borderId="1" xfId="0" applyFont="1" applyBorder="1" applyAlignment="1">
      <alignment horizontal="left" vertical="top" wrapText="1"/>
    </xf>
    <xf numFmtId="0" fontId="7938" fillId="0" borderId="1" xfId="0" applyFont="1" applyBorder="1" applyAlignment="1">
      <alignment horizontal="left" vertical="top" wrapText="1"/>
    </xf>
    <xf numFmtId="0" fontId="7939" fillId="0" borderId="1" xfId="0" applyFont="1" applyBorder="1" applyAlignment="1">
      <alignment horizontal="left" vertical="top" wrapText="1"/>
    </xf>
    <xf numFmtId="0" fontId="7940" fillId="0" borderId="1" xfId="0" applyFont="1" applyBorder="1" applyAlignment="1">
      <alignment horizontal="left" vertical="top" wrapText="1"/>
    </xf>
    <xf numFmtId="0" fontId="7941" fillId="0" borderId="1" xfId="0" applyFont="1" applyBorder="1" applyAlignment="1">
      <alignment horizontal="left" vertical="top" wrapText="1"/>
    </xf>
    <xf numFmtId="0" fontId="7942" fillId="0" borderId="1" xfId="0" applyFont="1" applyBorder="1" applyAlignment="1">
      <alignment horizontal="left" vertical="top" wrapText="1"/>
    </xf>
    <xf numFmtId="0" fontId="7943" fillId="0" borderId="1" xfId="0" applyFont="1" applyBorder="1" applyAlignment="1">
      <alignment horizontal="left" vertical="top" wrapText="1"/>
    </xf>
    <xf numFmtId="0" fontId="7944" fillId="0" borderId="1" xfId="0" applyFont="1" applyBorder="1" applyAlignment="1">
      <alignment horizontal="left" vertical="top" wrapText="1"/>
    </xf>
    <xf numFmtId="0" fontId="7945" fillId="0" borderId="1" xfId="0" applyFont="1" applyBorder="1" applyAlignment="1">
      <alignment horizontal="left" vertical="top" wrapText="1"/>
    </xf>
    <xf numFmtId="0" fontId="7946" fillId="0" borderId="1" xfId="0" applyFont="1" applyBorder="1" applyAlignment="1">
      <alignment horizontal="left" vertical="top" wrapText="1"/>
    </xf>
    <xf numFmtId="4" fontId="8178" fillId="3" borderId="1" xfId="0" applyNumberFormat="1" applyFont="1" applyFill="1" applyBorder="1" applyAlignment="1">
      <alignment horizontal="right"/>
    </xf>
    <xf numFmtId="0" fontId="8179" fillId="3" borderId="1" xfId="0" applyFont="1" applyFill="1" applyBorder="1" applyAlignment="1">
      <alignment horizontal="left"/>
    </xf>
    <xf numFmtId="4" fontId="8180" fillId="3" borderId="1" xfId="0" applyNumberFormat="1" applyFont="1" applyFill="1" applyBorder="1" applyAlignment="1">
      <alignment horizontal="right"/>
    </xf>
    <xf numFmtId="0" fontId="8181" fillId="3" borderId="1" xfId="0" applyFont="1" applyFill="1" applyBorder="1" applyAlignment="1">
      <alignment horizontal="left"/>
    </xf>
    <xf numFmtId="4" fontId="8182" fillId="3" borderId="1" xfId="0" applyNumberFormat="1" applyFont="1" applyFill="1" applyBorder="1" applyAlignment="1">
      <alignment horizontal="right"/>
    </xf>
    <xf numFmtId="0" fontId="8183" fillId="3" borderId="1" xfId="0" applyFont="1" applyFill="1" applyBorder="1" applyAlignment="1">
      <alignment horizontal="left"/>
    </xf>
    <xf numFmtId="4" fontId="8184" fillId="3" borderId="1" xfId="0" applyNumberFormat="1" applyFont="1" applyFill="1" applyBorder="1" applyAlignment="1">
      <alignment horizontal="right"/>
    </xf>
    <xf numFmtId="0" fontId="8185" fillId="3" borderId="1" xfId="0" applyFont="1" applyFill="1" applyBorder="1" applyAlignment="1">
      <alignment horizontal="left"/>
    </xf>
    <xf numFmtId="4" fontId="8186" fillId="3" borderId="1" xfId="0" applyNumberFormat="1" applyFont="1" applyFill="1" applyBorder="1" applyAlignment="1">
      <alignment horizontal="right"/>
    </xf>
    <xf numFmtId="0" fontId="8187" fillId="3" borderId="1" xfId="0" applyFont="1" applyFill="1" applyBorder="1" applyAlignment="1">
      <alignment horizontal="left"/>
    </xf>
    <xf numFmtId="4" fontId="8188" fillId="3" borderId="1" xfId="0" applyNumberFormat="1" applyFont="1" applyFill="1" applyBorder="1" applyAlignment="1">
      <alignment horizontal="right"/>
    </xf>
    <xf numFmtId="0" fontId="8189" fillId="3" borderId="1" xfId="0" applyFont="1" applyFill="1" applyBorder="1" applyAlignment="1">
      <alignment horizontal="left"/>
    </xf>
    <xf numFmtId="4" fontId="8190" fillId="3" borderId="1" xfId="0" applyNumberFormat="1" applyFont="1" applyFill="1" applyBorder="1" applyAlignment="1">
      <alignment horizontal="right"/>
    </xf>
    <xf numFmtId="0" fontId="8191" fillId="3" borderId="1" xfId="0" applyFont="1" applyFill="1" applyBorder="1" applyAlignment="1">
      <alignment horizontal="left"/>
    </xf>
    <xf numFmtId="4" fontId="8192" fillId="3" borderId="1" xfId="0" applyNumberFormat="1" applyFont="1" applyFill="1" applyBorder="1" applyAlignment="1">
      <alignment horizontal="right"/>
    </xf>
    <xf numFmtId="0" fontId="8193" fillId="3" borderId="1" xfId="0" applyFont="1" applyFill="1" applyBorder="1" applyAlignment="1">
      <alignment horizontal="left"/>
    </xf>
    <xf numFmtId="4" fontId="8194" fillId="3" borderId="1" xfId="0" applyNumberFormat="1" applyFont="1" applyFill="1" applyBorder="1" applyAlignment="1">
      <alignment horizontal="right"/>
    </xf>
    <xf numFmtId="0" fontId="8195" fillId="3" borderId="1" xfId="0" applyFont="1" applyFill="1" applyBorder="1" applyAlignment="1">
      <alignment horizontal="left"/>
    </xf>
    <xf numFmtId="4" fontId="8196" fillId="3" borderId="1" xfId="0" applyNumberFormat="1" applyFont="1" applyFill="1" applyBorder="1" applyAlignment="1">
      <alignment horizontal="right"/>
    </xf>
    <xf numFmtId="0" fontId="8197" fillId="3" borderId="1" xfId="0" applyFont="1" applyFill="1" applyBorder="1" applyAlignment="1">
      <alignment horizontal="left"/>
    </xf>
    <xf numFmtId="4" fontId="8198" fillId="3" borderId="1" xfId="0" applyNumberFormat="1" applyFont="1" applyFill="1" applyBorder="1" applyAlignment="1">
      <alignment horizontal="right"/>
    </xf>
    <xf numFmtId="0" fontId="8199" fillId="3" borderId="1" xfId="0" applyFont="1" applyFill="1" applyBorder="1" applyAlignment="1">
      <alignment horizontal="left"/>
    </xf>
    <xf numFmtId="4" fontId="8200" fillId="3" borderId="1" xfId="0" applyNumberFormat="1" applyFont="1" applyFill="1" applyBorder="1" applyAlignment="1">
      <alignment horizontal="right"/>
    </xf>
    <xf numFmtId="0" fontId="8201" fillId="3" borderId="1" xfId="0" applyFont="1" applyFill="1" applyBorder="1" applyAlignment="1">
      <alignment horizontal="left"/>
    </xf>
    <xf numFmtId="4" fontId="8202" fillId="3" borderId="1" xfId="0" applyNumberFormat="1" applyFont="1" applyFill="1" applyBorder="1" applyAlignment="1">
      <alignment horizontal="right"/>
    </xf>
    <xf numFmtId="0" fontId="8203" fillId="3" borderId="1" xfId="0" applyFont="1" applyFill="1" applyBorder="1" applyAlignment="1">
      <alignment horizontal="left"/>
    </xf>
    <xf numFmtId="4" fontId="8204" fillId="3" borderId="1" xfId="0" applyNumberFormat="1" applyFont="1" applyFill="1" applyBorder="1" applyAlignment="1">
      <alignment horizontal="right"/>
    </xf>
    <xf numFmtId="0" fontId="8205" fillId="3" borderId="1" xfId="0" applyFont="1" applyFill="1" applyBorder="1" applyAlignment="1">
      <alignment horizontal="left"/>
    </xf>
    <xf numFmtId="4" fontId="8206" fillId="3" borderId="1" xfId="0" applyNumberFormat="1" applyFont="1" applyFill="1" applyBorder="1" applyAlignment="1">
      <alignment horizontal="right"/>
    </xf>
    <xf numFmtId="0" fontId="8207" fillId="3" borderId="1" xfId="0" applyFont="1" applyFill="1" applyBorder="1" applyAlignment="1">
      <alignment horizontal="left"/>
    </xf>
    <xf numFmtId="4" fontId="8208" fillId="3" borderId="1" xfId="0" applyNumberFormat="1" applyFont="1" applyFill="1" applyBorder="1" applyAlignment="1">
      <alignment horizontal="right"/>
    </xf>
    <xf numFmtId="0" fontId="8209" fillId="3" borderId="1" xfId="0" applyFont="1" applyFill="1" applyBorder="1" applyAlignment="1">
      <alignment horizontal="left"/>
    </xf>
    <xf numFmtId="4" fontId="8210" fillId="3" borderId="1" xfId="0" applyNumberFormat="1" applyFont="1" applyFill="1" applyBorder="1" applyAlignment="1">
      <alignment horizontal="right"/>
    </xf>
    <xf numFmtId="0" fontId="8211" fillId="3" borderId="1" xfId="0" applyFont="1" applyFill="1" applyBorder="1" applyAlignment="1">
      <alignment horizontal="left"/>
    </xf>
    <xf numFmtId="4" fontId="8212" fillId="3" borderId="1" xfId="0" applyNumberFormat="1" applyFont="1" applyFill="1" applyBorder="1" applyAlignment="1">
      <alignment horizontal="right"/>
    </xf>
    <xf numFmtId="0" fontId="8213" fillId="3" borderId="1" xfId="0" applyFont="1" applyFill="1" applyBorder="1" applyAlignment="1">
      <alignment horizontal="left"/>
    </xf>
    <xf numFmtId="4" fontId="8214" fillId="3" borderId="1" xfId="0" applyNumberFormat="1" applyFont="1" applyFill="1" applyBorder="1" applyAlignment="1">
      <alignment horizontal="right"/>
    </xf>
    <xf numFmtId="0" fontId="8215" fillId="3" borderId="1" xfId="0" applyFont="1" applyFill="1" applyBorder="1" applyAlignment="1">
      <alignment horizontal="left"/>
    </xf>
    <xf numFmtId="4" fontId="8216" fillId="3" borderId="1" xfId="0" applyNumberFormat="1" applyFont="1" applyFill="1" applyBorder="1" applyAlignment="1">
      <alignment horizontal="right"/>
    </xf>
    <xf numFmtId="0" fontId="8217" fillId="3" borderId="1" xfId="0" applyFont="1" applyFill="1" applyBorder="1" applyAlignment="1">
      <alignment horizontal="left"/>
    </xf>
    <xf numFmtId="4" fontId="8218" fillId="3" borderId="1" xfId="0" applyNumberFormat="1" applyFont="1" applyFill="1" applyBorder="1" applyAlignment="1">
      <alignment horizontal="right"/>
    </xf>
    <xf numFmtId="0" fontId="8219" fillId="3" borderId="1" xfId="0" applyFont="1" applyFill="1" applyBorder="1" applyAlignment="1">
      <alignment horizontal="left"/>
    </xf>
    <xf numFmtId="4" fontId="8220" fillId="3" borderId="1" xfId="0" applyNumberFormat="1" applyFont="1" applyFill="1" applyBorder="1" applyAlignment="1">
      <alignment horizontal="right"/>
    </xf>
    <xf numFmtId="0" fontId="8221" fillId="3" borderId="1" xfId="0" applyFont="1" applyFill="1" applyBorder="1" applyAlignment="1">
      <alignment horizontal="left"/>
    </xf>
    <xf numFmtId="4" fontId="8222" fillId="3" borderId="1" xfId="0" applyNumberFormat="1" applyFont="1" applyFill="1" applyBorder="1" applyAlignment="1">
      <alignment horizontal="right"/>
    </xf>
    <xf numFmtId="0" fontId="8223" fillId="3" borderId="1" xfId="0" applyFont="1" applyFill="1" applyBorder="1" applyAlignment="1">
      <alignment horizontal="left"/>
    </xf>
    <xf numFmtId="4" fontId="8224" fillId="3" borderId="1" xfId="0" applyNumberFormat="1" applyFont="1" applyFill="1" applyBorder="1" applyAlignment="1">
      <alignment horizontal="right"/>
    </xf>
    <xf numFmtId="0" fontId="8225" fillId="3" borderId="1" xfId="0" applyFont="1" applyFill="1" applyBorder="1" applyAlignment="1">
      <alignment horizontal="left"/>
    </xf>
    <xf numFmtId="4" fontId="8226" fillId="3" borderId="1" xfId="0" applyNumberFormat="1" applyFont="1" applyFill="1" applyBorder="1" applyAlignment="1">
      <alignment horizontal="right"/>
    </xf>
    <xf numFmtId="0" fontId="8227" fillId="3" borderId="1" xfId="0" applyFont="1" applyFill="1" applyBorder="1" applyAlignment="1">
      <alignment horizontal="left"/>
    </xf>
    <xf numFmtId="4" fontId="8228" fillId="3" borderId="1" xfId="0" applyNumberFormat="1" applyFont="1" applyFill="1" applyBorder="1" applyAlignment="1">
      <alignment horizontal="right"/>
    </xf>
    <xf numFmtId="0" fontId="8229" fillId="3" borderId="1" xfId="0" applyFont="1" applyFill="1" applyBorder="1" applyAlignment="1">
      <alignment horizontal="left"/>
    </xf>
    <xf numFmtId="4" fontId="8230" fillId="3" borderId="1" xfId="0" applyNumberFormat="1" applyFont="1" applyFill="1" applyBorder="1" applyAlignment="1">
      <alignment horizontal="right"/>
    </xf>
    <xf numFmtId="0" fontId="8231" fillId="3" borderId="1" xfId="0" applyFont="1" applyFill="1" applyBorder="1" applyAlignment="1">
      <alignment horizontal="left"/>
    </xf>
    <xf numFmtId="4" fontId="8232" fillId="3" borderId="1" xfId="0" applyNumberFormat="1" applyFont="1" applyFill="1" applyBorder="1" applyAlignment="1">
      <alignment horizontal="right"/>
    </xf>
    <xf numFmtId="0" fontId="8233" fillId="3" borderId="1" xfId="0" applyFont="1" applyFill="1" applyBorder="1" applyAlignment="1">
      <alignment horizontal="left"/>
    </xf>
    <xf numFmtId="4" fontId="8234" fillId="3" borderId="1" xfId="0" applyNumberFormat="1" applyFont="1" applyFill="1" applyBorder="1" applyAlignment="1">
      <alignment horizontal="right"/>
    </xf>
    <xf numFmtId="0" fontId="8235" fillId="3" borderId="1" xfId="0" applyFont="1" applyFill="1" applyBorder="1" applyAlignment="1">
      <alignment horizontal="left"/>
    </xf>
    <xf numFmtId="4" fontId="8236" fillId="3" borderId="1" xfId="0" applyNumberFormat="1" applyFont="1" applyFill="1" applyBorder="1" applyAlignment="1">
      <alignment horizontal="right"/>
    </xf>
    <xf numFmtId="0" fontId="8237" fillId="3" borderId="1" xfId="0" applyFont="1" applyFill="1" applyBorder="1" applyAlignment="1">
      <alignment horizontal="left"/>
    </xf>
    <xf numFmtId="4" fontId="8238" fillId="3" borderId="1" xfId="0" applyNumberFormat="1" applyFont="1" applyFill="1" applyBorder="1" applyAlignment="1">
      <alignment horizontal="right"/>
    </xf>
    <xf numFmtId="0" fontId="8239" fillId="3" borderId="1" xfId="0" applyFont="1" applyFill="1" applyBorder="1" applyAlignment="1">
      <alignment horizontal="left"/>
    </xf>
    <xf numFmtId="4" fontId="8240" fillId="3" borderId="1" xfId="0" applyNumberFormat="1" applyFont="1" applyFill="1" applyBorder="1" applyAlignment="1">
      <alignment horizontal="right"/>
    </xf>
    <xf numFmtId="0" fontId="8241" fillId="3" borderId="1" xfId="0" applyFont="1" applyFill="1" applyBorder="1" applyAlignment="1">
      <alignment horizontal="left"/>
    </xf>
    <xf numFmtId="4" fontId="8242" fillId="3" borderId="1" xfId="0" applyNumberFormat="1" applyFont="1" applyFill="1" applyBorder="1" applyAlignment="1">
      <alignment horizontal="right"/>
    </xf>
    <xf numFmtId="0" fontId="8243" fillId="3" borderId="1" xfId="0" applyFont="1" applyFill="1" applyBorder="1" applyAlignment="1">
      <alignment horizontal="left"/>
    </xf>
    <xf numFmtId="4" fontId="8244" fillId="3" borderId="1" xfId="0" applyNumberFormat="1" applyFont="1" applyFill="1" applyBorder="1" applyAlignment="1">
      <alignment horizontal="right"/>
    </xf>
    <xf numFmtId="0" fontId="8245" fillId="3" borderId="1" xfId="0" applyFont="1" applyFill="1" applyBorder="1" applyAlignment="1">
      <alignment horizontal="left"/>
    </xf>
    <xf numFmtId="4" fontId="8246" fillId="3" borderId="1" xfId="0" applyNumberFormat="1" applyFont="1" applyFill="1" applyBorder="1" applyAlignment="1">
      <alignment horizontal="right"/>
    </xf>
    <xf numFmtId="0" fontId="8247" fillId="3" borderId="1" xfId="0" applyFont="1" applyFill="1" applyBorder="1" applyAlignment="1">
      <alignment horizontal="left"/>
    </xf>
    <xf numFmtId="4" fontId="8248" fillId="3" borderId="1" xfId="0" applyNumberFormat="1" applyFont="1" applyFill="1" applyBorder="1" applyAlignment="1">
      <alignment horizontal="right"/>
    </xf>
    <xf numFmtId="0" fontId="8249" fillId="3" borderId="1" xfId="0" applyFont="1" applyFill="1" applyBorder="1" applyAlignment="1">
      <alignment horizontal="left"/>
    </xf>
    <xf numFmtId="0" fontId="8175" fillId="3" borderId="1" xfId="0" applyFont="1" applyFill="1" applyBorder="1" applyAlignment="1">
      <alignment horizontal="left"/>
    </xf>
    <xf numFmtId="0" fontId="8176" fillId="3" borderId="1" xfId="0" applyFont="1" applyFill="1" applyBorder="1" applyAlignment="1">
      <alignment horizontal="left"/>
    </xf>
    <xf numFmtId="0" fontId="8252" fillId="0" borderId="0" xfId="0" applyFont="1" applyAlignment="1">
      <alignment horizontal="left" vertical="top"/>
    </xf>
    <xf numFmtId="167" fontId="8254" fillId="0" borderId="0" xfId="0" applyNumberFormat="1" applyFont="1" applyAlignment="1">
      <alignment horizontal="left" vertical="top"/>
    </xf>
    <xf numFmtId="164" fontId="8253" fillId="0" borderId="0" xfId="0" applyNumberFormat="1" applyFont="1" applyAlignment="1">
      <alignment horizontal="left" vertical="top"/>
    </xf>
    <xf numFmtId="0" fontId="8259" fillId="3" borderId="1" xfId="0" applyFont="1" applyFill="1" applyBorder="1" applyAlignment="1">
      <alignment horizontal="left"/>
    </xf>
    <xf numFmtId="0" fontId="8260" fillId="3" borderId="1" xfId="0" applyFont="1" applyFill="1" applyBorder="1" applyAlignment="1">
      <alignment horizontal="left"/>
    </xf>
    <xf numFmtId="0" fontId="8261" fillId="3" borderId="1" xfId="0" applyFont="1" applyFill="1" applyBorder="1" applyAlignment="1">
      <alignment horizontal="left"/>
    </xf>
    <xf numFmtId="0" fontId="8262" fillId="3" borderId="1" xfId="0" applyFont="1" applyFill="1" applyBorder="1" applyAlignment="1">
      <alignment horizontal="left"/>
    </xf>
    <xf numFmtId="0" fontId="8263" fillId="3" borderId="1" xfId="0" applyFont="1" applyFill="1" applyBorder="1" applyAlignment="1">
      <alignment horizontal="left"/>
    </xf>
    <xf numFmtId="0" fontId="8268" fillId="0" borderId="1" xfId="0" applyFont="1" applyBorder="1" applyAlignment="1">
      <alignment horizontal="left" vertical="top"/>
    </xf>
    <xf numFmtId="0" fontId="8269" fillId="0" borderId="1" xfId="0" applyFont="1" applyBorder="1" applyAlignment="1">
      <alignment horizontal="left" vertical="top"/>
    </xf>
    <xf numFmtId="0" fontId="8270" fillId="0" borderId="1" xfId="0" applyFont="1" applyBorder="1" applyAlignment="1">
      <alignment horizontal="left" vertical="top"/>
    </xf>
    <xf numFmtId="0" fontId="8271" fillId="0" borderId="1" xfId="0" applyFont="1" applyBorder="1" applyAlignment="1">
      <alignment horizontal="left" vertical="top"/>
    </xf>
    <xf numFmtId="0" fontId="8272" fillId="0" borderId="1" xfId="0" applyFont="1" applyBorder="1" applyAlignment="1">
      <alignment horizontal="left" vertical="top"/>
    </xf>
    <xf numFmtId="0" fontId="8278" fillId="0" borderId="1" xfId="0" applyFont="1" applyBorder="1" applyAlignment="1">
      <alignment horizontal="left" vertical="top"/>
    </xf>
    <xf numFmtId="0" fontId="8279" fillId="0" borderId="1" xfId="0" applyFont="1" applyBorder="1" applyAlignment="1">
      <alignment horizontal="left" vertical="top"/>
    </xf>
    <xf numFmtId="0" fontId="8280" fillId="0" borderId="1" xfId="0" applyFont="1" applyBorder="1" applyAlignment="1">
      <alignment horizontal="left" vertical="top"/>
    </xf>
    <xf numFmtId="0" fontId="8281" fillId="0" borderId="1" xfId="0" applyFont="1" applyBorder="1" applyAlignment="1">
      <alignment horizontal="left" vertical="top"/>
    </xf>
    <xf numFmtId="0" fontId="8282" fillId="0" borderId="1" xfId="0" applyFont="1" applyBorder="1" applyAlignment="1">
      <alignment horizontal="left" vertical="top"/>
    </xf>
    <xf numFmtId="0" fontId="8288" fillId="0" borderId="1" xfId="0" applyFont="1" applyBorder="1" applyAlignment="1">
      <alignment horizontal="left" vertical="top"/>
    </xf>
    <xf numFmtId="0" fontId="8289" fillId="0" borderId="1" xfId="0" applyFont="1" applyBorder="1" applyAlignment="1">
      <alignment horizontal="left" vertical="top"/>
    </xf>
    <xf numFmtId="0" fontId="8290" fillId="0" borderId="1" xfId="0" applyFont="1" applyBorder="1" applyAlignment="1">
      <alignment horizontal="left" vertical="top"/>
    </xf>
    <xf numFmtId="0" fontId="8291" fillId="0" borderId="1" xfId="0" applyFont="1" applyBorder="1" applyAlignment="1">
      <alignment horizontal="left" vertical="top"/>
    </xf>
    <xf numFmtId="0" fontId="8292" fillId="0" borderId="1" xfId="0" applyFont="1" applyBorder="1" applyAlignment="1">
      <alignment horizontal="left" vertical="top"/>
    </xf>
    <xf numFmtId="0" fontId="8298" fillId="0" borderId="1" xfId="0" applyFont="1" applyBorder="1" applyAlignment="1">
      <alignment horizontal="left" vertical="top"/>
    </xf>
    <xf numFmtId="0" fontId="8299" fillId="0" borderId="1" xfId="0" applyFont="1" applyBorder="1" applyAlignment="1">
      <alignment horizontal="left" vertical="top"/>
    </xf>
    <xf numFmtId="0" fontId="8300" fillId="0" borderId="1" xfId="0" applyFont="1" applyBorder="1" applyAlignment="1">
      <alignment horizontal="left" vertical="top"/>
    </xf>
    <xf numFmtId="0" fontId="8301" fillId="0" borderId="1" xfId="0" applyFont="1" applyBorder="1" applyAlignment="1">
      <alignment horizontal="left" vertical="top"/>
    </xf>
    <xf numFmtId="0" fontId="8302" fillId="0" borderId="1" xfId="0" applyFont="1" applyBorder="1" applyAlignment="1">
      <alignment horizontal="left" vertical="top"/>
    </xf>
    <xf numFmtId="0" fontId="8308" fillId="0" borderId="1" xfId="0" applyFont="1" applyBorder="1" applyAlignment="1">
      <alignment horizontal="left" vertical="top"/>
    </xf>
    <xf numFmtId="0" fontId="8309" fillId="0" borderId="1" xfId="0" applyFont="1" applyBorder="1" applyAlignment="1">
      <alignment horizontal="left" vertical="top"/>
    </xf>
    <xf numFmtId="0" fontId="8310" fillId="0" borderId="1" xfId="0" applyFont="1" applyBorder="1" applyAlignment="1">
      <alignment horizontal="left" vertical="top"/>
    </xf>
    <xf numFmtId="0" fontId="8311" fillId="0" borderId="1" xfId="0" applyFont="1" applyBorder="1" applyAlignment="1">
      <alignment horizontal="left" vertical="top"/>
    </xf>
    <xf numFmtId="0" fontId="8312" fillId="0" borderId="1" xfId="0" applyFont="1" applyBorder="1" applyAlignment="1">
      <alignment horizontal="left" vertical="top"/>
    </xf>
    <xf numFmtId="0" fontId="8318" fillId="0" borderId="1" xfId="0" applyFont="1" applyBorder="1" applyAlignment="1">
      <alignment horizontal="left" vertical="top"/>
    </xf>
    <xf numFmtId="0" fontId="8319" fillId="0" borderId="1" xfId="0" applyFont="1" applyBorder="1" applyAlignment="1">
      <alignment horizontal="left" vertical="top"/>
    </xf>
    <xf numFmtId="0" fontId="8320" fillId="0" borderId="1" xfId="0" applyFont="1" applyBorder="1" applyAlignment="1">
      <alignment horizontal="left" vertical="top"/>
    </xf>
    <xf numFmtId="0" fontId="8321" fillId="0" borderId="1" xfId="0" applyFont="1" applyBorder="1" applyAlignment="1">
      <alignment horizontal="left" vertical="top"/>
    </xf>
    <xf numFmtId="0" fontId="8322" fillId="0" borderId="1" xfId="0" applyFont="1" applyBorder="1" applyAlignment="1">
      <alignment horizontal="left" vertical="top"/>
    </xf>
    <xf numFmtId="0" fontId="8326" fillId="0" borderId="1" xfId="0" applyFont="1" applyBorder="1" applyAlignment="1">
      <alignment horizontal="left" vertical="top"/>
    </xf>
    <xf numFmtId="0" fontId="8327" fillId="0" borderId="1" xfId="0" applyFont="1" applyBorder="1" applyAlignment="1">
      <alignment horizontal="left" vertical="top"/>
    </xf>
    <xf numFmtId="0" fontId="8328" fillId="0" borderId="1" xfId="0" applyFont="1" applyBorder="1" applyAlignment="1">
      <alignment horizontal="left" vertical="top"/>
    </xf>
    <xf numFmtId="0" fontId="8331" fillId="0" borderId="1" xfId="0" applyFont="1" applyBorder="1" applyAlignment="1">
      <alignment horizontal="left" vertical="top"/>
    </xf>
    <xf numFmtId="0" fontId="8332" fillId="0" borderId="1" xfId="0" applyFont="1" applyBorder="1" applyAlignment="1">
      <alignment horizontal="left" vertical="top"/>
    </xf>
    <xf numFmtId="0" fontId="8333" fillId="0" borderId="1" xfId="0" applyFont="1" applyBorder="1" applyAlignment="1">
      <alignment horizontal="left" vertical="top"/>
    </xf>
    <xf numFmtId="0" fontId="8336" fillId="0" borderId="1" xfId="0" applyFont="1" applyBorder="1" applyAlignment="1">
      <alignment horizontal="left" vertical="top"/>
    </xf>
    <xf numFmtId="0" fontId="8337" fillId="0" borderId="1" xfId="0" applyFont="1" applyBorder="1" applyAlignment="1">
      <alignment horizontal="left" vertical="top"/>
    </xf>
    <xf numFmtId="0" fontId="8338" fillId="0" borderId="1" xfId="0" applyFont="1" applyBorder="1" applyAlignment="1">
      <alignment horizontal="left" vertical="top"/>
    </xf>
    <xf numFmtId="0" fontId="8340" fillId="0" borderId="1" xfId="0" applyFont="1" applyBorder="1" applyAlignment="1">
      <alignment horizontal="left" vertical="top"/>
    </xf>
    <xf numFmtId="0" fontId="8341" fillId="0" borderId="1" xfId="0" applyFont="1" applyBorder="1" applyAlignment="1">
      <alignment horizontal="left" vertical="top"/>
    </xf>
    <xf numFmtId="0" fontId="8342" fillId="0" borderId="1" xfId="0" applyFont="1" applyBorder="1" applyAlignment="1">
      <alignment horizontal="left" vertical="top"/>
    </xf>
    <xf numFmtId="0" fontId="8345" fillId="0" borderId="1" xfId="0" applyFont="1" applyBorder="1" applyAlignment="1">
      <alignment horizontal="left" vertical="top"/>
    </xf>
    <xf numFmtId="0" fontId="8346" fillId="0" borderId="1" xfId="0" applyFont="1" applyBorder="1" applyAlignment="1">
      <alignment horizontal="left" vertical="top"/>
    </xf>
    <xf numFmtId="0" fontId="8347" fillId="0" borderId="1" xfId="0" applyFont="1" applyBorder="1" applyAlignment="1">
      <alignment horizontal="left" vertical="top"/>
    </xf>
    <xf numFmtId="0" fontId="8349" fillId="0" borderId="2" xfId="0" applyFont="1" applyBorder="1" applyAlignment="1">
      <alignment horizontal="center" vertical="top"/>
    </xf>
    <xf numFmtId="165" fontId="8350" fillId="0" borderId="0" xfId="0" applyNumberFormat="1" applyFont="1" applyAlignment="1">
      <alignment horizontal="center" vertical="top"/>
    </xf>
    <xf numFmtId="0" fontId="8351" fillId="0" borderId="0" xfId="0" applyFont="1" applyAlignment="1">
      <alignment horizontal="left" vertical="top"/>
    </xf>
    <xf numFmtId="167" fontId="8353" fillId="0" borderId="0" xfId="0" applyNumberFormat="1" applyFont="1" applyAlignment="1">
      <alignment horizontal="left" vertical="top"/>
    </xf>
    <xf numFmtId="164" fontId="8352" fillId="0" borderId="0" xfId="0" applyNumberFormat="1" applyFont="1" applyAlignment="1">
      <alignment horizontal="left" vertical="top"/>
    </xf>
    <xf numFmtId="0" fontId="8358" fillId="3" borderId="1" xfId="0" applyFont="1" applyFill="1" applyBorder="1" applyAlignment="1">
      <alignment horizontal="left"/>
    </xf>
    <xf numFmtId="0" fontId="8359" fillId="3" borderId="1" xfId="0" applyFont="1" applyFill="1" applyBorder="1" applyAlignment="1">
      <alignment horizontal="left"/>
    </xf>
    <xf numFmtId="0" fontId="8360" fillId="3" borderId="1" xfId="0" applyFont="1" applyFill="1" applyBorder="1" applyAlignment="1">
      <alignment horizontal="left"/>
    </xf>
    <xf numFmtId="0" fontId="8361" fillId="3" borderId="1" xfId="0" applyFont="1" applyFill="1" applyBorder="1" applyAlignment="1">
      <alignment horizontal="left"/>
    </xf>
    <xf numFmtId="0" fontId="8362" fillId="3" borderId="1" xfId="0" applyFont="1" applyFill="1" applyBorder="1" applyAlignment="1">
      <alignment horizontal="left"/>
    </xf>
    <xf numFmtId="0" fontId="8367" fillId="0" borderId="1" xfId="0" applyFont="1" applyBorder="1" applyAlignment="1">
      <alignment horizontal="left" vertical="top"/>
    </xf>
    <xf numFmtId="0" fontId="8368" fillId="0" borderId="1" xfId="0" applyFont="1" applyBorder="1" applyAlignment="1">
      <alignment horizontal="left" vertical="top"/>
    </xf>
    <xf numFmtId="0" fontId="8369" fillId="0" borderId="1" xfId="0" applyFont="1" applyBorder="1" applyAlignment="1">
      <alignment horizontal="left" vertical="top"/>
    </xf>
    <xf numFmtId="0" fontId="8370" fillId="0" borderId="1" xfId="0" applyFont="1" applyBorder="1" applyAlignment="1">
      <alignment horizontal="left" vertical="top"/>
    </xf>
    <xf numFmtId="0" fontId="8371" fillId="0" borderId="1" xfId="0" applyFont="1" applyBorder="1" applyAlignment="1">
      <alignment horizontal="left" vertical="top"/>
    </xf>
    <xf numFmtId="0" fontId="8377" fillId="0" borderId="1" xfId="0" applyFont="1" applyBorder="1" applyAlignment="1">
      <alignment horizontal="left" vertical="top"/>
    </xf>
    <xf numFmtId="0" fontId="8378" fillId="0" borderId="1" xfId="0" applyFont="1" applyBorder="1" applyAlignment="1">
      <alignment horizontal="left" vertical="top"/>
    </xf>
    <xf numFmtId="0" fontId="8379" fillId="0" borderId="1" xfId="0" applyFont="1" applyBorder="1" applyAlignment="1">
      <alignment horizontal="left" vertical="top"/>
    </xf>
    <xf numFmtId="0" fontId="8380" fillId="0" borderId="1" xfId="0" applyFont="1" applyBorder="1" applyAlignment="1">
      <alignment horizontal="left" vertical="top"/>
    </xf>
    <xf numFmtId="0" fontId="8381" fillId="0" borderId="1" xfId="0" applyFont="1" applyBorder="1" applyAlignment="1">
      <alignment horizontal="left" vertical="top"/>
    </xf>
    <xf numFmtId="0" fontId="8387" fillId="0" borderId="1" xfId="0" applyFont="1" applyBorder="1" applyAlignment="1">
      <alignment horizontal="left" vertical="top"/>
    </xf>
    <xf numFmtId="0" fontId="8388" fillId="0" borderId="1" xfId="0" applyFont="1" applyBorder="1" applyAlignment="1">
      <alignment horizontal="left" vertical="top"/>
    </xf>
    <xf numFmtId="0" fontId="8389" fillId="0" borderId="1" xfId="0" applyFont="1" applyBorder="1" applyAlignment="1">
      <alignment horizontal="left" vertical="top"/>
    </xf>
    <xf numFmtId="0" fontId="8390" fillId="0" borderId="1" xfId="0" applyFont="1" applyBorder="1" applyAlignment="1">
      <alignment horizontal="left" vertical="top"/>
    </xf>
    <xf numFmtId="0" fontId="8391" fillId="0" borderId="1" xfId="0" applyFont="1" applyBorder="1" applyAlignment="1">
      <alignment horizontal="left" vertical="top"/>
    </xf>
    <xf numFmtId="0" fontId="8397" fillId="0" borderId="1" xfId="0" applyFont="1" applyBorder="1" applyAlignment="1">
      <alignment horizontal="left" vertical="top"/>
    </xf>
    <xf numFmtId="0" fontId="8398" fillId="0" borderId="1" xfId="0" applyFont="1" applyBorder="1" applyAlignment="1">
      <alignment horizontal="left" vertical="top"/>
    </xf>
    <xf numFmtId="0" fontId="8399" fillId="0" borderId="1" xfId="0" applyFont="1" applyBorder="1" applyAlignment="1">
      <alignment horizontal="left" vertical="top"/>
    </xf>
    <xf numFmtId="0" fontId="8400" fillId="0" borderId="1" xfId="0" applyFont="1" applyBorder="1" applyAlignment="1">
      <alignment horizontal="left" vertical="top"/>
    </xf>
    <xf numFmtId="0" fontId="8401" fillId="0" borderId="1" xfId="0" applyFont="1" applyBorder="1" applyAlignment="1">
      <alignment horizontal="left" vertical="top"/>
    </xf>
    <xf numFmtId="0" fontId="8407" fillId="0" borderId="1" xfId="0" applyFont="1" applyBorder="1" applyAlignment="1">
      <alignment horizontal="left" vertical="top"/>
    </xf>
    <xf numFmtId="0" fontId="8408" fillId="0" borderId="1" xfId="0" applyFont="1" applyBorder="1" applyAlignment="1">
      <alignment horizontal="left" vertical="top"/>
    </xf>
    <xf numFmtId="0" fontId="8409" fillId="0" borderId="1" xfId="0" applyFont="1" applyBorder="1" applyAlignment="1">
      <alignment horizontal="left" vertical="top"/>
    </xf>
    <xf numFmtId="0" fontId="8410" fillId="0" borderId="1" xfId="0" applyFont="1" applyBorder="1" applyAlignment="1">
      <alignment horizontal="left" vertical="top"/>
    </xf>
    <xf numFmtId="0" fontId="8411" fillId="0" borderId="1" xfId="0" applyFont="1" applyBorder="1" applyAlignment="1">
      <alignment horizontal="left" vertical="top"/>
    </xf>
    <xf numFmtId="0" fontId="8417" fillId="0" borderId="1" xfId="0" applyFont="1" applyBorder="1" applyAlignment="1">
      <alignment horizontal="left" vertical="top"/>
    </xf>
    <xf numFmtId="0" fontId="8418" fillId="0" borderId="1" xfId="0" applyFont="1" applyBorder="1" applyAlignment="1">
      <alignment horizontal="left" vertical="top"/>
    </xf>
    <xf numFmtId="0" fontId="8419" fillId="0" borderId="1" xfId="0" applyFont="1" applyBorder="1" applyAlignment="1">
      <alignment horizontal="left" vertical="top"/>
    </xf>
    <xf numFmtId="0" fontId="8420" fillId="0" borderId="1" xfId="0" applyFont="1" applyBorder="1" applyAlignment="1">
      <alignment horizontal="left" vertical="top"/>
    </xf>
    <xf numFmtId="0" fontId="8421" fillId="0" borderId="1" xfId="0" applyFont="1" applyBorder="1" applyAlignment="1">
      <alignment horizontal="left" vertical="top"/>
    </xf>
    <xf numFmtId="0" fontId="8425" fillId="0" borderId="1" xfId="0" applyFont="1" applyBorder="1" applyAlignment="1">
      <alignment horizontal="left" vertical="top"/>
    </xf>
    <xf numFmtId="0" fontId="8426" fillId="0" borderId="1" xfId="0" applyFont="1" applyBorder="1" applyAlignment="1">
      <alignment horizontal="left" vertical="top"/>
    </xf>
    <xf numFmtId="0" fontId="8427" fillId="0" borderId="1" xfId="0" applyFont="1" applyBorder="1" applyAlignment="1">
      <alignment horizontal="left" vertical="top"/>
    </xf>
    <xf numFmtId="0" fontId="8430" fillId="0" borderId="1" xfId="0" applyFont="1" applyBorder="1" applyAlignment="1">
      <alignment horizontal="left" vertical="top"/>
    </xf>
    <xf numFmtId="0" fontId="8431" fillId="0" borderId="1" xfId="0" applyFont="1" applyBorder="1" applyAlignment="1">
      <alignment horizontal="left" vertical="top"/>
    </xf>
    <xf numFmtId="0" fontId="8432" fillId="0" borderId="1" xfId="0" applyFont="1" applyBorder="1" applyAlignment="1">
      <alignment horizontal="left" vertical="top"/>
    </xf>
    <xf numFmtId="0" fontId="8434" fillId="0" borderId="2" xfId="0" applyFont="1" applyBorder="1" applyAlignment="1">
      <alignment horizontal="center" vertical="top"/>
    </xf>
    <xf numFmtId="165" fontId="8435" fillId="0" borderId="0" xfId="0" applyNumberFormat="1" applyFont="1" applyAlignment="1">
      <alignment horizontal="center" vertical="top"/>
    </xf>
    <xf numFmtId="0" fontId="8436" fillId="0" borderId="0" xfId="0" applyFont="1" applyAlignment="1">
      <alignment horizontal="left" vertical="top"/>
    </xf>
    <xf numFmtId="167" fontId="8438" fillId="0" borderId="0" xfId="0" applyNumberFormat="1" applyFont="1" applyAlignment="1">
      <alignment horizontal="left" vertical="top"/>
    </xf>
    <xf numFmtId="164" fontId="8437" fillId="0" borderId="0" xfId="0" applyNumberFormat="1" applyFont="1" applyAlignment="1">
      <alignment horizontal="left" vertical="top"/>
    </xf>
    <xf numFmtId="0" fontId="8441" fillId="0" borderId="1" xfId="0" applyFont="1" applyBorder="1" applyAlignment="1">
      <alignment horizontal="left" vertical="top"/>
    </xf>
    <xf numFmtId="0" fontId="8442" fillId="0" borderId="1" xfId="0" applyFont="1" applyBorder="1" applyAlignment="1">
      <alignment horizontal="left" vertical="top"/>
    </xf>
    <xf numFmtId="0" fontId="8443" fillId="0" borderId="1" xfId="0" applyFont="1" applyBorder="1" applyAlignment="1">
      <alignment horizontal="left" vertical="top"/>
    </xf>
    <xf numFmtId="0" fontId="8444" fillId="0" borderId="1" xfId="0" applyFont="1" applyBorder="1" applyAlignment="1">
      <alignment horizontal="left" vertical="top"/>
    </xf>
    <xf numFmtId="0" fontId="8445" fillId="0" borderId="1" xfId="0" applyFont="1" applyBorder="1" applyAlignment="1">
      <alignment horizontal="left" vertical="top"/>
    </xf>
    <xf numFmtId="0" fontId="8446" fillId="0" borderId="1" xfId="0" applyFont="1" applyBorder="1" applyAlignment="1">
      <alignment horizontal="left" vertical="top"/>
    </xf>
    <xf numFmtId="0" fontId="8447" fillId="0" borderId="1" xfId="0" applyFont="1" applyBorder="1" applyAlignment="1">
      <alignment horizontal="left" vertical="top"/>
    </xf>
    <xf numFmtId="0" fontId="8450" fillId="0" borderId="1" xfId="0" applyFont="1" applyBorder="1" applyAlignment="1">
      <alignment horizontal="left" vertical="top"/>
    </xf>
    <xf numFmtId="0" fontId="8451" fillId="0" borderId="1" xfId="0" applyFont="1" applyBorder="1" applyAlignment="1">
      <alignment horizontal="left" vertical="top"/>
    </xf>
    <xf numFmtId="0" fontId="8452" fillId="0" borderId="1" xfId="0" applyFont="1" applyBorder="1" applyAlignment="1">
      <alignment horizontal="left" vertical="top"/>
    </xf>
    <xf numFmtId="0" fontId="8453" fillId="0" borderId="1" xfId="0" applyFont="1" applyBorder="1" applyAlignment="1">
      <alignment horizontal="left" vertical="top"/>
    </xf>
    <xf numFmtId="0" fontId="8454" fillId="0" borderId="1" xfId="0" applyFont="1" applyBorder="1" applyAlignment="1">
      <alignment horizontal="left" vertical="top"/>
    </xf>
    <xf numFmtId="0" fontId="8455" fillId="0" borderId="1" xfId="0" applyFont="1" applyBorder="1" applyAlignment="1">
      <alignment horizontal="left" vertical="top"/>
    </xf>
    <xf numFmtId="0" fontId="8456" fillId="0" borderId="1" xfId="0" applyFont="1" applyBorder="1" applyAlignment="1">
      <alignment horizontal="left" vertical="top"/>
    </xf>
    <xf numFmtId="0" fontId="8459" fillId="0" borderId="1" xfId="0" applyFont="1" applyBorder="1" applyAlignment="1">
      <alignment horizontal="left" vertical="top"/>
    </xf>
    <xf numFmtId="0" fontId="8460" fillId="0" borderId="1" xfId="0" applyFont="1" applyBorder="1" applyAlignment="1">
      <alignment horizontal="left" vertical="top"/>
    </xf>
    <xf numFmtId="0" fontId="8461" fillId="0" borderId="1" xfId="0" applyFont="1" applyBorder="1" applyAlignment="1">
      <alignment horizontal="left" vertical="top"/>
    </xf>
    <xf numFmtId="0" fontId="8462" fillId="0" borderId="1" xfId="0" applyFont="1" applyBorder="1" applyAlignment="1">
      <alignment horizontal="left" vertical="top"/>
    </xf>
    <xf numFmtId="0" fontId="8463" fillId="0" borderId="1" xfId="0" applyFont="1" applyBorder="1" applyAlignment="1">
      <alignment horizontal="left" vertical="top"/>
    </xf>
    <xf numFmtId="0" fontId="8464" fillId="0" borderId="1" xfId="0" applyFont="1" applyBorder="1" applyAlignment="1">
      <alignment horizontal="left" vertical="top"/>
    </xf>
    <xf numFmtId="0" fontId="8465" fillId="0" borderId="1" xfId="0" applyFont="1" applyBorder="1" applyAlignment="1">
      <alignment horizontal="left" vertical="top"/>
    </xf>
    <xf numFmtId="0" fontId="8468" fillId="0" borderId="1" xfId="0" applyFont="1" applyBorder="1" applyAlignment="1">
      <alignment horizontal="left" vertical="top"/>
    </xf>
    <xf numFmtId="0" fontId="8469" fillId="0" borderId="1" xfId="0" applyFont="1" applyBorder="1" applyAlignment="1">
      <alignment horizontal="left" vertical="top"/>
    </xf>
    <xf numFmtId="0" fontId="8470" fillId="0" borderId="1" xfId="0" applyFont="1" applyBorder="1" applyAlignment="1">
      <alignment horizontal="left" vertical="top"/>
    </xf>
    <xf numFmtId="0" fontId="8471" fillId="0" borderId="1" xfId="0" applyFont="1" applyBorder="1" applyAlignment="1">
      <alignment horizontal="left" vertical="top"/>
    </xf>
    <xf numFmtId="0" fontId="8472" fillId="0" borderId="1" xfId="0" applyFont="1" applyBorder="1" applyAlignment="1">
      <alignment horizontal="left" vertical="top"/>
    </xf>
    <xf numFmtId="0" fontId="8473" fillId="0" borderId="1" xfId="0" applyFont="1" applyBorder="1" applyAlignment="1">
      <alignment horizontal="left" vertical="top"/>
    </xf>
    <xf numFmtId="0" fontId="8474" fillId="0" borderId="1" xfId="0" applyFont="1" applyBorder="1" applyAlignment="1">
      <alignment horizontal="left" vertical="top"/>
    </xf>
    <xf numFmtId="0" fontId="8479" fillId="0" borderId="2" xfId="0" applyFont="1" applyBorder="1" applyAlignment="1">
      <alignment horizontal="center" vertical="top"/>
    </xf>
    <xf numFmtId="165" fontId="8480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workbookViewId="0">
      <selection sqref="A1:I1"/>
    </sheetView>
  </sheetViews>
  <sheetFormatPr defaultRowHeight="15" x14ac:dyDescent="0.25"/>
  <sheetData>
    <row r="1" spans="1:9" x14ac:dyDescent="0.25">
      <c r="A1" s="7723" t="s">
        <v>0</v>
      </c>
      <c r="B1" s="7723"/>
      <c r="C1" s="7723"/>
      <c r="D1" s="7723"/>
      <c r="E1" s="7723"/>
      <c r="F1" s="7723"/>
      <c r="G1" s="7723"/>
      <c r="H1" s="7723"/>
      <c r="I1" s="7723"/>
    </row>
    <row r="2" spans="1:9" x14ac:dyDescent="0.25">
      <c r="A2" s="7723" t="s">
        <v>1</v>
      </c>
      <c r="B2" s="7723"/>
      <c r="C2" s="7723"/>
      <c r="D2" s="7723"/>
      <c r="E2" s="7723"/>
      <c r="F2" s="7723"/>
      <c r="G2" s="7723"/>
      <c r="H2" s="7723"/>
      <c r="I2" s="7723"/>
    </row>
    <row r="3" spans="1:9" x14ac:dyDescent="0.25">
      <c r="A3" s="7723" t="s">
        <v>2</v>
      </c>
      <c r="B3" s="7723"/>
      <c r="C3" s="7724" t="s">
        <v>3</v>
      </c>
      <c r="D3" s="7724"/>
      <c r="E3" s="7724"/>
      <c r="F3" s="7724"/>
      <c r="G3" s="7724"/>
      <c r="H3" s="7724"/>
      <c r="I3" s="7724"/>
    </row>
    <row r="4" spans="1:9" x14ac:dyDescent="0.25">
      <c r="A4" s="7723" t="s">
        <v>4</v>
      </c>
      <c r="B4" s="7725"/>
      <c r="C4" s="7724"/>
      <c r="D4" s="7724"/>
      <c r="E4" s="7724"/>
      <c r="F4" s="7724"/>
      <c r="G4" s="7724"/>
      <c r="H4" s="7724"/>
      <c r="I4" s="7724"/>
    </row>
    <row r="5" spans="1:9" x14ac:dyDescent="0.25">
      <c r="A5" s="7723" t="s">
        <v>5</v>
      </c>
      <c r="B5" s="7724"/>
      <c r="C5" s="7724"/>
      <c r="D5" s="7724"/>
      <c r="E5" s="7724"/>
      <c r="F5" s="7724"/>
      <c r="G5" s="7724"/>
      <c r="H5" s="7724"/>
      <c r="I5" s="7724"/>
    </row>
    <row r="6" spans="1:9" x14ac:dyDescent="0.25">
      <c r="A6" s="7723" t="s">
        <v>6</v>
      </c>
      <c r="B6" s="7723"/>
      <c r="C6" s="7723"/>
      <c r="D6" s="7723"/>
      <c r="E6" s="7723"/>
      <c r="F6" s="7723"/>
      <c r="G6" s="7723"/>
      <c r="H6" s="7723"/>
      <c r="I6" s="7723"/>
    </row>
    <row r="7" spans="1:9" x14ac:dyDescent="0.25">
      <c r="A7" s="7723" t="s">
        <v>7</v>
      </c>
      <c r="B7" s="7723"/>
      <c r="C7" s="7724"/>
      <c r="D7" s="7724"/>
      <c r="E7" s="7724"/>
      <c r="F7" s="7724"/>
      <c r="G7" s="7724"/>
      <c r="H7" s="7724"/>
      <c r="I7" s="7724"/>
    </row>
    <row r="8" spans="1:9" x14ac:dyDescent="0.25">
      <c r="A8" s="7723" t="s">
        <v>8</v>
      </c>
      <c r="B8" s="7723"/>
      <c r="C8" s="7726" t="s">
        <v>9</v>
      </c>
      <c r="D8" s="7726"/>
      <c r="E8" s="7726"/>
      <c r="F8" s="7726"/>
      <c r="G8" s="7726"/>
      <c r="H8" s="7726"/>
      <c r="I8" s="7726"/>
    </row>
    <row r="9" spans="1:9" x14ac:dyDescent="0.25">
      <c r="A9" s="7723" t="s">
        <v>10</v>
      </c>
      <c r="B9" s="7723"/>
      <c r="C9" s="7727" t="s">
        <v>9</v>
      </c>
      <c r="D9" s="7727"/>
      <c r="E9" s="7727"/>
      <c r="F9" s="7727"/>
      <c r="G9" s="7727"/>
      <c r="H9" s="7727"/>
      <c r="I9" s="7727"/>
    </row>
    <row r="10" spans="1:9" x14ac:dyDescent="0.25">
      <c r="A10" s="7723" t="s">
        <v>11</v>
      </c>
      <c r="B10" s="7723"/>
      <c r="C10" s="7724"/>
      <c r="D10" s="7724"/>
      <c r="E10" s="7724"/>
      <c r="F10" s="7724"/>
      <c r="G10" s="7724"/>
      <c r="H10" s="7724"/>
      <c r="I10" s="7724"/>
    </row>
    <row r="11" spans="1:9" x14ac:dyDescent="0.25">
      <c r="A11" s="7723" t="s">
        <v>12</v>
      </c>
      <c r="B11" s="7723"/>
      <c r="C11" s="7724"/>
      <c r="D11" s="7724"/>
      <c r="E11" s="7724"/>
      <c r="F11" s="7724"/>
      <c r="G11" s="7724"/>
      <c r="H11" s="7724"/>
      <c r="I11" s="7724"/>
    </row>
    <row r="12" spans="1:9" x14ac:dyDescent="0.25">
      <c r="A12" s="7723" t="s">
        <v>13</v>
      </c>
      <c r="B12" s="7723"/>
      <c r="C12" s="7728"/>
      <c r="D12" s="7728"/>
      <c r="E12" s="7728"/>
      <c r="F12" s="7728"/>
      <c r="G12" s="7728"/>
      <c r="H12" s="7728"/>
      <c r="I12" s="7728"/>
    </row>
    <row r="13" spans="1:9" x14ac:dyDescent="0.25">
      <c r="A13" s="7723" t="s">
        <v>14</v>
      </c>
      <c r="B13" s="7723"/>
      <c r="C13" s="7724"/>
      <c r="D13" s="7724"/>
      <c r="E13" s="7724"/>
      <c r="F13" s="7724"/>
      <c r="G13" s="7724"/>
      <c r="H13" s="7724"/>
      <c r="I13" s="7724"/>
    </row>
    <row r="14" spans="1:9" x14ac:dyDescent="0.25">
      <c r="A14" s="7723" t="s">
        <v>15</v>
      </c>
      <c r="B14" s="7723"/>
      <c r="C14" s="7724"/>
      <c r="D14" s="7724"/>
      <c r="E14" s="7724"/>
      <c r="F14" s="7724"/>
      <c r="G14" s="7724"/>
      <c r="H14" s="7724"/>
      <c r="I14" s="7724"/>
    </row>
    <row r="15" spans="1:9" x14ac:dyDescent="0.25">
      <c r="A15" s="7723"/>
      <c r="B15" s="7723"/>
      <c r="C15" s="7723"/>
      <c r="D15" s="7723"/>
      <c r="E15" s="7723"/>
      <c r="F15" s="7723"/>
      <c r="G15" s="7723"/>
      <c r="H15" s="7723"/>
      <c r="I15" s="7723"/>
    </row>
    <row r="16" spans="1:9" x14ac:dyDescent="0.25">
      <c r="A16" s="7723"/>
      <c r="B16" s="7723"/>
      <c r="C16" s="7723"/>
      <c r="D16" s="7723"/>
      <c r="E16" s="7723"/>
      <c r="F16" s="7723"/>
      <c r="G16" s="7723"/>
      <c r="H16" s="7723"/>
      <c r="I16" s="7723"/>
    </row>
    <row r="17" spans="1:9" x14ac:dyDescent="0.25">
      <c r="A17" s="7723"/>
      <c r="B17" s="7723"/>
      <c r="C17" s="7723"/>
      <c r="D17" s="7723"/>
      <c r="E17" s="7723"/>
      <c r="F17" s="7723"/>
      <c r="G17" s="7723"/>
      <c r="H17" s="7723"/>
      <c r="I17" s="7723"/>
    </row>
    <row r="20" spans="1:9" x14ac:dyDescent="0.25">
      <c r="A20" s="7729" t="s">
        <v>16</v>
      </c>
      <c r="B20" s="7723"/>
      <c r="C20" s="7723"/>
      <c r="D20" s="7723"/>
      <c r="E20" s="7723"/>
      <c r="F20" s="7723"/>
      <c r="G20" s="7723"/>
      <c r="H20" s="7723"/>
      <c r="I20" s="7723"/>
    </row>
    <row r="21" spans="1:9" x14ac:dyDescent="0.25">
      <c r="A21" s="7729" t="s">
        <v>17</v>
      </c>
      <c r="B21" s="7723"/>
      <c r="C21" s="7723"/>
      <c r="D21" s="7723"/>
      <c r="E21" s="7723"/>
      <c r="F21" s="7723"/>
      <c r="G21" s="7723"/>
      <c r="H21" s="7723"/>
      <c r="I21" s="7723"/>
    </row>
    <row r="22" spans="1:9" x14ac:dyDescent="0.25">
      <c r="A22" s="7723" t="s">
        <v>18</v>
      </c>
      <c r="B22" s="7723"/>
      <c r="C22" s="7723"/>
      <c r="D22" s="7723"/>
      <c r="E22" s="7723"/>
      <c r="F22" s="7723"/>
      <c r="G22" s="7723"/>
      <c r="H22" s="7723"/>
      <c r="I22" s="7723"/>
    </row>
    <row r="23" spans="1:9" x14ac:dyDescent="0.25">
      <c r="A23" s="7723" t="s">
        <v>19</v>
      </c>
      <c r="B23" s="7723"/>
      <c r="C23" s="7723"/>
      <c r="D23" s="7723"/>
      <c r="E23" s="7723"/>
      <c r="F23" s="7723"/>
      <c r="G23" s="7723"/>
      <c r="H23" s="7723"/>
      <c r="I23" s="7723"/>
    </row>
    <row r="24" spans="1:9" ht="50.1" customHeight="1" x14ac:dyDescent="0.25">
      <c r="A24" s="7723" t="s">
        <v>20</v>
      </c>
      <c r="B24" s="7723"/>
      <c r="C24" s="7723"/>
      <c r="D24" s="7723"/>
      <c r="E24" s="7723"/>
      <c r="F24" s="7723"/>
      <c r="G24" s="7723"/>
      <c r="H24" s="7723"/>
      <c r="I24" s="7723"/>
    </row>
  </sheetData>
  <sheetProtection password="BF59" sheet="1" objects="1" scenarios="1" selectLockedCells="1"/>
  <mergeCells count="31">
    <mergeCell ref="A22:I22"/>
    <mergeCell ref="A23:I23"/>
    <mergeCell ref="A24:I24"/>
    <mergeCell ref="A14:B14"/>
    <mergeCell ref="C14:I14"/>
    <mergeCell ref="A15:I17"/>
    <mergeCell ref="A20:I20"/>
    <mergeCell ref="A21:I21"/>
    <mergeCell ref="A11:B11"/>
    <mergeCell ref="C11:I11"/>
    <mergeCell ref="A12:B12"/>
    <mergeCell ref="C12:I12"/>
    <mergeCell ref="A13:B13"/>
    <mergeCell ref="C13:I13"/>
    <mergeCell ref="A8:B8"/>
    <mergeCell ref="C8:I8"/>
    <mergeCell ref="A9:B9"/>
    <mergeCell ref="C9:I9"/>
    <mergeCell ref="A10:B10"/>
    <mergeCell ref="C10:I10"/>
    <mergeCell ref="A5:B5"/>
    <mergeCell ref="C5:I5"/>
    <mergeCell ref="A6:I6"/>
    <mergeCell ref="A7:B7"/>
    <mergeCell ref="C7:I7"/>
    <mergeCell ref="A1:I1"/>
    <mergeCell ref="A2:I2"/>
    <mergeCell ref="A3:B3"/>
    <mergeCell ref="C3:I3"/>
    <mergeCell ref="A4:B4"/>
    <mergeCell ref="C4:I4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72"/>
  <sheetViews>
    <sheetView workbookViewId="0"/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5" width="10" customWidth="1"/>
    <col min="6" max="6" width="13" customWidth="1"/>
    <col min="7" max="12" width="10" customWidth="1"/>
    <col min="13" max="15" width="12" customWidth="1"/>
  </cols>
  <sheetData>
    <row r="1" spans="1:16" x14ac:dyDescent="0.25">
      <c r="A1" s="1" t="s">
        <v>0</v>
      </c>
    </row>
    <row r="2" spans="1:16" x14ac:dyDescent="0.25">
      <c r="A2" s="1" t="s">
        <v>21</v>
      </c>
    </row>
    <row r="3" spans="1:16" x14ac:dyDescent="0.25">
      <c r="A3" s="1" t="s">
        <v>22</v>
      </c>
      <c r="B3" s="2" t="str">
        <f>DADOS!C3</f>
        <v>25/05/2026</v>
      </c>
    </row>
    <row r="4" spans="1:16" x14ac:dyDescent="0.25">
      <c r="A4" s="1" t="s">
        <v>23</v>
      </c>
      <c r="B4" s="7730">
        <f>DADOS!C7</f>
        <v>0</v>
      </c>
      <c r="C4" s="7725"/>
      <c r="D4" s="7725"/>
      <c r="E4" s="7725"/>
      <c r="F4" s="7725"/>
      <c r="G4" s="1" t="s">
        <v>24</v>
      </c>
      <c r="H4" s="7731" t="str">
        <f>DADOS!C9</f>
        <v/>
      </c>
      <c r="I4" s="7725"/>
    </row>
    <row r="5" spans="1:16" x14ac:dyDescent="0.25">
      <c r="A5" s="1" t="s">
        <v>25</v>
      </c>
      <c r="B5" s="7732" t="str">
        <f>DADOS!C8</f>
        <v/>
      </c>
      <c r="C5" s="7730" t="s">
        <v>9</v>
      </c>
      <c r="D5" s="1" t="s">
        <v>26</v>
      </c>
      <c r="E5" s="7730">
        <f>DADOS!C13</f>
        <v>0</v>
      </c>
      <c r="F5" s="7730" t="s">
        <v>9</v>
      </c>
      <c r="G5" s="7730" t="s">
        <v>9</v>
      </c>
      <c r="H5" s="1" t="s">
        <v>27</v>
      </c>
      <c r="I5" s="1">
        <f>DADOS!C14</f>
        <v>0</v>
      </c>
    </row>
    <row r="7" spans="1:16" x14ac:dyDescent="0.25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  <c r="N7" s="3" t="s">
        <v>41</v>
      </c>
      <c r="O7" s="3" t="s">
        <v>42</v>
      </c>
    </row>
    <row r="8" spans="1:16" x14ac:dyDescent="0.25">
      <c r="A8" s="4" t="s">
        <v>43</v>
      </c>
      <c r="B8" s="7733" t="s">
        <v>44</v>
      </c>
      <c r="C8" s="7734"/>
      <c r="D8" s="7735"/>
      <c r="E8" s="7736"/>
      <c r="F8" s="7737"/>
      <c r="G8" s="7738"/>
      <c r="H8" s="7739"/>
      <c r="I8" s="7740"/>
      <c r="J8" s="7741"/>
      <c r="K8" s="7742"/>
      <c r="L8" s="7743"/>
      <c r="M8" s="5">
        <f>SUM(M9:M18)</f>
        <v>0</v>
      </c>
      <c r="N8" s="6">
        <f>SUM(N9:N18)</f>
        <v>0</v>
      </c>
      <c r="O8" s="7">
        <f>SUM(O9:O18)</f>
        <v>0</v>
      </c>
      <c r="P8" s="8" t="s">
        <v>45</v>
      </c>
    </row>
    <row r="9" spans="1:16" ht="56.25" x14ac:dyDescent="0.25">
      <c r="A9" s="9" t="s">
        <v>46</v>
      </c>
      <c r="B9" s="10" t="s">
        <v>47</v>
      </c>
      <c r="C9" s="11" t="s">
        <v>48</v>
      </c>
      <c r="D9" s="12">
        <v>36</v>
      </c>
      <c r="E9" s="13">
        <v>919.47</v>
      </c>
      <c r="F9" s="14">
        <v>23.52</v>
      </c>
      <c r="G9" s="15">
        <v>1135.73</v>
      </c>
      <c r="H9" s="16"/>
      <c r="I9" s="17">
        <f>ROUND('BDI Principal'!D14,2)</f>
        <v>23.52</v>
      </c>
      <c r="J9" s="18">
        <f t="shared" ref="J9:J18" si="0">ROUND((ROUND(H9,2)*I9/100)+ROUND(H9,2),2)</f>
        <v>0</v>
      </c>
      <c r="K9" s="19"/>
      <c r="L9" s="20">
        <f t="shared" ref="L9:L18" si="1">J9-K9</f>
        <v>0</v>
      </c>
      <c r="M9" s="21">
        <f t="shared" ref="M9:M18" si="2">ROUND(K9*D9,2)</f>
        <v>0</v>
      </c>
      <c r="N9" s="22">
        <f t="shared" ref="N9:N18" si="3">O9-M9</f>
        <v>0</v>
      </c>
      <c r="O9" s="23">
        <f t="shared" ref="O9:O18" si="4">ROUND(D9*J9,2)</f>
        <v>0</v>
      </c>
      <c r="P9" s="24" t="s">
        <v>28</v>
      </c>
    </row>
    <row r="10" spans="1:16" x14ac:dyDescent="0.25">
      <c r="A10" s="25" t="s">
        <v>49</v>
      </c>
      <c r="B10" s="26" t="s">
        <v>50</v>
      </c>
      <c r="C10" s="27" t="s">
        <v>51</v>
      </c>
      <c r="D10" s="28">
        <v>36</v>
      </c>
      <c r="E10" s="29">
        <v>398.96</v>
      </c>
      <c r="F10" s="30">
        <v>23.52</v>
      </c>
      <c r="G10" s="31">
        <v>492.8</v>
      </c>
      <c r="H10" s="32"/>
      <c r="I10" s="33">
        <f>ROUND('BDI Principal'!D14,2)</f>
        <v>23.52</v>
      </c>
      <c r="J10" s="34">
        <f t="shared" si="0"/>
        <v>0</v>
      </c>
      <c r="K10" s="35"/>
      <c r="L10" s="36">
        <f t="shared" si="1"/>
        <v>0</v>
      </c>
      <c r="M10" s="37">
        <f t="shared" si="2"/>
        <v>0</v>
      </c>
      <c r="N10" s="38">
        <f t="shared" si="3"/>
        <v>0</v>
      </c>
      <c r="O10" s="39">
        <f t="shared" si="4"/>
        <v>0</v>
      </c>
      <c r="P10" s="40" t="s">
        <v>28</v>
      </c>
    </row>
    <row r="11" spans="1:16" x14ac:dyDescent="0.25">
      <c r="A11" s="41" t="s">
        <v>52</v>
      </c>
      <c r="B11" s="42" t="s">
        <v>53</v>
      </c>
      <c r="C11" s="43" t="s">
        <v>51</v>
      </c>
      <c r="D11" s="44">
        <v>90</v>
      </c>
      <c r="E11" s="45">
        <v>337.21</v>
      </c>
      <c r="F11" s="46">
        <v>23.52</v>
      </c>
      <c r="G11" s="47">
        <v>416.52</v>
      </c>
      <c r="H11" s="48"/>
      <c r="I11" s="49">
        <f>ROUND('BDI Principal'!D14,2)</f>
        <v>23.52</v>
      </c>
      <c r="J11" s="50">
        <f t="shared" si="0"/>
        <v>0</v>
      </c>
      <c r="K11" s="51"/>
      <c r="L11" s="52">
        <f t="shared" si="1"/>
        <v>0</v>
      </c>
      <c r="M11" s="53">
        <f t="shared" si="2"/>
        <v>0</v>
      </c>
      <c r="N11" s="54">
        <f t="shared" si="3"/>
        <v>0</v>
      </c>
      <c r="O11" s="55">
        <f t="shared" si="4"/>
        <v>0</v>
      </c>
      <c r="P11" s="56" t="s">
        <v>28</v>
      </c>
    </row>
    <row r="12" spans="1:16" ht="56.25" x14ac:dyDescent="0.25">
      <c r="A12" s="57" t="s">
        <v>54</v>
      </c>
      <c r="B12" s="58" t="s">
        <v>55</v>
      </c>
      <c r="C12" s="59" t="s">
        <v>48</v>
      </c>
      <c r="D12" s="60">
        <v>36</v>
      </c>
      <c r="E12" s="61">
        <v>1149.33</v>
      </c>
      <c r="F12" s="62">
        <v>23.52</v>
      </c>
      <c r="G12" s="63">
        <v>1419.65</v>
      </c>
      <c r="H12" s="64"/>
      <c r="I12" s="65">
        <f>ROUND('BDI Principal'!D14,2)</f>
        <v>23.52</v>
      </c>
      <c r="J12" s="66">
        <f t="shared" si="0"/>
        <v>0</v>
      </c>
      <c r="K12" s="67"/>
      <c r="L12" s="68">
        <f t="shared" si="1"/>
        <v>0</v>
      </c>
      <c r="M12" s="69">
        <f t="shared" si="2"/>
        <v>0</v>
      </c>
      <c r="N12" s="70">
        <f t="shared" si="3"/>
        <v>0</v>
      </c>
      <c r="O12" s="71">
        <f t="shared" si="4"/>
        <v>0</v>
      </c>
      <c r="P12" s="72" t="s">
        <v>28</v>
      </c>
    </row>
    <row r="13" spans="1:16" ht="45" x14ac:dyDescent="0.25">
      <c r="A13" s="73" t="s">
        <v>56</v>
      </c>
      <c r="B13" s="74" t="s">
        <v>57</v>
      </c>
      <c r="C13" s="75" t="s">
        <v>51</v>
      </c>
      <c r="D13" s="76">
        <v>12</v>
      </c>
      <c r="E13" s="77">
        <v>396</v>
      </c>
      <c r="F13" s="78">
        <v>23.52</v>
      </c>
      <c r="G13" s="79">
        <v>489.14</v>
      </c>
      <c r="H13" s="80"/>
      <c r="I13" s="81">
        <f>ROUND('BDI Principal'!D14,2)</f>
        <v>23.52</v>
      </c>
      <c r="J13" s="82">
        <f t="shared" si="0"/>
        <v>0</v>
      </c>
      <c r="K13" s="83"/>
      <c r="L13" s="84">
        <f t="shared" si="1"/>
        <v>0</v>
      </c>
      <c r="M13" s="85">
        <f t="shared" si="2"/>
        <v>0</v>
      </c>
      <c r="N13" s="86">
        <f t="shared" si="3"/>
        <v>0</v>
      </c>
      <c r="O13" s="87">
        <f t="shared" si="4"/>
        <v>0</v>
      </c>
      <c r="P13" s="88" t="s">
        <v>28</v>
      </c>
    </row>
    <row r="14" spans="1:16" ht="22.5" x14ac:dyDescent="0.25">
      <c r="A14" s="89" t="s">
        <v>58</v>
      </c>
      <c r="B14" s="90" t="s">
        <v>59</v>
      </c>
      <c r="C14" s="91" t="s">
        <v>51</v>
      </c>
      <c r="D14" s="92">
        <v>240</v>
      </c>
      <c r="E14" s="93">
        <v>105.74</v>
      </c>
      <c r="F14" s="94">
        <v>23.52</v>
      </c>
      <c r="G14" s="95">
        <v>130.61000000000001</v>
      </c>
      <c r="H14" s="96"/>
      <c r="I14" s="97">
        <f>ROUND('BDI Principal'!D14,2)</f>
        <v>23.52</v>
      </c>
      <c r="J14" s="98">
        <f t="shared" si="0"/>
        <v>0</v>
      </c>
      <c r="K14" s="99"/>
      <c r="L14" s="100">
        <f t="shared" si="1"/>
        <v>0</v>
      </c>
      <c r="M14" s="101">
        <f t="shared" si="2"/>
        <v>0</v>
      </c>
      <c r="N14" s="102">
        <f t="shared" si="3"/>
        <v>0</v>
      </c>
      <c r="O14" s="103">
        <f t="shared" si="4"/>
        <v>0</v>
      </c>
      <c r="P14" s="104" t="s">
        <v>28</v>
      </c>
    </row>
    <row r="15" spans="1:16" ht="56.25" x14ac:dyDescent="0.25">
      <c r="A15" s="105" t="s">
        <v>60</v>
      </c>
      <c r="B15" s="106" t="s">
        <v>61</v>
      </c>
      <c r="C15" s="107" t="s">
        <v>62</v>
      </c>
      <c r="D15" s="108">
        <v>1</v>
      </c>
      <c r="E15" s="109">
        <v>3166.61</v>
      </c>
      <c r="F15" s="110">
        <v>23.52</v>
      </c>
      <c r="G15" s="111">
        <v>3911.4</v>
      </c>
      <c r="H15" s="112"/>
      <c r="I15" s="113">
        <f>ROUND('BDI Principal'!D14,2)</f>
        <v>23.52</v>
      </c>
      <c r="J15" s="114">
        <f t="shared" si="0"/>
        <v>0</v>
      </c>
      <c r="K15" s="115"/>
      <c r="L15" s="116">
        <f t="shared" si="1"/>
        <v>0</v>
      </c>
      <c r="M15" s="117">
        <f t="shared" si="2"/>
        <v>0</v>
      </c>
      <c r="N15" s="118">
        <f t="shared" si="3"/>
        <v>0</v>
      </c>
      <c r="O15" s="119">
        <f t="shared" si="4"/>
        <v>0</v>
      </c>
      <c r="P15" s="120" t="s">
        <v>28</v>
      </c>
    </row>
    <row r="16" spans="1:16" ht="22.5" x14ac:dyDescent="0.25">
      <c r="A16" s="121" t="s">
        <v>63</v>
      </c>
      <c r="B16" s="122" t="s">
        <v>64</v>
      </c>
      <c r="C16" s="123" t="s">
        <v>62</v>
      </c>
      <c r="D16" s="124">
        <v>1</v>
      </c>
      <c r="E16" s="125">
        <v>1947.06</v>
      </c>
      <c r="F16" s="126">
        <v>23.52</v>
      </c>
      <c r="G16" s="127">
        <v>2405.0100000000002</v>
      </c>
      <c r="H16" s="128"/>
      <c r="I16" s="129">
        <f>ROUND('BDI Principal'!D14,2)</f>
        <v>23.52</v>
      </c>
      <c r="J16" s="130">
        <f t="shared" si="0"/>
        <v>0</v>
      </c>
      <c r="K16" s="131"/>
      <c r="L16" s="132">
        <f t="shared" si="1"/>
        <v>0</v>
      </c>
      <c r="M16" s="133">
        <f t="shared" si="2"/>
        <v>0</v>
      </c>
      <c r="N16" s="134">
        <f t="shared" si="3"/>
        <v>0</v>
      </c>
      <c r="O16" s="135">
        <f t="shared" si="4"/>
        <v>0</v>
      </c>
      <c r="P16" s="136" t="s">
        <v>28</v>
      </c>
    </row>
    <row r="17" spans="1:16" ht="33.75" x14ac:dyDescent="0.25">
      <c r="A17" s="137" t="s">
        <v>65</v>
      </c>
      <c r="B17" s="138" t="s">
        <v>66</v>
      </c>
      <c r="C17" s="139" t="s">
        <v>51</v>
      </c>
      <c r="D17" s="140">
        <v>70</v>
      </c>
      <c r="E17" s="141">
        <v>784.4</v>
      </c>
      <c r="F17" s="142">
        <v>23.52</v>
      </c>
      <c r="G17" s="143">
        <v>968.89</v>
      </c>
      <c r="H17" s="144"/>
      <c r="I17" s="145">
        <f>ROUND('BDI Principal'!D14,2)</f>
        <v>23.52</v>
      </c>
      <c r="J17" s="146">
        <f t="shared" si="0"/>
        <v>0</v>
      </c>
      <c r="K17" s="147"/>
      <c r="L17" s="148">
        <f t="shared" si="1"/>
        <v>0</v>
      </c>
      <c r="M17" s="149">
        <f t="shared" si="2"/>
        <v>0</v>
      </c>
      <c r="N17" s="150">
        <f t="shared" si="3"/>
        <v>0</v>
      </c>
      <c r="O17" s="151">
        <f t="shared" si="4"/>
        <v>0</v>
      </c>
      <c r="P17" s="152" t="s">
        <v>28</v>
      </c>
    </row>
    <row r="18" spans="1:16" ht="33.75" x14ac:dyDescent="0.25">
      <c r="A18" s="153" t="s">
        <v>67</v>
      </c>
      <c r="B18" s="154" t="s">
        <v>68</v>
      </c>
      <c r="C18" s="155" t="s">
        <v>62</v>
      </c>
      <c r="D18" s="156">
        <v>108</v>
      </c>
      <c r="E18" s="157">
        <v>1120</v>
      </c>
      <c r="F18" s="158">
        <v>23.52</v>
      </c>
      <c r="G18" s="159">
        <v>1383.42</v>
      </c>
      <c r="H18" s="160"/>
      <c r="I18" s="161">
        <f>ROUND('BDI Principal'!D14,2)</f>
        <v>23.52</v>
      </c>
      <c r="J18" s="162">
        <f t="shared" si="0"/>
        <v>0</v>
      </c>
      <c r="K18" s="163"/>
      <c r="L18" s="164">
        <f t="shared" si="1"/>
        <v>0</v>
      </c>
      <c r="M18" s="165">
        <f t="shared" si="2"/>
        <v>0</v>
      </c>
      <c r="N18" s="166">
        <f t="shared" si="3"/>
        <v>0</v>
      </c>
      <c r="O18" s="167">
        <f t="shared" si="4"/>
        <v>0</v>
      </c>
      <c r="P18" s="168" t="s">
        <v>28</v>
      </c>
    </row>
    <row r="19" spans="1:16" x14ac:dyDescent="0.25">
      <c r="A19" s="169" t="s">
        <v>69</v>
      </c>
      <c r="B19" s="7744" t="s">
        <v>70</v>
      </c>
      <c r="C19" s="7745"/>
      <c r="D19" s="7746"/>
      <c r="E19" s="7747"/>
      <c r="F19" s="7748"/>
      <c r="G19" s="7749"/>
      <c r="H19" s="7750"/>
      <c r="I19" s="7751"/>
      <c r="J19" s="7752"/>
      <c r="K19" s="7753"/>
      <c r="L19" s="7754"/>
      <c r="M19" s="170">
        <f>SUM(M20:M24)</f>
        <v>0</v>
      </c>
      <c r="N19" s="171">
        <f>SUM(N20:N24)</f>
        <v>0</v>
      </c>
      <c r="O19" s="172">
        <f>SUM(O20:O24)</f>
        <v>0</v>
      </c>
      <c r="P19" s="173" t="s">
        <v>45</v>
      </c>
    </row>
    <row r="20" spans="1:16" ht="22.5" x14ac:dyDescent="0.25">
      <c r="A20" s="174" t="s">
        <v>71</v>
      </c>
      <c r="B20" s="175" t="s">
        <v>72</v>
      </c>
      <c r="C20" s="176" t="s">
        <v>48</v>
      </c>
      <c r="D20" s="177">
        <v>36</v>
      </c>
      <c r="E20" s="178">
        <v>26776.26</v>
      </c>
      <c r="F20" s="179">
        <v>23.52</v>
      </c>
      <c r="G20" s="180">
        <v>33074.04</v>
      </c>
      <c r="H20" s="181"/>
      <c r="I20" s="182">
        <f>ROUND('BDI Principal'!D14,2)</f>
        <v>23.52</v>
      </c>
      <c r="J20" s="183">
        <f>ROUND((ROUND(H20,2)*I20/100)+ROUND(H20,2),2)</f>
        <v>0</v>
      </c>
      <c r="K20" s="184"/>
      <c r="L20" s="185">
        <f>J20-K20</f>
        <v>0</v>
      </c>
      <c r="M20" s="186">
        <f>ROUND(K20*D20,2)</f>
        <v>0</v>
      </c>
      <c r="N20" s="187">
        <f>O20-M20</f>
        <v>0</v>
      </c>
      <c r="O20" s="188">
        <f>ROUND(D20*J20,2)</f>
        <v>0</v>
      </c>
      <c r="P20" s="189" t="s">
        <v>28</v>
      </c>
    </row>
    <row r="21" spans="1:16" ht="22.5" x14ac:dyDescent="0.25">
      <c r="A21" s="190" t="s">
        <v>73</v>
      </c>
      <c r="B21" s="191" t="s">
        <v>74</v>
      </c>
      <c r="C21" s="192" t="s">
        <v>48</v>
      </c>
      <c r="D21" s="193">
        <v>36</v>
      </c>
      <c r="E21" s="194">
        <v>7021.09</v>
      </c>
      <c r="F21" s="195">
        <v>23.52</v>
      </c>
      <c r="G21" s="196">
        <v>8672.4500000000007</v>
      </c>
      <c r="H21" s="197"/>
      <c r="I21" s="198">
        <f>ROUND('BDI Principal'!D14,2)</f>
        <v>23.52</v>
      </c>
      <c r="J21" s="199">
        <f>ROUND((ROUND(H21,2)*I21/100)+ROUND(H21,2),2)</f>
        <v>0</v>
      </c>
      <c r="K21" s="200"/>
      <c r="L21" s="201">
        <f>J21-K21</f>
        <v>0</v>
      </c>
      <c r="M21" s="202">
        <f>ROUND(K21*D21,2)</f>
        <v>0</v>
      </c>
      <c r="N21" s="203">
        <f>O21-M21</f>
        <v>0</v>
      </c>
      <c r="O21" s="204">
        <f>ROUND(D21*J21,2)</f>
        <v>0</v>
      </c>
      <c r="P21" s="205" t="s">
        <v>28</v>
      </c>
    </row>
    <row r="22" spans="1:16" ht="22.5" x14ac:dyDescent="0.25">
      <c r="A22" s="206" t="s">
        <v>75</v>
      </c>
      <c r="B22" s="207" t="s">
        <v>76</v>
      </c>
      <c r="C22" s="208" t="s">
        <v>48</v>
      </c>
      <c r="D22" s="209">
        <v>36</v>
      </c>
      <c r="E22" s="210">
        <v>5842.5</v>
      </c>
      <c r="F22" s="211">
        <v>23.52</v>
      </c>
      <c r="G22" s="212">
        <v>7216.66</v>
      </c>
      <c r="H22" s="213"/>
      <c r="I22" s="214">
        <f>ROUND('BDI Principal'!D14,2)</f>
        <v>23.52</v>
      </c>
      <c r="J22" s="215">
        <f>ROUND((ROUND(H22,2)*I22/100)+ROUND(H22,2),2)</f>
        <v>0</v>
      </c>
      <c r="K22" s="216"/>
      <c r="L22" s="217">
        <f>J22-K22</f>
        <v>0</v>
      </c>
      <c r="M22" s="218">
        <f>ROUND(K22*D22,2)</f>
        <v>0</v>
      </c>
      <c r="N22" s="219">
        <f>O22-M22</f>
        <v>0</v>
      </c>
      <c r="O22" s="220">
        <f>ROUND(D22*J22,2)</f>
        <v>0</v>
      </c>
      <c r="P22" s="221" t="s">
        <v>28</v>
      </c>
    </row>
    <row r="23" spans="1:16" ht="22.5" x14ac:dyDescent="0.25">
      <c r="A23" s="222" t="s">
        <v>77</v>
      </c>
      <c r="B23" s="223" t="s">
        <v>78</v>
      </c>
      <c r="C23" s="224" t="s">
        <v>79</v>
      </c>
      <c r="D23" s="225">
        <v>2500</v>
      </c>
      <c r="E23" s="226">
        <v>45.61</v>
      </c>
      <c r="F23" s="227">
        <v>23.52</v>
      </c>
      <c r="G23" s="228">
        <v>56.34</v>
      </c>
      <c r="H23" s="229"/>
      <c r="I23" s="230">
        <f>ROUND('BDI Principal'!D14,2)</f>
        <v>23.52</v>
      </c>
      <c r="J23" s="231">
        <f>ROUND((ROUND(H23,2)*I23/100)+ROUND(H23,2),2)</f>
        <v>0</v>
      </c>
      <c r="K23" s="232"/>
      <c r="L23" s="233">
        <f>J23-K23</f>
        <v>0</v>
      </c>
      <c r="M23" s="234">
        <f>ROUND(K23*D23,2)</f>
        <v>0</v>
      </c>
      <c r="N23" s="235">
        <f>O23-M23</f>
        <v>0</v>
      </c>
      <c r="O23" s="236">
        <f>ROUND(D23*J23,2)</f>
        <v>0</v>
      </c>
      <c r="P23" s="237" t="s">
        <v>28</v>
      </c>
    </row>
    <row r="24" spans="1:16" ht="22.5" x14ac:dyDescent="0.25">
      <c r="A24" s="238" t="s">
        <v>80</v>
      </c>
      <c r="B24" s="239" t="s">
        <v>81</v>
      </c>
      <c r="C24" s="240" t="s">
        <v>48</v>
      </c>
      <c r="D24" s="241">
        <v>36</v>
      </c>
      <c r="E24" s="242">
        <v>4742.66</v>
      </c>
      <c r="F24" s="243">
        <v>23.52</v>
      </c>
      <c r="G24" s="244">
        <v>5858.13</v>
      </c>
      <c r="H24" s="245"/>
      <c r="I24" s="246">
        <f>ROUND('BDI Principal'!D14,2)</f>
        <v>23.52</v>
      </c>
      <c r="J24" s="247">
        <f>ROUND((ROUND(H24,2)*I24/100)+ROUND(H24,2),2)</f>
        <v>0</v>
      </c>
      <c r="K24" s="248"/>
      <c r="L24" s="249">
        <f>J24-K24</f>
        <v>0</v>
      </c>
      <c r="M24" s="250">
        <f>ROUND(K24*D24,2)</f>
        <v>0</v>
      </c>
      <c r="N24" s="251">
        <f>O24-M24</f>
        <v>0</v>
      </c>
      <c r="O24" s="252">
        <f>ROUND(D24*J24,2)</f>
        <v>0</v>
      </c>
      <c r="P24" s="253" t="s">
        <v>28</v>
      </c>
    </row>
    <row r="25" spans="1:16" x14ac:dyDescent="0.25">
      <c r="A25" s="254" t="s">
        <v>82</v>
      </c>
      <c r="B25" s="7755" t="s">
        <v>83</v>
      </c>
      <c r="C25" s="7756"/>
      <c r="D25" s="7757"/>
      <c r="E25" s="7758"/>
      <c r="F25" s="7759"/>
      <c r="G25" s="7760"/>
      <c r="H25" s="7761"/>
      <c r="I25" s="7762"/>
      <c r="J25" s="7763"/>
      <c r="K25" s="7764"/>
      <c r="L25" s="7765"/>
      <c r="M25" s="255">
        <f>SUM(M26:M28)</f>
        <v>0</v>
      </c>
      <c r="N25" s="256">
        <f>SUM(N26:N28)</f>
        <v>0</v>
      </c>
      <c r="O25" s="257">
        <f>SUM(O26:O28)</f>
        <v>0</v>
      </c>
      <c r="P25" s="258" t="s">
        <v>45</v>
      </c>
    </row>
    <row r="26" spans="1:16" ht="45" x14ac:dyDescent="0.25">
      <c r="A26" s="259" t="s">
        <v>84</v>
      </c>
      <c r="B26" s="260" t="s">
        <v>85</v>
      </c>
      <c r="C26" s="261" t="s">
        <v>86</v>
      </c>
      <c r="D26" s="262">
        <v>48354</v>
      </c>
      <c r="E26" s="263">
        <v>5.56</v>
      </c>
      <c r="F26" s="264">
        <v>23.52</v>
      </c>
      <c r="G26" s="265">
        <v>6.87</v>
      </c>
      <c r="H26" s="266"/>
      <c r="I26" s="267">
        <f>ROUND('BDI Principal'!D14,2)</f>
        <v>23.52</v>
      </c>
      <c r="J26" s="268">
        <f>ROUND((ROUND(H26,2)*I26/100)+ROUND(H26,2),2)</f>
        <v>0</v>
      </c>
      <c r="K26" s="269"/>
      <c r="L26" s="270">
        <f>J26-K26</f>
        <v>0</v>
      </c>
      <c r="M26" s="271">
        <f>ROUND(K26*D26,2)</f>
        <v>0</v>
      </c>
      <c r="N26" s="272">
        <f>O26-M26</f>
        <v>0</v>
      </c>
      <c r="O26" s="273">
        <f>ROUND(D26*J26,2)</f>
        <v>0</v>
      </c>
      <c r="P26" s="274" t="s">
        <v>28</v>
      </c>
    </row>
    <row r="27" spans="1:16" ht="22.5" x14ac:dyDescent="0.25">
      <c r="A27" s="275" t="s">
        <v>87</v>
      </c>
      <c r="B27" s="276" t="s">
        <v>88</v>
      </c>
      <c r="C27" s="277" t="s">
        <v>86</v>
      </c>
      <c r="D27" s="278">
        <v>2000</v>
      </c>
      <c r="E27" s="279">
        <v>17.45</v>
      </c>
      <c r="F27" s="280">
        <v>23.52</v>
      </c>
      <c r="G27" s="281">
        <v>21.55</v>
      </c>
      <c r="H27" s="282"/>
      <c r="I27" s="283">
        <f>ROUND('BDI Principal'!D14,2)</f>
        <v>23.52</v>
      </c>
      <c r="J27" s="284">
        <f>ROUND((ROUND(H27,2)*I27/100)+ROUND(H27,2),2)</f>
        <v>0</v>
      </c>
      <c r="K27" s="285"/>
      <c r="L27" s="286">
        <f>J27-K27</f>
        <v>0</v>
      </c>
      <c r="M27" s="287">
        <f>ROUND(K27*D27,2)</f>
        <v>0</v>
      </c>
      <c r="N27" s="288">
        <f>O27-M27</f>
        <v>0</v>
      </c>
      <c r="O27" s="289">
        <f>ROUND(D27*J27,2)</f>
        <v>0</v>
      </c>
      <c r="P27" s="290" t="s">
        <v>28</v>
      </c>
    </row>
    <row r="28" spans="1:16" ht="22.5" x14ac:dyDescent="0.25">
      <c r="A28" s="291" t="s">
        <v>89</v>
      </c>
      <c r="B28" s="292" t="s">
        <v>90</v>
      </c>
      <c r="C28" s="293" t="s">
        <v>62</v>
      </c>
      <c r="D28" s="294">
        <v>1</v>
      </c>
      <c r="E28" s="295">
        <v>49771.76</v>
      </c>
      <c r="F28" s="296">
        <v>23.52</v>
      </c>
      <c r="G28" s="297">
        <v>61478.080000000002</v>
      </c>
      <c r="H28" s="298"/>
      <c r="I28" s="299">
        <f>ROUND('BDI Principal'!D14,2)</f>
        <v>23.52</v>
      </c>
      <c r="J28" s="300">
        <f>ROUND((ROUND(H28,2)*I28/100)+ROUND(H28,2),2)</f>
        <v>0</v>
      </c>
      <c r="K28" s="301"/>
      <c r="L28" s="302">
        <f>J28-K28</f>
        <v>0</v>
      </c>
      <c r="M28" s="303">
        <f>ROUND(K28*D28,2)</f>
        <v>0</v>
      </c>
      <c r="N28" s="304">
        <f>O28-M28</f>
        <v>0</v>
      </c>
      <c r="O28" s="305">
        <f>ROUND(D28*J28,2)</f>
        <v>0</v>
      </c>
      <c r="P28" s="306" t="s">
        <v>28</v>
      </c>
    </row>
    <row r="29" spans="1:16" x14ac:dyDescent="0.25">
      <c r="A29" s="307" t="s">
        <v>91</v>
      </c>
      <c r="B29" s="7766" t="s">
        <v>92</v>
      </c>
      <c r="C29" s="7767"/>
      <c r="D29" s="7768"/>
      <c r="E29" s="7769"/>
      <c r="F29" s="7770"/>
      <c r="G29" s="7771"/>
      <c r="H29" s="7772"/>
      <c r="I29" s="7773"/>
      <c r="J29" s="7774"/>
      <c r="K29" s="7775"/>
      <c r="L29" s="7776"/>
      <c r="M29" s="308"/>
      <c r="N29" s="309"/>
      <c r="O29" s="7722">
        <f>O30+O119+O152</f>
        <v>0</v>
      </c>
      <c r="P29" s="310" t="s">
        <v>45</v>
      </c>
    </row>
    <row r="30" spans="1:16" x14ac:dyDescent="0.25">
      <c r="A30" s="311" t="s">
        <v>93</v>
      </c>
      <c r="B30" s="7777" t="s">
        <v>94</v>
      </c>
      <c r="C30" s="7778"/>
      <c r="D30" s="7779"/>
      <c r="E30" s="7780"/>
      <c r="F30" s="7781"/>
      <c r="G30" s="7782"/>
      <c r="H30" s="7783"/>
      <c r="I30" s="7784"/>
      <c r="J30" s="7785"/>
      <c r="K30" s="7786"/>
      <c r="L30" s="7787"/>
      <c r="M30" s="312"/>
      <c r="N30" s="313"/>
      <c r="O30" s="7722">
        <f>O31+O34+O41+O56+O60+O69+O78+O85+O111</f>
        <v>0</v>
      </c>
      <c r="P30" s="314" t="s">
        <v>45</v>
      </c>
    </row>
    <row r="31" spans="1:16" x14ac:dyDescent="0.25">
      <c r="A31" s="315" t="s">
        <v>95</v>
      </c>
      <c r="B31" s="7788" t="s">
        <v>96</v>
      </c>
      <c r="C31" s="7789"/>
      <c r="D31" s="7790"/>
      <c r="E31" s="7791"/>
      <c r="F31" s="7792"/>
      <c r="G31" s="7793"/>
      <c r="H31" s="7794"/>
      <c r="I31" s="7795"/>
      <c r="J31" s="7796"/>
      <c r="K31" s="7797"/>
      <c r="L31" s="7798"/>
      <c r="M31" s="316">
        <f>SUM(M32:M33)</f>
        <v>0</v>
      </c>
      <c r="N31" s="317">
        <f>SUM(N32:N33)</f>
        <v>0</v>
      </c>
      <c r="O31" s="318">
        <f>SUM(O32:O33)</f>
        <v>0</v>
      </c>
      <c r="P31" s="319" t="s">
        <v>45</v>
      </c>
    </row>
    <row r="32" spans="1:16" ht="22.5" x14ac:dyDescent="0.25">
      <c r="A32" s="320" t="s">
        <v>97</v>
      </c>
      <c r="B32" s="321" t="s">
        <v>98</v>
      </c>
      <c r="C32" s="322" t="s">
        <v>86</v>
      </c>
      <c r="D32" s="323">
        <v>48354</v>
      </c>
      <c r="E32" s="324">
        <v>1.92</v>
      </c>
      <c r="F32" s="325">
        <v>23.52</v>
      </c>
      <c r="G32" s="326">
        <v>2.37</v>
      </c>
      <c r="H32" s="327"/>
      <c r="I32" s="328">
        <f>ROUND('BDI Principal'!D14,2)</f>
        <v>23.52</v>
      </c>
      <c r="J32" s="329">
        <f>ROUND((ROUND(H32,2)*I32/100)+ROUND(H32,2),2)</f>
        <v>0</v>
      </c>
      <c r="K32" s="330"/>
      <c r="L32" s="331">
        <f>J32-K32</f>
        <v>0</v>
      </c>
      <c r="M32" s="332">
        <f>ROUND(K32*D32,2)</f>
        <v>0</v>
      </c>
      <c r="N32" s="333">
        <f>O32-M32</f>
        <v>0</v>
      </c>
      <c r="O32" s="334">
        <f>ROUND(D32*J32,2)</f>
        <v>0</v>
      </c>
      <c r="P32" s="335" t="s">
        <v>28</v>
      </c>
    </row>
    <row r="33" spans="1:16" ht="22.5" x14ac:dyDescent="0.25">
      <c r="A33" s="336" t="s">
        <v>99</v>
      </c>
      <c r="B33" s="337" t="s">
        <v>100</v>
      </c>
      <c r="C33" s="338" t="s">
        <v>86</v>
      </c>
      <c r="D33" s="339">
        <v>48354</v>
      </c>
      <c r="E33" s="340">
        <v>13.13</v>
      </c>
      <c r="F33" s="341">
        <v>23.52</v>
      </c>
      <c r="G33" s="342">
        <v>16.22</v>
      </c>
      <c r="H33" s="343"/>
      <c r="I33" s="344">
        <f>ROUND('BDI Principal'!D14,2)</f>
        <v>23.52</v>
      </c>
      <c r="J33" s="345">
        <f>ROUND((ROUND(H33,2)*I33/100)+ROUND(H33,2),2)</f>
        <v>0</v>
      </c>
      <c r="K33" s="346"/>
      <c r="L33" s="347">
        <f>J33-K33</f>
        <v>0</v>
      </c>
      <c r="M33" s="348">
        <f>ROUND(K33*D33,2)</f>
        <v>0</v>
      </c>
      <c r="N33" s="349">
        <f>O33-M33</f>
        <v>0</v>
      </c>
      <c r="O33" s="350">
        <f>ROUND(D33*J33,2)</f>
        <v>0</v>
      </c>
      <c r="P33" s="351" t="s">
        <v>28</v>
      </c>
    </row>
    <row r="34" spans="1:16" x14ac:dyDescent="0.25">
      <c r="A34" s="352" t="s">
        <v>101</v>
      </c>
      <c r="B34" s="7799" t="s">
        <v>102</v>
      </c>
      <c r="C34" s="7800"/>
      <c r="D34" s="7801"/>
      <c r="E34" s="7802"/>
      <c r="F34" s="7803"/>
      <c r="G34" s="7804"/>
      <c r="H34" s="7805"/>
      <c r="I34" s="7806"/>
      <c r="J34" s="7807"/>
      <c r="K34" s="7808"/>
      <c r="L34" s="7809"/>
      <c r="M34" s="353">
        <f>SUM(M35:M40)</f>
        <v>0</v>
      </c>
      <c r="N34" s="354">
        <f>SUM(N35:N40)</f>
        <v>0</v>
      </c>
      <c r="O34" s="355">
        <f>SUM(O35:O40)</f>
        <v>0</v>
      </c>
      <c r="P34" s="356" t="s">
        <v>45</v>
      </c>
    </row>
    <row r="35" spans="1:16" x14ac:dyDescent="0.25">
      <c r="A35" s="357" t="s">
        <v>103</v>
      </c>
      <c r="B35" s="358" t="s">
        <v>104</v>
      </c>
      <c r="C35" s="359" t="s">
        <v>86</v>
      </c>
      <c r="D35" s="360">
        <v>3384.78</v>
      </c>
      <c r="E35" s="361">
        <v>3.68</v>
      </c>
      <c r="F35" s="362">
        <v>23.52</v>
      </c>
      <c r="G35" s="363">
        <v>4.55</v>
      </c>
      <c r="H35" s="364"/>
      <c r="I35" s="365">
        <f>ROUND('BDI Principal'!D14,2)</f>
        <v>23.52</v>
      </c>
      <c r="J35" s="366">
        <f t="shared" ref="J35:J40" si="5">ROUND((ROUND(H35,2)*I35/100)+ROUND(H35,2),2)</f>
        <v>0</v>
      </c>
      <c r="K35" s="367"/>
      <c r="L35" s="368">
        <f t="shared" ref="L35:L40" si="6">J35-K35</f>
        <v>0</v>
      </c>
      <c r="M35" s="369">
        <f t="shared" ref="M35:M40" si="7">ROUND(K35*D35,2)</f>
        <v>0</v>
      </c>
      <c r="N35" s="370">
        <f t="shared" ref="N35:N40" si="8">O35-M35</f>
        <v>0</v>
      </c>
      <c r="O35" s="371">
        <f t="shared" ref="O35:O40" si="9">ROUND(D35*J35,2)</f>
        <v>0</v>
      </c>
      <c r="P35" s="372" t="s">
        <v>28</v>
      </c>
    </row>
    <row r="36" spans="1:16" x14ac:dyDescent="0.25">
      <c r="A36" s="373" t="s">
        <v>105</v>
      </c>
      <c r="B36" s="374" t="s">
        <v>106</v>
      </c>
      <c r="C36" s="375" t="s">
        <v>86</v>
      </c>
      <c r="D36" s="376">
        <v>3384.78</v>
      </c>
      <c r="E36" s="377">
        <v>0.69</v>
      </c>
      <c r="F36" s="378">
        <v>23.52</v>
      </c>
      <c r="G36" s="379">
        <v>0.85</v>
      </c>
      <c r="H36" s="380"/>
      <c r="I36" s="381">
        <f>ROUND('BDI Principal'!D14,2)</f>
        <v>23.52</v>
      </c>
      <c r="J36" s="382">
        <f t="shared" si="5"/>
        <v>0</v>
      </c>
      <c r="K36" s="383"/>
      <c r="L36" s="384">
        <f t="shared" si="6"/>
        <v>0</v>
      </c>
      <c r="M36" s="385">
        <f t="shared" si="7"/>
        <v>0</v>
      </c>
      <c r="N36" s="386">
        <f t="shared" si="8"/>
        <v>0</v>
      </c>
      <c r="O36" s="387">
        <f t="shared" si="9"/>
        <v>0</v>
      </c>
      <c r="P36" s="388" t="s">
        <v>28</v>
      </c>
    </row>
    <row r="37" spans="1:16" x14ac:dyDescent="0.25">
      <c r="A37" s="389" t="s">
        <v>107</v>
      </c>
      <c r="B37" s="390" t="s">
        <v>108</v>
      </c>
      <c r="C37" s="391" t="s">
        <v>51</v>
      </c>
      <c r="D37" s="392">
        <v>338.48</v>
      </c>
      <c r="E37" s="393">
        <v>12.98</v>
      </c>
      <c r="F37" s="394">
        <v>23.52</v>
      </c>
      <c r="G37" s="395">
        <v>16.03</v>
      </c>
      <c r="H37" s="396"/>
      <c r="I37" s="397">
        <f>ROUND('BDI Principal'!D14,2)</f>
        <v>23.52</v>
      </c>
      <c r="J37" s="398">
        <f t="shared" si="5"/>
        <v>0</v>
      </c>
      <c r="K37" s="399"/>
      <c r="L37" s="400">
        <f t="shared" si="6"/>
        <v>0</v>
      </c>
      <c r="M37" s="401">
        <f t="shared" si="7"/>
        <v>0</v>
      </c>
      <c r="N37" s="402">
        <f t="shared" si="8"/>
        <v>0</v>
      </c>
      <c r="O37" s="403">
        <f t="shared" si="9"/>
        <v>0</v>
      </c>
      <c r="P37" s="404" t="s">
        <v>28</v>
      </c>
    </row>
    <row r="38" spans="1:16" x14ac:dyDescent="0.25">
      <c r="A38" s="405" t="s">
        <v>109</v>
      </c>
      <c r="B38" s="406" t="s">
        <v>110</v>
      </c>
      <c r="C38" s="407" t="s">
        <v>51</v>
      </c>
      <c r="D38" s="408">
        <v>72.53</v>
      </c>
      <c r="E38" s="409">
        <v>18.91</v>
      </c>
      <c r="F38" s="410">
        <v>23.52</v>
      </c>
      <c r="G38" s="411">
        <v>23.36</v>
      </c>
      <c r="H38" s="412"/>
      <c r="I38" s="413">
        <f>ROUND('BDI Principal'!D14,2)</f>
        <v>23.52</v>
      </c>
      <c r="J38" s="414">
        <f t="shared" si="5"/>
        <v>0</v>
      </c>
      <c r="K38" s="415"/>
      <c r="L38" s="416">
        <f t="shared" si="6"/>
        <v>0</v>
      </c>
      <c r="M38" s="417">
        <f t="shared" si="7"/>
        <v>0</v>
      </c>
      <c r="N38" s="418">
        <f t="shared" si="8"/>
        <v>0</v>
      </c>
      <c r="O38" s="419">
        <f t="shared" si="9"/>
        <v>0</v>
      </c>
      <c r="P38" s="420" t="s">
        <v>28</v>
      </c>
    </row>
    <row r="39" spans="1:16" ht="22.5" x14ac:dyDescent="0.25">
      <c r="A39" s="421" t="s">
        <v>111</v>
      </c>
      <c r="B39" s="422" t="s">
        <v>112</v>
      </c>
      <c r="C39" s="423" t="s">
        <v>86</v>
      </c>
      <c r="D39" s="424">
        <v>48354</v>
      </c>
      <c r="E39" s="425">
        <v>1.2</v>
      </c>
      <c r="F39" s="426">
        <v>23.52</v>
      </c>
      <c r="G39" s="427">
        <v>1.48</v>
      </c>
      <c r="H39" s="428"/>
      <c r="I39" s="429">
        <f>ROUND('BDI Principal'!D14,2)</f>
        <v>23.52</v>
      </c>
      <c r="J39" s="430">
        <f t="shared" si="5"/>
        <v>0</v>
      </c>
      <c r="K39" s="431"/>
      <c r="L39" s="432">
        <f t="shared" si="6"/>
        <v>0</v>
      </c>
      <c r="M39" s="433">
        <f t="shared" si="7"/>
        <v>0</v>
      </c>
      <c r="N39" s="434">
        <f t="shared" si="8"/>
        <v>0</v>
      </c>
      <c r="O39" s="435">
        <f t="shared" si="9"/>
        <v>0</v>
      </c>
      <c r="P39" s="436" t="s">
        <v>28</v>
      </c>
    </row>
    <row r="40" spans="1:16" ht="33.75" x14ac:dyDescent="0.25">
      <c r="A40" s="437" t="s">
        <v>113</v>
      </c>
      <c r="B40" s="438" t="s">
        <v>114</v>
      </c>
      <c r="C40" s="439" t="s">
        <v>115</v>
      </c>
      <c r="D40" s="440">
        <v>792</v>
      </c>
      <c r="E40" s="441">
        <v>26.21</v>
      </c>
      <c r="F40" s="442">
        <v>23.52</v>
      </c>
      <c r="G40" s="443">
        <v>32.369999999999997</v>
      </c>
      <c r="H40" s="444"/>
      <c r="I40" s="445">
        <f>ROUND('BDI Principal'!D14,2)</f>
        <v>23.52</v>
      </c>
      <c r="J40" s="446">
        <f t="shared" si="5"/>
        <v>0</v>
      </c>
      <c r="K40" s="447"/>
      <c r="L40" s="448">
        <f t="shared" si="6"/>
        <v>0</v>
      </c>
      <c r="M40" s="449">
        <f t="shared" si="7"/>
        <v>0</v>
      </c>
      <c r="N40" s="450">
        <f t="shared" si="8"/>
        <v>0</v>
      </c>
      <c r="O40" s="451">
        <f t="shared" si="9"/>
        <v>0</v>
      </c>
      <c r="P40" s="452" t="s">
        <v>28</v>
      </c>
    </row>
    <row r="41" spans="1:16" x14ac:dyDescent="0.25">
      <c r="A41" s="453" t="s">
        <v>116</v>
      </c>
      <c r="B41" s="7810" t="s">
        <v>117</v>
      </c>
      <c r="C41" s="7811"/>
      <c r="D41" s="7812"/>
      <c r="E41" s="7813"/>
      <c r="F41" s="7814"/>
      <c r="G41" s="7815"/>
      <c r="H41" s="7816"/>
      <c r="I41" s="7817"/>
      <c r="J41" s="7818"/>
      <c r="K41" s="7819"/>
      <c r="L41" s="7820"/>
      <c r="M41" s="454">
        <f>SUM(M42:M55)</f>
        <v>0</v>
      </c>
      <c r="N41" s="455">
        <f>SUM(N42:N55)</f>
        <v>0</v>
      </c>
      <c r="O41" s="456">
        <f>SUM(O42:O55)</f>
        <v>0</v>
      </c>
      <c r="P41" s="457" t="s">
        <v>45</v>
      </c>
    </row>
    <row r="42" spans="1:16" ht="33.75" x14ac:dyDescent="0.25">
      <c r="A42" s="458" t="s">
        <v>118</v>
      </c>
      <c r="B42" s="459" t="s">
        <v>119</v>
      </c>
      <c r="C42" s="460" t="s">
        <v>120</v>
      </c>
      <c r="D42" s="461">
        <v>55398.18</v>
      </c>
      <c r="E42" s="462">
        <v>12.68</v>
      </c>
      <c r="F42" s="463">
        <v>23.52</v>
      </c>
      <c r="G42" s="464">
        <v>15.66</v>
      </c>
      <c r="H42" s="465"/>
      <c r="I42" s="466">
        <f>ROUND('BDI Principal'!D14,2)</f>
        <v>23.52</v>
      </c>
      <c r="J42" s="467">
        <f t="shared" ref="J42:J55" si="10">ROUND((ROUND(H42,2)*I42/100)+ROUND(H42,2),2)</f>
        <v>0</v>
      </c>
      <c r="K42" s="468"/>
      <c r="L42" s="469">
        <f t="shared" ref="L42:L55" si="11">J42-K42</f>
        <v>0</v>
      </c>
      <c r="M42" s="470">
        <f t="shared" ref="M42:M55" si="12">ROUND(K42*D42,2)</f>
        <v>0</v>
      </c>
      <c r="N42" s="471">
        <f t="shared" ref="N42:N55" si="13">O42-M42</f>
        <v>0</v>
      </c>
      <c r="O42" s="472">
        <f t="shared" ref="O42:O55" si="14">ROUND(D42*J42,2)</f>
        <v>0</v>
      </c>
      <c r="P42" s="473" t="s">
        <v>28</v>
      </c>
    </row>
    <row r="43" spans="1:16" ht="22.5" x14ac:dyDescent="0.25">
      <c r="A43" s="474" t="s">
        <v>121</v>
      </c>
      <c r="B43" s="475" t="s">
        <v>122</v>
      </c>
      <c r="C43" s="476" t="s">
        <v>120</v>
      </c>
      <c r="D43" s="477">
        <v>1885.39</v>
      </c>
      <c r="E43" s="478">
        <v>244.09</v>
      </c>
      <c r="F43" s="479">
        <v>23.52</v>
      </c>
      <c r="G43" s="480">
        <v>301.5</v>
      </c>
      <c r="H43" s="481"/>
      <c r="I43" s="482">
        <f>ROUND('BDI Principal'!D14,2)</f>
        <v>23.52</v>
      </c>
      <c r="J43" s="483">
        <f t="shared" si="10"/>
        <v>0</v>
      </c>
      <c r="K43" s="484"/>
      <c r="L43" s="485">
        <f t="shared" si="11"/>
        <v>0</v>
      </c>
      <c r="M43" s="486">
        <f t="shared" si="12"/>
        <v>0</v>
      </c>
      <c r="N43" s="487">
        <f t="shared" si="13"/>
        <v>0</v>
      </c>
      <c r="O43" s="488">
        <f t="shared" si="14"/>
        <v>0</v>
      </c>
      <c r="P43" s="489" t="s">
        <v>28</v>
      </c>
    </row>
    <row r="44" spans="1:16" ht="33.75" x14ac:dyDescent="0.25">
      <c r="A44" s="490" t="s">
        <v>123</v>
      </c>
      <c r="B44" s="491" t="s">
        <v>124</v>
      </c>
      <c r="C44" s="492" t="s">
        <v>120</v>
      </c>
      <c r="D44" s="493">
        <v>2915.69</v>
      </c>
      <c r="E44" s="494">
        <v>47.24</v>
      </c>
      <c r="F44" s="495">
        <v>23.52</v>
      </c>
      <c r="G44" s="496">
        <v>58.35</v>
      </c>
      <c r="H44" s="497"/>
      <c r="I44" s="498">
        <f>ROUND('BDI Principal'!D14,2)</f>
        <v>23.52</v>
      </c>
      <c r="J44" s="499">
        <f t="shared" si="10"/>
        <v>0</v>
      </c>
      <c r="K44" s="500"/>
      <c r="L44" s="501">
        <f t="shared" si="11"/>
        <v>0</v>
      </c>
      <c r="M44" s="502">
        <f t="shared" si="12"/>
        <v>0</v>
      </c>
      <c r="N44" s="503">
        <f t="shared" si="13"/>
        <v>0</v>
      </c>
      <c r="O44" s="504">
        <f t="shared" si="14"/>
        <v>0</v>
      </c>
      <c r="P44" s="505" t="s">
        <v>28</v>
      </c>
    </row>
    <row r="45" spans="1:16" ht="33.75" x14ac:dyDescent="0.25">
      <c r="A45" s="506" t="s">
        <v>125</v>
      </c>
      <c r="B45" s="507" t="s">
        <v>126</v>
      </c>
      <c r="C45" s="508" t="s">
        <v>127</v>
      </c>
      <c r="D45" s="509">
        <v>38064.230000000003</v>
      </c>
      <c r="E45" s="510">
        <v>22.67</v>
      </c>
      <c r="F45" s="511">
        <v>23.52</v>
      </c>
      <c r="G45" s="512">
        <v>28</v>
      </c>
      <c r="H45" s="513"/>
      <c r="I45" s="514">
        <f>ROUND('BDI Principal'!D14,2)</f>
        <v>23.52</v>
      </c>
      <c r="J45" s="515">
        <f t="shared" si="10"/>
        <v>0</v>
      </c>
      <c r="K45" s="516"/>
      <c r="L45" s="517">
        <f t="shared" si="11"/>
        <v>0</v>
      </c>
      <c r="M45" s="518">
        <f t="shared" si="12"/>
        <v>0</v>
      </c>
      <c r="N45" s="519">
        <f t="shared" si="13"/>
        <v>0</v>
      </c>
      <c r="O45" s="520">
        <f t="shared" si="14"/>
        <v>0</v>
      </c>
      <c r="P45" s="521" t="s">
        <v>28</v>
      </c>
    </row>
    <row r="46" spans="1:16" ht="22.5" x14ac:dyDescent="0.25">
      <c r="A46" s="522" t="s">
        <v>128</v>
      </c>
      <c r="B46" s="523" t="s">
        <v>129</v>
      </c>
      <c r="C46" s="524" t="s">
        <v>120</v>
      </c>
      <c r="D46" s="525">
        <v>9516.06</v>
      </c>
      <c r="E46" s="526">
        <v>15.6</v>
      </c>
      <c r="F46" s="527">
        <v>23.52</v>
      </c>
      <c r="G46" s="528">
        <v>19.27</v>
      </c>
      <c r="H46" s="529"/>
      <c r="I46" s="530">
        <f>ROUND('BDI Principal'!D14,2)</f>
        <v>23.52</v>
      </c>
      <c r="J46" s="531">
        <f t="shared" si="10"/>
        <v>0</v>
      </c>
      <c r="K46" s="532"/>
      <c r="L46" s="533">
        <f t="shared" si="11"/>
        <v>0</v>
      </c>
      <c r="M46" s="534">
        <f t="shared" si="12"/>
        <v>0</v>
      </c>
      <c r="N46" s="535">
        <f t="shared" si="13"/>
        <v>0</v>
      </c>
      <c r="O46" s="536">
        <f t="shared" si="14"/>
        <v>0</v>
      </c>
      <c r="P46" s="537" t="s">
        <v>28</v>
      </c>
    </row>
    <row r="47" spans="1:16" x14ac:dyDescent="0.25">
      <c r="A47" s="538" t="s">
        <v>130</v>
      </c>
      <c r="B47" s="539" t="s">
        <v>131</v>
      </c>
      <c r="C47" s="540" t="s">
        <v>120</v>
      </c>
      <c r="D47" s="541">
        <v>6676.12</v>
      </c>
      <c r="E47" s="542">
        <v>100.47</v>
      </c>
      <c r="F47" s="543">
        <v>23.52</v>
      </c>
      <c r="G47" s="544">
        <v>124.1</v>
      </c>
      <c r="H47" s="545"/>
      <c r="I47" s="546">
        <f>ROUND('BDI Principal'!D14,2)</f>
        <v>23.52</v>
      </c>
      <c r="J47" s="547">
        <f t="shared" si="10"/>
        <v>0</v>
      </c>
      <c r="K47" s="548"/>
      <c r="L47" s="549">
        <f t="shared" si="11"/>
        <v>0</v>
      </c>
      <c r="M47" s="550">
        <f t="shared" si="12"/>
        <v>0</v>
      </c>
      <c r="N47" s="551">
        <f t="shared" si="13"/>
        <v>0</v>
      </c>
      <c r="O47" s="552">
        <f t="shared" si="14"/>
        <v>0</v>
      </c>
      <c r="P47" s="553" t="s">
        <v>28</v>
      </c>
    </row>
    <row r="48" spans="1:16" ht="22.5" x14ac:dyDescent="0.25">
      <c r="A48" s="554" t="s">
        <v>132</v>
      </c>
      <c r="B48" s="555" t="s">
        <v>133</v>
      </c>
      <c r="C48" s="556" t="s">
        <v>127</v>
      </c>
      <c r="D48" s="557">
        <v>8597.84</v>
      </c>
      <c r="E48" s="558">
        <v>160</v>
      </c>
      <c r="F48" s="559">
        <v>15.28</v>
      </c>
      <c r="G48" s="560">
        <v>184.45</v>
      </c>
      <c r="H48" s="561"/>
      <c r="I48" s="562"/>
      <c r="J48" s="563">
        <f t="shared" si="10"/>
        <v>0</v>
      </c>
      <c r="K48" s="564"/>
      <c r="L48" s="565">
        <f t="shared" si="11"/>
        <v>0</v>
      </c>
      <c r="M48" s="566">
        <f t="shared" si="12"/>
        <v>0</v>
      </c>
      <c r="N48" s="567">
        <f t="shared" si="13"/>
        <v>0</v>
      </c>
      <c r="O48" s="568">
        <f t="shared" si="14"/>
        <v>0</v>
      </c>
      <c r="P48" s="569" t="s">
        <v>28</v>
      </c>
    </row>
    <row r="49" spans="1:16" ht="22.5" x14ac:dyDescent="0.25">
      <c r="A49" s="570" t="s">
        <v>134</v>
      </c>
      <c r="B49" s="571" t="s">
        <v>135</v>
      </c>
      <c r="C49" s="572" t="s">
        <v>136</v>
      </c>
      <c r="D49" s="573">
        <v>81404.03</v>
      </c>
      <c r="E49" s="574">
        <v>65</v>
      </c>
      <c r="F49" s="575">
        <v>15.28</v>
      </c>
      <c r="G49" s="576">
        <v>74.930000000000007</v>
      </c>
      <c r="H49" s="577"/>
      <c r="I49" s="578"/>
      <c r="J49" s="579">
        <f t="shared" si="10"/>
        <v>0</v>
      </c>
      <c r="K49" s="580"/>
      <c r="L49" s="581">
        <f t="shared" si="11"/>
        <v>0</v>
      </c>
      <c r="M49" s="582">
        <f t="shared" si="12"/>
        <v>0</v>
      </c>
      <c r="N49" s="583">
        <f t="shared" si="13"/>
        <v>0</v>
      </c>
      <c r="O49" s="584">
        <f t="shared" si="14"/>
        <v>0</v>
      </c>
      <c r="P49" s="585" t="s">
        <v>28</v>
      </c>
    </row>
    <row r="50" spans="1:16" x14ac:dyDescent="0.25">
      <c r="A50" s="586" t="s">
        <v>137</v>
      </c>
      <c r="B50" s="587" t="s">
        <v>138</v>
      </c>
      <c r="C50" s="588" t="s">
        <v>120</v>
      </c>
      <c r="D50" s="589">
        <v>117789.23</v>
      </c>
      <c r="E50" s="590">
        <v>1.88</v>
      </c>
      <c r="F50" s="591">
        <v>23.52</v>
      </c>
      <c r="G50" s="592">
        <v>2.3199999999999998</v>
      </c>
      <c r="H50" s="593"/>
      <c r="I50" s="594">
        <f>ROUND('BDI Principal'!D14,2)</f>
        <v>23.52</v>
      </c>
      <c r="J50" s="595">
        <f t="shared" si="10"/>
        <v>0</v>
      </c>
      <c r="K50" s="596"/>
      <c r="L50" s="597">
        <f t="shared" si="11"/>
        <v>0</v>
      </c>
      <c r="M50" s="598">
        <f t="shared" si="12"/>
        <v>0</v>
      </c>
      <c r="N50" s="599">
        <f t="shared" si="13"/>
        <v>0</v>
      </c>
      <c r="O50" s="600">
        <f t="shared" si="14"/>
        <v>0</v>
      </c>
      <c r="P50" s="601" t="s">
        <v>28</v>
      </c>
    </row>
    <row r="51" spans="1:16" x14ac:dyDescent="0.25">
      <c r="A51" s="602" t="s">
        <v>139</v>
      </c>
      <c r="B51" s="603" t="s">
        <v>140</v>
      </c>
      <c r="C51" s="604" t="s">
        <v>120</v>
      </c>
      <c r="D51" s="605">
        <v>2451.0100000000002</v>
      </c>
      <c r="E51" s="606">
        <v>2.44</v>
      </c>
      <c r="F51" s="607">
        <v>23.52</v>
      </c>
      <c r="G51" s="608">
        <v>3.01</v>
      </c>
      <c r="H51" s="609"/>
      <c r="I51" s="610">
        <f>ROUND('BDI Principal'!D14,2)</f>
        <v>23.52</v>
      </c>
      <c r="J51" s="611">
        <f t="shared" si="10"/>
        <v>0</v>
      </c>
      <c r="K51" s="612"/>
      <c r="L51" s="613">
        <f t="shared" si="11"/>
        <v>0</v>
      </c>
      <c r="M51" s="614">
        <f t="shared" si="12"/>
        <v>0</v>
      </c>
      <c r="N51" s="615">
        <f t="shared" si="13"/>
        <v>0</v>
      </c>
      <c r="O51" s="616">
        <f t="shared" si="14"/>
        <v>0</v>
      </c>
      <c r="P51" s="617" t="s">
        <v>28</v>
      </c>
    </row>
    <row r="52" spans="1:16" ht="22.5" x14ac:dyDescent="0.25">
      <c r="A52" s="618" t="s">
        <v>141</v>
      </c>
      <c r="B52" s="619" t="s">
        <v>142</v>
      </c>
      <c r="C52" s="620" t="s">
        <v>143</v>
      </c>
      <c r="D52" s="621">
        <v>1177892.33</v>
      </c>
      <c r="E52" s="622">
        <v>1.51</v>
      </c>
      <c r="F52" s="623">
        <v>23.52</v>
      </c>
      <c r="G52" s="624">
        <v>1.87</v>
      </c>
      <c r="H52" s="625"/>
      <c r="I52" s="626">
        <f>ROUND('BDI Principal'!D14,2)</f>
        <v>23.52</v>
      </c>
      <c r="J52" s="627">
        <f t="shared" si="10"/>
        <v>0</v>
      </c>
      <c r="K52" s="628"/>
      <c r="L52" s="629">
        <f t="shared" si="11"/>
        <v>0</v>
      </c>
      <c r="M52" s="630">
        <f t="shared" si="12"/>
        <v>0</v>
      </c>
      <c r="N52" s="631">
        <f t="shared" si="13"/>
        <v>0</v>
      </c>
      <c r="O52" s="632">
        <f t="shared" si="14"/>
        <v>0</v>
      </c>
      <c r="P52" s="633" t="s">
        <v>28</v>
      </c>
    </row>
    <row r="53" spans="1:16" ht="22.5" x14ac:dyDescent="0.25">
      <c r="A53" s="634" t="s">
        <v>144</v>
      </c>
      <c r="B53" s="635" t="s">
        <v>145</v>
      </c>
      <c r="C53" s="636" t="s">
        <v>143</v>
      </c>
      <c r="D53" s="637">
        <v>24510.11</v>
      </c>
      <c r="E53" s="638">
        <v>1.97</v>
      </c>
      <c r="F53" s="639">
        <v>23.52</v>
      </c>
      <c r="G53" s="640">
        <v>2.4300000000000002</v>
      </c>
      <c r="H53" s="641"/>
      <c r="I53" s="642">
        <f>ROUND('BDI Principal'!D14,2)</f>
        <v>23.52</v>
      </c>
      <c r="J53" s="643">
        <f t="shared" si="10"/>
        <v>0</v>
      </c>
      <c r="K53" s="644"/>
      <c r="L53" s="645">
        <f t="shared" si="11"/>
        <v>0</v>
      </c>
      <c r="M53" s="646">
        <f t="shared" si="12"/>
        <v>0</v>
      </c>
      <c r="N53" s="647">
        <f t="shared" si="13"/>
        <v>0</v>
      </c>
      <c r="O53" s="648">
        <f t="shared" si="14"/>
        <v>0</v>
      </c>
      <c r="P53" s="649" t="s">
        <v>28</v>
      </c>
    </row>
    <row r="54" spans="1:16" ht="22.5" x14ac:dyDescent="0.25">
      <c r="A54" s="650" t="s">
        <v>146</v>
      </c>
      <c r="B54" s="651" t="s">
        <v>147</v>
      </c>
      <c r="C54" s="652" t="s">
        <v>79</v>
      </c>
      <c r="D54" s="653">
        <v>465.64</v>
      </c>
      <c r="E54" s="654">
        <v>47.28</v>
      </c>
      <c r="F54" s="655">
        <v>23.52</v>
      </c>
      <c r="G54" s="656">
        <v>58.4</v>
      </c>
      <c r="H54" s="657"/>
      <c r="I54" s="658">
        <f>ROUND('BDI Principal'!D14,2)</f>
        <v>23.52</v>
      </c>
      <c r="J54" s="659">
        <f t="shared" si="10"/>
        <v>0</v>
      </c>
      <c r="K54" s="660"/>
      <c r="L54" s="661">
        <f t="shared" si="11"/>
        <v>0</v>
      </c>
      <c r="M54" s="662">
        <f t="shared" si="12"/>
        <v>0</v>
      </c>
      <c r="N54" s="663">
        <f t="shared" si="13"/>
        <v>0</v>
      </c>
      <c r="O54" s="664">
        <f t="shared" si="14"/>
        <v>0</v>
      </c>
      <c r="P54" s="665" t="s">
        <v>28</v>
      </c>
    </row>
    <row r="55" spans="1:16" ht="22.5" x14ac:dyDescent="0.25">
      <c r="A55" s="666" t="s">
        <v>148</v>
      </c>
      <c r="B55" s="667" t="s">
        <v>149</v>
      </c>
      <c r="C55" s="668" t="s">
        <v>127</v>
      </c>
      <c r="D55" s="669">
        <v>60199.27</v>
      </c>
      <c r="E55" s="670">
        <v>25.13</v>
      </c>
      <c r="F55" s="671">
        <v>23.52</v>
      </c>
      <c r="G55" s="672">
        <v>31.04</v>
      </c>
      <c r="H55" s="673"/>
      <c r="I55" s="674">
        <f>ROUND('BDI Principal'!D14,2)</f>
        <v>23.52</v>
      </c>
      <c r="J55" s="675">
        <f t="shared" si="10"/>
        <v>0</v>
      </c>
      <c r="K55" s="676"/>
      <c r="L55" s="677">
        <f t="shared" si="11"/>
        <v>0</v>
      </c>
      <c r="M55" s="678">
        <f t="shared" si="12"/>
        <v>0</v>
      </c>
      <c r="N55" s="679">
        <f t="shared" si="13"/>
        <v>0</v>
      </c>
      <c r="O55" s="680">
        <f t="shared" si="14"/>
        <v>0</v>
      </c>
      <c r="P55" s="681" t="s">
        <v>28</v>
      </c>
    </row>
    <row r="56" spans="1:16" x14ac:dyDescent="0.25">
      <c r="A56" s="682" t="s">
        <v>150</v>
      </c>
      <c r="B56" s="7821" t="s">
        <v>151</v>
      </c>
      <c r="C56" s="7822"/>
      <c r="D56" s="7823"/>
      <c r="E56" s="7824"/>
      <c r="F56" s="7825"/>
      <c r="G56" s="7826"/>
      <c r="H56" s="7827"/>
      <c r="I56" s="7828"/>
      <c r="J56" s="7829"/>
      <c r="K56" s="7830"/>
      <c r="L56" s="7831"/>
      <c r="M56" s="683">
        <f>SUM(M57:M59)</f>
        <v>0</v>
      </c>
      <c r="N56" s="684">
        <f>SUM(N57:N59)</f>
        <v>0</v>
      </c>
      <c r="O56" s="685">
        <f>SUM(O57:O59)</f>
        <v>0</v>
      </c>
      <c r="P56" s="686" t="s">
        <v>45</v>
      </c>
    </row>
    <row r="57" spans="1:16" x14ac:dyDescent="0.25">
      <c r="A57" s="687" t="s">
        <v>152</v>
      </c>
      <c r="B57" s="688" t="s">
        <v>153</v>
      </c>
      <c r="C57" s="689" t="s">
        <v>51</v>
      </c>
      <c r="D57" s="690">
        <v>23765.599999999999</v>
      </c>
      <c r="E57" s="691">
        <v>53.61</v>
      </c>
      <c r="F57" s="692">
        <v>23.52</v>
      </c>
      <c r="G57" s="693">
        <v>66.22</v>
      </c>
      <c r="H57" s="694"/>
      <c r="I57" s="695">
        <f>ROUND('BDI Principal'!D14,2)</f>
        <v>23.52</v>
      </c>
      <c r="J57" s="696">
        <f>ROUND((ROUND(H57,2)*I57/100)+ROUND(H57,2),2)</f>
        <v>0</v>
      </c>
      <c r="K57" s="697"/>
      <c r="L57" s="698">
        <f>J57-K57</f>
        <v>0</v>
      </c>
      <c r="M57" s="699">
        <f>ROUND(K57*D57,2)</f>
        <v>0</v>
      </c>
      <c r="N57" s="700">
        <f>O57-M57</f>
        <v>0</v>
      </c>
      <c r="O57" s="701">
        <f>ROUND(D57*J57,2)</f>
        <v>0</v>
      </c>
      <c r="P57" s="702" t="s">
        <v>28</v>
      </c>
    </row>
    <row r="58" spans="1:16" x14ac:dyDescent="0.25">
      <c r="A58" s="703" t="s">
        <v>154</v>
      </c>
      <c r="B58" s="704" t="s">
        <v>155</v>
      </c>
      <c r="C58" s="705" t="s">
        <v>51</v>
      </c>
      <c r="D58" s="706">
        <v>106631.52</v>
      </c>
      <c r="E58" s="707">
        <v>21.03</v>
      </c>
      <c r="F58" s="708">
        <v>23.52</v>
      </c>
      <c r="G58" s="709">
        <v>25.98</v>
      </c>
      <c r="H58" s="710"/>
      <c r="I58" s="711">
        <f>ROUND('BDI Principal'!D14,2)</f>
        <v>23.52</v>
      </c>
      <c r="J58" s="712">
        <f>ROUND((ROUND(H58,2)*I58/100)+ROUND(H58,2),2)</f>
        <v>0</v>
      </c>
      <c r="K58" s="713"/>
      <c r="L58" s="714">
        <f>J58-K58</f>
        <v>0</v>
      </c>
      <c r="M58" s="715">
        <f>ROUND(K58*D58,2)</f>
        <v>0</v>
      </c>
      <c r="N58" s="716">
        <f>O58-M58</f>
        <v>0</v>
      </c>
      <c r="O58" s="717">
        <f>ROUND(D58*J58,2)</f>
        <v>0</v>
      </c>
      <c r="P58" s="718" t="s">
        <v>28</v>
      </c>
    </row>
    <row r="59" spans="1:16" x14ac:dyDescent="0.25">
      <c r="A59" s="719" t="s">
        <v>156</v>
      </c>
      <c r="B59" s="720" t="s">
        <v>157</v>
      </c>
      <c r="C59" s="721" t="s">
        <v>51</v>
      </c>
      <c r="D59" s="722">
        <v>7011.45</v>
      </c>
      <c r="E59" s="723">
        <v>95.33</v>
      </c>
      <c r="F59" s="724">
        <v>23.52</v>
      </c>
      <c r="G59" s="725">
        <v>117.75</v>
      </c>
      <c r="H59" s="726"/>
      <c r="I59" s="727">
        <f>ROUND('BDI Principal'!D14,2)</f>
        <v>23.52</v>
      </c>
      <c r="J59" s="728">
        <f>ROUND((ROUND(H59,2)*I59/100)+ROUND(H59,2),2)</f>
        <v>0</v>
      </c>
      <c r="K59" s="729"/>
      <c r="L59" s="730">
        <f>J59-K59</f>
        <v>0</v>
      </c>
      <c r="M59" s="731">
        <f>ROUND(K59*D59,2)</f>
        <v>0</v>
      </c>
      <c r="N59" s="732">
        <f>O59-M59</f>
        <v>0</v>
      </c>
      <c r="O59" s="733">
        <f>ROUND(D59*J59,2)</f>
        <v>0</v>
      </c>
      <c r="P59" s="734" t="s">
        <v>28</v>
      </c>
    </row>
    <row r="60" spans="1:16" x14ac:dyDescent="0.25">
      <c r="A60" s="735" t="s">
        <v>158</v>
      </c>
      <c r="B60" s="7832" t="s">
        <v>159</v>
      </c>
      <c r="C60" s="7833"/>
      <c r="D60" s="7834"/>
      <c r="E60" s="7835"/>
      <c r="F60" s="7836"/>
      <c r="G60" s="7837"/>
      <c r="H60" s="7838"/>
      <c r="I60" s="7839"/>
      <c r="J60" s="7840"/>
      <c r="K60" s="7841"/>
      <c r="L60" s="7842"/>
      <c r="M60" s="736">
        <f>SUM(M61:M68)</f>
        <v>0</v>
      </c>
      <c r="N60" s="737">
        <f>SUM(N61:N68)</f>
        <v>0</v>
      </c>
      <c r="O60" s="738">
        <f>SUM(O61:O68)</f>
        <v>0</v>
      </c>
      <c r="P60" s="739" t="s">
        <v>45</v>
      </c>
    </row>
    <row r="61" spans="1:16" ht="33.75" x14ac:dyDescent="0.25">
      <c r="A61" s="740" t="s">
        <v>160</v>
      </c>
      <c r="B61" s="741" t="s">
        <v>161</v>
      </c>
      <c r="C61" s="742" t="s">
        <v>62</v>
      </c>
      <c r="D61" s="743">
        <v>220</v>
      </c>
      <c r="E61" s="744">
        <v>446.86</v>
      </c>
      <c r="F61" s="745">
        <v>23.52</v>
      </c>
      <c r="G61" s="746">
        <v>551.96</v>
      </c>
      <c r="H61" s="747"/>
      <c r="I61" s="748">
        <f>ROUND('BDI Principal'!D14,2)</f>
        <v>23.52</v>
      </c>
      <c r="J61" s="749">
        <f t="shared" ref="J61:J68" si="15">ROUND((ROUND(H61,2)*I61/100)+ROUND(H61,2),2)</f>
        <v>0</v>
      </c>
      <c r="K61" s="750"/>
      <c r="L61" s="751">
        <f t="shared" ref="L61:L68" si="16">J61-K61</f>
        <v>0</v>
      </c>
      <c r="M61" s="752">
        <f t="shared" ref="M61:M68" si="17">ROUND(K61*D61,2)</f>
        <v>0</v>
      </c>
      <c r="N61" s="753">
        <f t="shared" ref="N61:N68" si="18">O61-M61</f>
        <v>0</v>
      </c>
      <c r="O61" s="754">
        <f t="shared" ref="O61:O68" si="19">ROUND(D61*J61,2)</f>
        <v>0</v>
      </c>
      <c r="P61" s="755" t="s">
        <v>28</v>
      </c>
    </row>
    <row r="62" spans="1:16" ht="22.5" x14ac:dyDescent="0.25">
      <c r="A62" s="756" t="s">
        <v>162</v>
      </c>
      <c r="B62" s="757" t="s">
        <v>163</v>
      </c>
      <c r="C62" s="758" t="s">
        <v>62</v>
      </c>
      <c r="D62" s="759">
        <v>182</v>
      </c>
      <c r="E62" s="760">
        <v>870.39</v>
      </c>
      <c r="F62" s="761">
        <v>23.52</v>
      </c>
      <c r="G62" s="762">
        <v>1075.1099999999999</v>
      </c>
      <c r="H62" s="763"/>
      <c r="I62" s="764">
        <f>ROUND('BDI Principal'!D14,2)</f>
        <v>23.52</v>
      </c>
      <c r="J62" s="765">
        <f t="shared" si="15"/>
        <v>0</v>
      </c>
      <c r="K62" s="766"/>
      <c r="L62" s="767">
        <f t="shared" si="16"/>
        <v>0</v>
      </c>
      <c r="M62" s="768">
        <f t="shared" si="17"/>
        <v>0</v>
      </c>
      <c r="N62" s="769">
        <f t="shared" si="18"/>
        <v>0</v>
      </c>
      <c r="O62" s="770">
        <f t="shared" si="19"/>
        <v>0</v>
      </c>
      <c r="P62" s="771" t="s">
        <v>28</v>
      </c>
    </row>
    <row r="63" spans="1:16" ht="22.5" x14ac:dyDescent="0.25">
      <c r="A63" s="772" t="s">
        <v>164</v>
      </c>
      <c r="B63" s="773" t="s">
        <v>165</v>
      </c>
      <c r="C63" s="774" t="s">
        <v>62</v>
      </c>
      <c r="D63" s="775">
        <v>23</v>
      </c>
      <c r="E63" s="776">
        <v>1594.18</v>
      </c>
      <c r="F63" s="777">
        <v>23.52</v>
      </c>
      <c r="G63" s="778">
        <v>1969.13</v>
      </c>
      <c r="H63" s="779"/>
      <c r="I63" s="780">
        <f>ROUND('BDI Principal'!D14,2)</f>
        <v>23.52</v>
      </c>
      <c r="J63" s="781">
        <f t="shared" si="15"/>
        <v>0</v>
      </c>
      <c r="K63" s="782"/>
      <c r="L63" s="783">
        <f t="shared" si="16"/>
        <v>0</v>
      </c>
      <c r="M63" s="784">
        <f t="shared" si="17"/>
        <v>0</v>
      </c>
      <c r="N63" s="785">
        <f t="shared" si="18"/>
        <v>0</v>
      </c>
      <c r="O63" s="786">
        <f t="shared" si="19"/>
        <v>0</v>
      </c>
      <c r="P63" s="787" t="s">
        <v>28</v>
      </c>
    </row>
    <row r="64" spans="1:16" ht="22.5" x14ac:dyDescent="0.25">
      <c r="A64" s="788" t="s">
        <v>166</v>
      </c>
      <c r="B64" s="789" t="s">
        <v>167</v>
      </c>
      <c r="C64" s="790" t="s">
        <v>62</v>
      </c>
      <c r="D64" s="791">
        <v>244</v>
      </c>
      <c r="E64" s="792">
        <v>402.7</v>
      </c>
      <c r="F64" s="793">
        <v>23.52</v>
      </c>
      <c r="G64" s="794">
        <v>497.42</v>
      </c>
      <c r="H64" s="795"/>
      <c r="I64" s="796">
        <f>ROUND('BDI Principal'!D14,2)</f>
        <v>23.52</v>
      </c>
      <c r="J64" s="797">
        <f t="shared" si="15"/>
        <v>0</v>
      </c>
      <c r="K64" s="798"/>
      <c r="L64" s="799">
        <f t="shared" si="16"/>
        <v>0</v>
      </c>
      <c r="M64" s="800">
        <f t="shared" si="17"/>
        <v>0</v>
      </c>
      <c r="N64" s="801">
        <f t="shared" si="18"/>
        <v>0</v>
      </c>
      <c r="O64" s="802">
        <f t="shared" si="19"/>
        <v>0</v>
      </c>
      <c r="P64" s="803" t="s">
        <v>28</v>
      </c>
    </row>
    <row r="65" spans="1:16" ht="22.5" x14ac:dyDescent="0.25">
      <c r="A65" s="804" t="s">
        <v>168</v>
      </c>
      <c r="B65" s="805" t="s">
        <v>169</v>
      </c>
      <c r="C65" s="806" t="s">
        <v>62</v>
      </c>
      <c r="D65" s="807">
        <v>693</v>
      </c>
      <c r="E65" s="808">
        <v>2954.2</v>
      </c>
      <c r="F65" s="809">
        <v>23.52</v>
      </c>
      <c r="G65" s="810">
        <v>3649.03</v>
      </c>
      <c r="H65" s="811"/>
      <c r="I65" s="812">
        <f>ROUND('BDI Principal'!D14,2)</f>
        <v>23.52</v>
      </c>
      <c r="J65" s="813">
        <f t="shared" si="15"/>
        <v>0</v>
      </c>
      <c r="K65" s="814"/>
      <c r="L65" s="815">
        <f t="shared" si="16"/>
        <v>0</v>
      </c>
      <c r="M65" s="816">
        <f t="shared" si="17"/>
        <v>0</v>
      </c>
      <c r="N65" s="817">
        <f t="shared" si="18"/>
        <v>0</v>
      </c>
      <c r="O65" s="818">
        <f t="shared" si="19"/>
        <v>0</v>
      </c>
      <c r="P65" s="819" t="s">
        <v>28</v>
      </c>
    </row>
    <row r="66" spans="1:16" ht="33.75" x14ac:dyDescent="0.25">
      <c r="A66" s="820" t="s">
        <v>170</v>
      </c>
      <c r="B66" s="821" t="s">
        <v>171</v>
      </c>
      <c r="C66" s="822" t="s">
        <v>86</v>
      </c>
      <c r="D66" s="823">
        <v>638</v>
      </c>
      <c r="E66" s="824">
        <v>1035.23</v>
      </c>
      <c r="F66" s="825">
        <v>23.52</v>
      </c>
      <c r="G66" s="826">
        <v>1278.72</v>
      </c>
      <c r="H66" s="827"/>
      <c r="I66" s="828">
        <f>ROUND('BDI Principal'!D14,2)</f>
        <v>23.52</v>
      </c>
      <c r="J66" s="829">
        <f t="shared" si="15"/>
        <v>0</v>
      </c>
      <c r="K66" s="830"/>
      <c r="L66" s="831">
        <f t="shared" si="16"/>
        <v>0</v>
      </c>
      <c r="M66" s="832">
        <f t="shared" si="17"/>
        <v>0</v>
      </c>
      <c r="N66" s="833">
        <f t="shared" si="18"/>
        <v>0</v>
      </c>
      <c r="O66" s="834">
        <f t="shared" si="19"/>
        <v>0</v>
      </c>
      <c r="P66" s="835" t="s">
        <v>28</v>
      </c>
    </row>
    <row r="67" spans="1:16" ht="22.5" x14ac:dyDescent="0.25">
      <c r="A67" s="836" t="s">
        <v>172</v>
      </c>
      <c r="B67" s="837" t="s">
        <v>173</v>
      </c>
      <c r="C67" s="838" t="s">
        <v>62</v>
      </c>
      <c r="D67" s="839">
        <v>693</v>
      </c>
      <c r="E67" s="840">
        <v>102.04</v>
      </c>
      <c r="F67" s="841">
        <v>23.52</v>
      </c>
      <c r="G67" s="842">
        <v>126.04</v>
      </c>
      <c r="H67" s="843"/>
      <c r="I67" s="844">
        <f>ROUND('BDI Principal'!D14,2)</f>
        <v>23.52</v>
      </c>
      <c r="J67" s="845">
        <f t="shared" si="15"/>
        <v>0</v>
      </c>
      <c r="K67" s="846"/>
      <c r="L67" s="847">
        <f t="shared" si="16"/>
        <v>0</v>
      </c>
      <c r="M67" s="848">
        <f t="shared" si="17"/>
        <v>0</v>
      </c>
      <c r="N67" s="849">
        <f t="shared" si="18"/>
        <v>0</v>
      </c>
      <c r="O67" s="850">
        <f t="shared" si="19"/>
        <v>0</v>
      </c>
      <c r="P67" s="851" t="s">
        <v>28</v>
      </c>
    </row>
    <row r="68" spans="1:16" ht="45" x14ac:dyDescent="0.25">
      <c r="A68" s="852" t="s">
        <v>174</v>
      </c>
      <c r="B68" s="853" t="s">
        <v>175</v>
      </c>
      <c r="C68" s="854" t="s">
        <v>62</v>
      </c>
      <c r="D68" s="855">
        <v>693</v>
      </c>
      <c r="E68" s="856">
        <v>1734.24</v>
      </c>
      <c r="F68" s="857">
        <v>23.52</v>
      </c>
      <c r="G68" s="858">
        <v>2142.13</v>
      </c>
      <c r="H68" s="859"/>
      <c r="I68" s="860">
        <f>ROUND('BDI Principal'!D14,2)</f>
        <v>23.52</v>
      </c>
      <c r="J68" s="861">
        <f t="shared" si="15"/>
        <v>0</v>
      </c>
      <c r="K68" s="862"/>
      <c r="L68" s="863">
        <f t="shared" si="16"/>
        <v>0</v>
      </c>
      <c r="M68" s="864">
        <f t="shared" si="17"/>
        <v>0</v>
      </c>
      <c r="N68" s="865">
        <f t="shared" si="18"/>
        <v>0</v>
      </c>
      <c r="O68" s="866">
        <f t="shared" si="19"/>
        <v>0</v>
      </c>
      <c r="P68" s="867" t="s">
        <v>28</v>
      </c>
    </row>
    <row r="69" spans="1:16" x14ac:dyDescent="0.25">
      <c r="A69" s="868" t="s">
        <v>176</v>
      </c>
      <c r="B69" s="7843" t="s">
        <v>177</v>
      </c>
      <c r="C69" s="7844"/>
      <c r="D69" s="7845"/>
      <c r="E69" s="7846"/>
      <c r="F69" s="7847"/>
      <c r="G69" s="7848"/>
      <c r="H69" s="7849"/>
      <c r="I69" s="7850"/>
      <c r="J69" s="7851"/>
      <c r="K69" s="7852"/>
      <c r="L69" s="7853"/>
      <c r="M69" s="869">
        <f>SUM(M70:M77)</f>
        <v>0</v>
      </c>
      <c r="N69" s="870">
        <f>SUM(N70:N77)</f>
        <v>0</v>
      </c>
      <c r="O69" s="871">
        <f>SUM(O70:O77)</f>
        <v>0</v>
      </c>
      <c r="P69" s="872" t="s">
        <v>45</v>
      </c>
    </row>
    <row r="70" spans="1:16" ht="33.75" x14ac:dyDescent="0.25">
      <c r="A70" s="873" t="s">
        <v>178</v>
      </c>
      <c r="B70" s="874" t="s">
        <v>179</v>
      </c>
      <c r="C70" s="875" t="s">
        <v>86</v>
      </c>
      <c r="D70" s="876">
        <v>41787</v>
      </c>
      <c r="E70" s="877">
        <v>1.84</v>
      </c>
      <c r="F70" s="878">
        <v>23.52</v>
      </c>
      <c r="G70" s="879">
        <v>2.27</v>
      </c>
      <c r="H70" s="880"/>
      <c r="I70" s="881">
        <f>ROUND('BDI Principal'!D14,2)</f>
        <v>23.52</v>
      </c>
      <c r="J70" s="882">
        <f t="shared" ref="J70:J77" si="20">ROUND((ROUND(H70,2)*I70/100)+ROUND(H70,2),2)</f>
        <v>0</v>
      </c>
      <c r="K70" s="883"/>
      <c r="L70" s="884">
        <f t="shared" ref="L70:L77" si="21">J70-K70</f>
        <v>0</v>
      </c>
      <c r="M70" s="885">
        <f t="shared" ref="M70:M77" si="22">ROUND(K70*D70,2)</f>
        <v>0</v>
      </c>
      <c r="N70" s="886">
        <f t="shared" ref="N70:N77" si="23">O70-M70</f>
        <v>0</v>
      </c>
      <c r="O70" s="887">
        <f t="shared" ref="O70:O77" si="24">ROUND(D70*J70,2)</f>
        <v>0</v>
      </c>
      <c r="P70" s="888" t="s">
        <v>28</v>
      </c>
    </row>
    <row r="71" spans="1:16" ht="33.75" x14ac:dyDescent="0.25">
      <c r="A71" s="889" t="s">
        <v>180</v>
      </c>
      <c r="B71" s="890" t="s">
        <v>181</v>
      </c>
      <c r="C71" s="891" t="s">
        <v>86</v>
      </c>
      <c r="D71" s="892">
        <v>2635</v>
      </c>
      <c r="E71" s="893">
        <v>1.98</v>
      </c>
      <c r="F71" s="894">
        <v>23.52</v>
      </c>
      <c r="G71" s="895">
        <v>2.4500000000000002</v>
      </c>
      <c r="H71" s="896"/>
      <c r="I71" s="897">
        <f>ROUND('BDI Principal'!D14,2)</f>
        <v>23.52</v>
      </c>
      <c r="J71" s="898">
        <f t="shared" si="20"/>
        <v>0</v>
      </c>
      <c r="K71" s="899"/>
      <c r="L71" s="900">
        <f t="shared" si="21"/>
        <v>0</v>
      </c>
      <c r="M71" s="901">
        <f t="shared" si="22"/>
        <v>0</v>
      </c>
      <c r="N71" s="902">
        <f t="shared" si="23"/>
        <v>0</v>
      </c>
      <c r="O71" s="903">
        <f t="shared" si="24"/>
        <v>0</v>
      </c>
      <c r="P71" s="904" t="s">
        <v>28</v>
      </c>
    </row>
    <row r="72" spans="1:16" ht="33.75" x14ac:dyDescent="0.25">
      <c r="A72" s="905" t="s">
        <v>182</v>
      </c>
      <c r="B72" s="906" t="s">
        <v>183</v>
      </c>
      <c r="C72" s="907" t="s">
        <v>86</v>
      </c>
      <c r="D72" s="908">
        <v>3320</v>
      </c>
      <c r="E72" s="909">
        <v>2.34</v>
      </c>
      <c r="F72" s="910">
        <v>23.52</v>
      </c>
      <c r="G72" s="911">
        <v>2.89</v>
      </c>
      <c r="H72" s="912"/>
      <c r="I72" s="913">
        <f>ROUND('BDI Principal'!D14,2)</f>
        <v>23.52</v>
      </c>
      <c r="J72" s="914">
        <f t="shared" si="20"/>
        <v>0</v>
      </c>
      <c r="K72" s="915"/>
      <c r="L72" s="916">
        <f t="shared" si="21"/>
        <v>0</v>
      </c>
      <c r="M72" s="917">
        <f t="shared" si="22"/>
        <v>0</v>
      </c>
      <c r="N72" s="918">
        <f t="shared" si="23"/>
        <v>0</v>
      </c>
      <c r="O72" s="919">
        <f t="shared" si="24"/>
        <v>0</v>
      </c>
      <c r="P72" s="920" t="s">
        <v>28</v>
      </c>
    </row>
    <row r="73" spans="1:16" ht="33.75" x14ac:dyDescent="0.25">
      <c r="A73" s="921" t="s">
        <v>184</v>
      </c>
      <c r="B73" s="922" t="s">
        <v>185</v>
      </c>
      <c r="C73" s="923" t="s">
        <v>86</v>
      </c>
      <c r="D73" s="924">
        <v>428</v>
      </c>
      <c r="E73" s="925">
        <v>3.81</v>
      </c>
      <c r="F73" s="926">
        <v>23.52</v>
      </c>
      <c r="G73" s="927">
        <v>4.71</v>
      </c>
      <c r="H73" s="928"/>
      <c r="I73" s="929">
        <f>ROUND('BDI Principal'!D14,2)</f>
        <v>23.52</v>
      </c>
      <c r="J73" s="930">
        <f t="shared" si="20"/>
        <v>0</v>
      </c>
      <c r="K73" s="931"/>
      <c r="L73" s="932">
        <f t="shared" si="21"/>
        <v>0</v>
      </c>
      <c r="M73" s="933">
        <f t="shared" si="22"/>
        <v>0</v>
      </c>
      <c r="N73" s="934">
        <f t="shared" si="23"/>
        <v>0</v>
      </c>
      <c r="O73" s="935">
        <f t="shared" si="24"/>
        <v>0</v>
      </c>
      <c r="P73" s="936" t="s">
        <v>28</v>
      </c>
    </row>
    <row r="74" spans="1:16" ht="33.75" x14ac:dyDescent="0.25">
      <c r="A74" s="937" t="s">
        <v>186</v>
      </c>
      <c r="B74" s="938" t="s">
        <v>187</v>
      </c>
      <c r="C74" s="939" t="s">
        <v>86</v>
      </c>
      <c r="D74" s="940">
        <v>41787</v>
      </c>
      <c r="E74" s="941">
        <v>1.08</v>
      </c>
      <c r="F74" s="942">
        <v>23.52</v>
      </c>
      <c r="G74" s="943">
        <v>1.33</v>
      </c>
      <c r="H74" s="944"/>
      <c r="I74" s="945">
        <f>ROUND('BDI Principal'!D14,2)</f>
        <v>23.52</v>
      </c>
      <c r="J74" s="946">
        <f t="shared" si="20"/>
        <v>0</v>
      </c>
      <c r="K74" s="947"/>
      <c r="L74" s="948">
        <f t="shared" si="21"/>
        <v>0</v>
      </c>
      <c r="M74" s="949">
        <f t="shared" si="22"/>
        <v>0</v>
      </c>
      <c r="N74" s="950">
        <f t="shared" si="23"/>
        <v>0</v>
      </c>
      <c r="O74" s="951">
        <f t="shared" si="24"/>
        <v>0</v>
      </c>
      <c r="P74" s="952" t="s">
        <v>28</v>
      </c>
    </row>
    <row r="75" spans="1:16" ht="33.75" x14ac:dyDescent="0.25">
      <c r="A75" s="953" t="s">
        <v>188</v>
      </c>
      <c r="B75" s="954" t="s">
        <v>189</v>
      </c>
      <c r="C75" s="955" t="s">
        <v>86</v>
      </c>
      <c r="D75" s="956">
        <v>2635</v>
      </c>
      <c r="E75" s="957">
        <v>1.43</v>
      </c>
      <c r="F75" s="958">
        <v>23.52</v>
      </c>
      <c r="G75" s="959">
        <v>1.77</v>
      </c>
      <c r="H75" s="960"/>
      <c r="I75" s="961">
        <f>ROUND('BDI Principal'!D14,2)</f>
        <v>23.52</v>
      </c>
      <c r="J75" s="962">
        <f t="shared" si="20"/>
        <v>0</v>
      </c>
      <c r="K75" s="963"/>
      <c r="L75" s="964">
        <f t="shared" si="21"/>
        <v>0</v>
      </c>
      <c r="M75" s="965">
        <f t="shared" si="22"/>
        <v>0</v>
      </c>
      <c r="N75" s="966">
        <f t="shared" si="23"/>
        <v>0</v>
      </c>
      <c r="O75" s="967">
        <f t="shared" si="24"/>
        <v>0</v>
      </c>
      <c r="P75" s="968" t="s">
        <v>28</v>
      </c>
    </row>
    <row r="76" spans="1:16" ht="33.75" x14ac:dyDescent="0.25">
      <c r="A76" s="969" t="s">
        <v>190</v>
      </c>
      <c r="B76" s="970" t="s">
        <v>191</v>
      </c>
      <c r="C76" s="971" t="s">
        <v>86</v>
      </c>
      <c r="D76" s="972">
        <v>3320</v>
      </c>
      <c r="E76" s="973">
        <v>2.16</v>
      </c>
      <c r="F76" s="974">
        <v>23.52</v>
      </c>
      <c r="G76" s="975">
        <v>2.67</v>
      </c>
      <c r="H76" s="976"/>
      <c r="I76" s="977">
        <f>ROUND('BDI Principal'!D14,2)</f>
        <v>23.52</v>
      </c>
      <c r="J76" s="978">
        <f t="shared" si="20"/>
        <v>0</v>
      </c>
      <c r="K76" s="979"/>
      <c r="L76" s="980">
        <f t="shared" si="21"/>
        <v>0</v>
      </c>
      <c r="M76" s="981">
        <f t="shared" si="22"/>
        <v>0</v>
      </c>
      <c r="N76" s="982">
        <f t="shared" si="23"/>
        <v>0</v>
      </c>
      <c r="O76" s="983">
        <f t="shared" si="24"/>
        <v>0</v>
      </c>
      <c r="P76" s="984" t="s">
        <v>28</v>
      </c>
    </row>
    <row r="77" spans="1:16" ht="33.75" x14ac:dyDescent="0.25">
      <c r="A77" s="985" t="s">
        <v>192</v>
      </c>
      <c r="B77" s="986" t="s">
        <v>193</v>
      </c>
      <c r="C77" s="987" t="s">
        <v>86</v>
      </c>
      <c r="D77" s="988">
        <v>428</v>
      </c>
      <c r="E77" s="989">
        <v>2.85</v>
      </c>
      <c r="F77" s="990">
        <v>23.52</v>
      </c>
      <c r="G77" s="991">
        <v>3.52</v>
      </c>
      <c r="H77" s="992"/>
      <c r="I77" s="993">
        <f>ROUND('BDI Principal'!D14,2)</f>
        <v>23.52</v>
      </c>
      <c r="J77" s="994">
        <f t="shared" si="20"/>
        <v>0</v>
      </c>
      <c r="K77" s="995"/>
      <c r="L77" s="996">
        <f t="shared" si="21"/>
        <v>0</v>
      </c>
      <c r="M77" s="997">
        <f t="shared" si="22"/>
        <v>0</v>
      </c>
      <c r="N77" s="998">
        <f t="shared" si="23"/>
        <v>0</v>
      </c>
      <c r="O77" s="999">
        <f t="shared" si="24"/>
        <v>0</v>
      </c>
      <c r="P77" s="1000" t="s">
        <v>28</v>
      </c>
    </row>
    <row r="78" spans="1:16" x14ac:dyDescent="0.25">
      <c r="A78" s="1001" t="s">
        <v>194</v>
      </c>
      <c r="B78" s="7854" t="s">
        <v>195</v>
      </c>
      <c r="C78" s="7855"/>
      <c r="D78" s="7856"/>
      <c r="E78" s="7857"/>
      <c r="F78" s="7858"/>
      <c r="G78" s="7859"/>
      <c r="H78" s="7860"/>
      <c r="I78" s="7861"/>
      <c r="J78" s="7862"/>
      <c r="K78" s="7863"/>
      <c r="L78" s="7864"/>
      <c r="M78" s="1002">
        <f>SUM(M79:M84)</f>
        <v>0</v>
      </c>
      <c r="N78" s="1003">
        <f>SUM(N79:N84)</f>
        <v>0</v>
      </c>
      <c r="O78" s="1004">
        <f>SUM(O79:O84)</f>
        <v>0</v>
      </c>
      <c r="P78" s="1005" t="s">
        <v>45</v>
      </c>
    </row>
    <row r="79" spans="1:16" x14ac:dyDescent="0.25">
      <c r="A79" s="1006" t="s">
        <v>196</v>
      </c>
      <c r="B79" s="1007" t="s">
        <v>197</v>
      </c>
      <c r="C79" s="1008" t="s">
        <v>62</v>
      </c>
      <c r="D79" s="1009">
        <v>2560</v>
      </c>
      <c r="E79" s="1010">
        <v>9.61</v>
      </c>
      <c r="F79" s="1011">
        <v>23.52</v>
      </c>
      <c r="G79" s="1012">
        <v>11.87</v>
      </c>
      <c r="H79" s="1013"/>
      <c r="I79" s="1014">
        <f>ROUND('BDI Principal'!D14,2)</f>
        <v>23.52</v>
      </c>
      <c r="J79" s="1015">
        <f t="shared" ref="J79:J84" si="25">ROUND((ROUND(H79,2)*I79/100)+ROUND(H79,2),2)</f>
        <v>0</v>
      </c>
      <c r="K79" s="1016"/>
      <c r="L79" s="1017">
        <f t="shared" ref="L79:L84" si="26">J79-K79</f>
        <v>0</v>
      </c>
      <c r="M79" s="1018">
        <f t="shared" ref="M79:M84" si="27">ROUND(K79*D79,2)</f>
        <v>0</v>
      </c>
      <c r="N79" s="1019">
        <f t="shared" ref="N79:N84" si="28">O79-M79</f>
        <v>0</v>
      </c>
      <c r="O79" s="1020">
        <f t="shared" ref="O79:O84" si="29">ROUND(D79*J79,2)</f>
        <v>0</v>
      </c>
      <c r="P79" s="1021" t="s">
        <v>28</v>
      </c>
    </row>
    <row r="80" spans="1:16" ht="22.5" x14ac:dyDescent="0.25">
      <c r="A80" s="1022" t="s">
        <v>198</v>
      </c>
      <c r="B80" s="1023" t="s">
        <v>199</v>
      </c>
      <c r="C80" s="1024" t="s">
        <v>86</v>
      </c>
      <c r="D80" s="1025">
        <v>12800</v>
      </c>
      <c r="E80" s="1026">
        <v>10.84</v>
      </c>
      <c r="F80" s="1027">
        <v>23.52</v>
      </c>
      <c r="G80" s="1028">
        <v>13.39</v>
      </c>
      <c r="H80" s="1029"/>
      <c r="I80" s="1030">
        <f>ROUND('BDI Principal'!D14,2)</f>
        <v>23.52</v>
      </c>
      <c r="J80" s="1031">
        <f t="shared" si="25"/>
        <v>0</v>
      </c>
      <c r="K80" s="1032"/>
      <c r="L80" s="1033">
        <f t="shared" si="26"/>
        <v>0</v>
      </c>
      <c r="M80" s="1034">
        <f t="shared" si="27"/>
        <v>0</v>
      </c>
      <c r="N80" s="1035">
        <f t="shared" si="28"/>
        <v>0</v>
      </c>
      <c r="O80" s="1036">
        <f t="shared" si="29"/>
        <v>0</v>
      </c>
      <c r="P80" s="1037" t="s">
        <v>28</v>
      </c>
    </row>
    <row r="81" spans="1:16" ht="22.5" x14ac:dyDescent="0.25">
      <c r="A81" s="1038" t="s">
        <v>200</v>
      </c>
      <c r="B81" s="1039" t="s">
        <v>201</v>
      </c>
      <c r="C81" s="1040" t="s">
        <v>62</v>
      </c>
      <c r="D81" s="1041">
        <v>2560</v>
      </c>
      <c r="E81" s="1042">
        <v>6.88</v>
      </c>
      <c r="F81" s="1043">
        <v>23.52</v>
      </c>
      <c r="G81" s="1044">
        <v>8.5</v>
      </c>
      <c r="H81" s="1045"/>
      <c r="I81" s="1046">
        <f>ROUND('BDI Principal'!D14,2)</f>
        <v>23.52</v>
      </c>
      <c r="J81" s="1047">
        <f t="shared" si="25"/>
        <v>0</v>
      </c>
      <c r="K81" s="1048"/>
      <c r="L81" s="1049">
        <f t="shared" si="26"/>
        <v>0</v>
      </c>
      <c r="M81" s="1050">
        <f t="shared" si="27"/>
        <v>0</v>
      </c>
      <c r="N81" s="1051">
        <f t="shared" si="28"/>
        <v>0</v>
      </c>
      <c r="O81" s="1052">
        <f t="shared" si="29"/>
        <v>0</v>
      </c>
      <c r="P81" s="1053" t="s">
        <v>28</v>
      </c>
    </row>
    <row r="82" spans="1:16" ht="33.75" x14ac:dyDescent="0.25">
      <c r="A82" s="1054" t="s">
        <v>202</v>
      </c>
      <c r="B82" s="1055" t="s">
        <v>203</v>
      </c>
      <c r="C82" s="1056" t="s">
        <v>62</v>
      </c>
      <c r="D82" s="1057">
        <v>2236</v>
      </c>
      <c r="E82" s="1058">
        <v>176.81</v>
      </c>
      <c r="F82" s="1059">
        <v>23.52</v>
      </c>
      <c r="G82" s="1060">
        <v>218.4</v>
      </c>
      <c r="H82" s="1061"/>
      <c r="I82" s="1062">
        <f>ROUND('BDI Principal'!D14,2)</f>
        <v>23.52</v>
      </c>
      <c r="J82" s="1063">
        <f t="shared" si="25"/>
        <v>0</v>
      </c>
      <c r="K82" s="1064"/>
      <c r="L82" s="1065">
        <f t="shared" si="26"/>
        <v>0</v>
      </c>
      <c r="M82" s="1066">
        <f t="shared" si="27"/>
        <v>0</v>
      </c>
      <c r="N82" s="1067">
        <f t="shared" si="28"/>
        <v>0</v>
      </c>
      <c r="O82" s="1068">
        <f t="shared" si="29"/>
        <v>0</v>
      </c>
      <c r="P82" s="1069" t="s">
        <v>28</v>
      </c>
    </row>
    <row r="83" spans="1:16" ht="33.75" x14ac:dyDescent="0.25">
      <c r="A83" s="1070" t="s">
        <v>204</v>
      </c>
      <c r="B83" s="1071" t="s">
        <v>205</v>
      </c>
      <c r="C83" s="1072" t="s">
        <v>62</v>
      </c>
      <c r="D83" s="1073">
        <v>156</v>
      </c>
      <c r="E83" s="1074">
        <v>180.53</v>
      </c>
      <c r="F83" s="1075">
        <v>23.52</v>
      </c>
      <c r="G83" s="1076">
        <v>222.99</v>
      </c>
      <c r="H83" s="1077"/>
      <c r="I83" s="1078">
        <f>ROUND('BDI Principal'!D14,2)</f>
        <v>23.52</v>
      </c>
      <c r="J83" s="1079">
        <f t="shared" si="25"/>
        <v>0</v>
      </c>
      <c r="K83" s="1080"/>
      <c r="L83" s="1081">
        <f t="shared" si="26"/>
        <v>0</v>
      </c>
      <c r="M83" s="1082">
        <f t="shared" si="27"/>
        <v>0</v>
      </c>
      <c r="N83" s="1083">
        <f t="shared" si="28"/>
        <v>0</v>
      </c>
      <c r="O83" s="1084">
        <f t="shared" si="29"/>
        <v>0</v>
      </c>
      <c r="P83" s="1085" t="s">
        <v>28</v>
      </c>
    </row>
    <row r="84" spans="1:16" ht="33.75" x14ac:dyDescent="0.25">
      <c r="A84" s="1086" t="s">
        <v>206</v>
      </c>
      <c r="B84" s="1087" t="s">
        <v>207</v>
      </c>
      <c r="C84" s="1088" t="s">
        <v>62</v>
      </c>
      <c r="D84" s="1089">
        <v>168</v>
      </c>
      <c r="E84" s="1090">
        <v>320.01</v>
      </c>
      <c r="F84" s="1091">
        <v>23.52</v>
      </c>
      <c r="G84" s="1092">
        <v>395.28</v>
      </c>
      <c r="H84" s="1093"/>
      <c r="I84" s="1094">
        <f>ROUND('BDI Principal'!D14,2)</f>
        <v>23.52</v>
      </c>
      <c r="J84" s="1095">
        <f t="shared" si="25"/>
        <v>0</v>
      </c>
      <c r="K84" s="1096"/>
      <c r="L84" s="1097">
        <f t="shared" si="26"/>
        <v>0</v>
      </c>
      <c r="M84" s="1098">
        <f t="shared" si="27"/>
        <v>0</v>
      </c>
      <c r="N84" s="1099">
        <f t="shared" si="28"/>
        <v>0</v>
      </c>
      <c r="O84" s="1100">
        <f t="shared" si="29"/>
        <v>0</v>
      </c>
      <c r="P84" s="1101" t="s">
        <v>28</v>
      </c>
    </row>
    <row r="85" spans="1:16" x14ac:dyDescent="0.25">
      <c r="A85" s="1102" t="s">
        <v>208</v>
      </c>
      <c r="B85" s="7865" t="s">
        <v>209</v>
      </c>
      <c r="C85" s="7866"/>
      <c r="D85" s="7867"/>
      <c r="E85" s="7868"/>
      <c r="F85" s="7869"/>
      <c r="G85" s="7870"/>
      <c r="H85" s="7871"/>
      <c r="I85" s="7872"/>
      <c r="J85" s="7873"/>
      <c r="K85" s="7874"/>
      <c r="L85" s="7875"/>
      <c r="M85" s="1103">
        <f>SUM(M86:M110)</f>
        <v>0</v>
      </c>
      <c r="N85" s="1104">
        <f>SUM(N86:N110)</f>
        <v>0</v>
      </c>
      <c r="O85" s="1105">
        <f>SUM(O86:O110)</f>
        <v>0</v>
      </c>
      <c r="P85" s="1106" t="s">
        <v>45</v>
      </c>
    </row>
    <row r="86" spans="1:16" x14ac:dyDescent="0.25">
      <c r="A86" s="1107" t="s">
        <v>210</v>
      </c>
      <c r="B86" s="1108" t="s">
        <v>211</v>
      </c>
      <c r="C86" s="1109" t="s">
        <v>51</v>
      </c>
      <c r="D86" s="1110">
        <v>32994.9</v>
      </c>
      <c r="E86" s="1111">
        <v>21.48</v>
      </c>
      <c r="F86" s="1112">
        <v>23.52</v>
      </c>
      <c r="G86" s="1113">
        <v>26.53</v>
      </c>
      <c r="H86" s="1114"/>
      <c r="I86" s="1115">
        <f>ROUND('BDI Principal'!D14,2)</f>
        <v>23.52</v>
      </c>
      <c r="J86" s="1116">
        <f t="shared" ref="J86:J110" si="30">ROUND((ROUND(H86,2)*I86/100)+ROUND(H86,2),2)</f>
        <v>0</v>
      </c>
      <c r="K86" s="1117"/>
      <c r="L86" s="1118">
        <f t="shared" ref="L86:L110" si="31">J86-K86</f>
        <v>0</v>
      </c>
      <c r="M86" s="1119">
        <f t="shared" ref="M86:M110" si="32">ROUND(K86*D86,2)</f>
        <v>0</v>
      </c>
      <c r="N86" s="1120">
        <f t="shared" ref="N86:N110" si="33">O86-M86</f>
        <v>0</v>
      </c>
      <c r="O86" s="1121">
        <f t="shared" ref="O86:O110" si="34">ROUND(D86*J86,2)</f>
        <v>0</v>
      </c>
      <c r="P86" s="1122" t="s">
        <v>28</v>
      </c>
    </row>
    <row r="87" spans="1:16" ht="56.25" x14ac:dyDescent="0.25">
      <c r="A87" s="1123" t="s">
        <v>212</v>
      </c>
      <c r="B87" s="1124" t="s">
        <v>213</v>
      </c>
      <c r="C87" s="1125" t="s">
        <v>127</v>
      </c>
      <c r="D87" s="1126">
        <v>6598.98</v>
      </c>
      <c r="E87" s="1127">
        <v>194</v>
      </c>
      <c r="F87" s="1128">
        <v>23.52</v>
      </c>
      <c r="G87" s="1129">
        <v>239.63</v>
      </c>
      <c r="H87" s="1130"/>
      <c r="I87" s="1131">
        <f>ROUND('BDI Principal'!D14,2)</f>
        <v>23.52</v>
      </c>
      <c r="J87" s="1132">
        <f t="shared" si="30"/>
        <v>0</v>
      </c>
      <c r="K87" s="1133"/>
      <c r="L87" s="1134">
        <f t="shared" si="31"/>
        <v>0</v>
      </c>
      <c r="M87" s="1135">
        <f t="shared" si="32"/>
        <v>0</v>
      </c>
      <c r="N87" s="1136">
        <f t="shared" si="33"/>
        <v>0</v>
      </c>
      <c r="O87" s="1137">
        <f t="shared" si="34"/>
        <v>0</v>
      </c>
      <c r="P87" s="1138" t="s">
        <v>28</v>
      </c>
    </row>
    <row r="88" spans="1:16" ht="56.25" x14ac:dyDescent="0.25">
      <c r="A88" s="1139" t="s">
        <v>214</v>
      </c>
      <c r="B88" s="1140" t="s">
        <v>215</v>
      </c>
      <c r="C88" s="1141" t="s">
        <v>51</v>
      </c>
      <c r="D88" s="1142">
        <v>15984.15</v>
      </c>
      <c r="E88" s="1143">
        <v>8.8800000000000008</v>
      </c>
      <c r="F88" s="1144">
        <v>23.52</v>
      </c>
      <c r="G88" s="1145">
        <v>10.97</v>
      </c>
      <c r="H88" s="1146"/>
      <c r="I88" s="1147">
        <f>ROUND('BDI Principal'!D14,2)</f>
        <v>23.52</v>
      </c>
      <c r="J88" s="1148">
        <f t="shared" si="30"/>
        <v>0</v>
      </c>
      <c r="K88" s="1149"/>
      <c r="L88" s="1150">
        <f t="shared" si="31"/>
        <v>0</v>
      </c>
      <c r="M88" s="1151">
        <f t="shared" si="32"/>
        <v>0</v>
      </c>
      <c r="N88" s="1152">
        <f t="shared" si="33"/>
        <v>0</v>
      </c>
      <c r="O88" s="1153">
        <f t="shared" si="34"/>
        <v>0</v>
      </c>
      <c r="P88" s="1154" t="s">
        <v>28</v>
      </c>
    </row>
    <row r="89" spans="1:16" ht="45" x14ac:dyDescent="0.25">
      <c r="A89" s="1155" t="s">
        <v>216</v>
      </c>
      <c r="B89" s="1156" t="s">
        <v>217</v>
      </c>
      <c r="C89" s="1157" t="s">
        <v>218</v>
      </c>
      <c r="D89" s="1158">
        <v>90479.33</v>
      </c>
      <c r="E89" s="1159">
        <v>2.62</v>
      </c>
      <c r="F89" s="1160">
        <v>23.52</v>
      </c>
      <c r="G89" s="1161">
        <v>3.24</v>
      </c>
      <c r="H89" s="1162"/>
      <c r="I89" s="1163">
        <f>ROUND('BDI Principal'!D14,2)</f>
        <v>23.52</v>
      </c>
      <c r="J89" s="1164">
        <f t="shared" si="30"/>
        <v>0</v>
      </c>
      <c r="K89" s="1165"/>
      <c r="L89" s="1166">
        <f t="shared" si="31"/>
        <v>0</v>
      </c>
      <c r="M89" s="1167">
        <f t="shared" si="32"/>
        <v>0</v>
      </c>
      <c r="N89" s="1168">
        <f t="shared" si="33"/>
        <v>0</v>
      </c>
      <c r="O89" s="1169">
        <f t="shared" si="34"/>
        <v>0</v>
      </c>
      <c r="P89" s="1170" t="s">
        <v>28</v>
      </c>
    </row>
    <row r="90" spans="1:16" x14ac:dyDescent="0.25">
      <c r="A90" s="1171" t="s">
        <v>219</v>
      </c>
      <c r="B90" s="1172" t="s">
        <v>220</v>
      </c>
      <c r="C90" s="1173" t="s">
        <v>51</v>
      </c>
      <c r="D90" s="1174">
        <v>48979.05</v>
      </c>
      <c r="E90" s="1175">
        <v>9.7100000000000009</v>
      </c>
      <c r="F90" s="1176">
        <v>23.52</v>
      </c>
      <c r="G90" s="1177">
        <v>11.99</v>
      </c>
      <c r="H90" s="1178"/>
      <c r="I90" s="1179">
        <f>ROUND('BDI Principal'!D14,2)</f>
        <v>23.52</v>
      </c>
      <c r="J90" s="1180">
        <f t="shared" si="30"/>
        <v>0</v>
      </c>
      <c r="K90" s="1181"/>
      <c r="L90" s="1182">
        <f t="shared" si="31"/>
        <v>0</v>
      </c>
      <c r="M90" s="1183">
        <f t="shared" si="32"/>
        <v>0</v>
      </c>
      <c r="N90" s="1184">
        <f t="shared" si="33"/>
        <v>0</v>
      </c>
      <c r="O90" s="1185">
        <f t="shared" si="34"/>
        <v>0</v>
      </c>
      <c r="P90" s="1186" t="s">
        <v>28</v>
      </c>
    </row>
    <row r="91" spans="1:16" ht="45" x14ac:dyDescent="0.25">
      <c r="A91" s="1187" t="s">
        <v>221</v>
      </c>
      <c r="B91" s="1188" t="s">
        <v>222</v>
      </c>
      <c r="C91" s="1189" t="s">
        <v>127</v>
      </c>
      <c r="D91" s="1190">
        <v>2448.9499999999998</v>
      </c>
      <c r="E91" s="1191">
        <v>1806.6</v>
      </c>
      <c r="F91" s="1192">
        <v>23.52</v>
      </c>
      <c r="G91" s="1193">
        <v>2231.5100000000002</v>
      </c>
      <c r="H91" s="1194"/>
      <c r="I91" s="1195">
        <f>ROUND('BDI Principal'!D14,2)</f>
        <v>23.52</v>
      </c>
      <c r="J91" s="1196">
        <f t="shared" si="30"/>
        <v>0</v>
      </c>
      <c r="K91" s="1197"/>
      <c r="L91" s="1198">
        <f t="shared" si="31"/>
        <v>0</v>
      </c>
      <c r="M91" s="1199">
        <f t="shared" si="32"/>
        <v>0</v>
      </c>
      <c r="N91" s="1200">
        <f t="shared" si="33"/>
        <v>0</v>
      </c>
      <c r="O91" s="1201">
        <f t="shared" si="34"/>
        <v>0</v>
      </c>
      <c r="P91" s="1202" t="s">
        <v>28</v>
      </c>
    </row>
    <row r="92" spans="1:16" ht="22.5" x14ac:dyDescent="0.25">
      <c r="A92" s="1203" t="s">
        <v>223</v>
      </c>
      <c r="B92" s="1204" t="s">
        <v>224</v>
      </c>
      <c r="C92" s="1205" t="s">
        <v>225</v>
      </c>
      <c r="D92" s="1206">
        <v>58774.86</v>
      </c>
      <c r="E92" s="1207">
        <v>0.78</v>
      </c>
      <c r="F92" s="1208">
        <v>23.52</v>
      </c>
      <c r="G92" s="1209">
        <v>0.96</v>
      </c>
      <c r="H92" s="1210"/>
      <c r="I92" s="1211">
        <f>ROUND('BDI Principal'!D14,2)</f>
        <v>23.52</v>
      </c>
      <c r="J92" s="1212">
        <f t="shared" si="30"/>
        <v>0</v>
      </c>
      <c r="K92" s="1213"/>
      <c r="L92" s="1214">
        <f t="shared" si="31"/>
        <v>0</v>
      </c>
      <c r="M92" s="1215">
        <f t="shared" si="32"/>
        <v>0</v>
      </c>
      <c r="N92" s="1216">
        <f t="shared" si="33"/>
        <v>0</v>
      </c>
      <c r="O92" s="1217">
        <f t="shared" si="34"/>
        <v>0</v>
      </c>
      <c r="P92" s="1218" t="s">
        <v>28</v>
      </c>
    </row>
    <row r="93" spans="1:16" x14ac:dyDescent="0.25">
      <c r="A93" s="1219" t="s">
        <v>226</v>
      </c>
      <c r="B93" s="1220" t="s">
        <v>227</v>
      </c>
      <c r="C93" s="1221" t="s">
        <v>86</v>
      </c>
      <c r="D93" s="1222">
        <v>2543</v>
      </c>
      <c r="E93" s="1223">
        <v>6.36</v>
      </c>
      <c r="F93" s="1224">
        <v>23.52</v>
      </c>
      <c r="G93" s="1225">
        <v>7.86</v>
      </c>
      <c r="H93" s="1226"/>
      <c r="I93" s="1227">
        <f>ROUND('BDI Principal'!D14,2)</f>
        <v>23.52</v>
      </c>
      <c r="J93" s="1228">
        <f t="shared" si="30"/>
        <v>0</v>
      </c>
      <c r="K93" s="1229"/>
      <c r="L93" s="1230">
        <f t="shared" si="31"/>
        <v>0</v>
      </c>
      <c r="M93" s="1231">
        <f t="shared" si="32"/>
        <v>0</v>
      </c>
      <c r="N93" s="1232">
        <f t="shared" si="33"/>
        <v>0</v>
      </c>
      <c r="O93" s="1233">
        <f t="shared" si="34"/>
        <v>0</v>
      </c>
      <c r="P93" s="1234" t="s">
        <v>28</v>
      </c>
    </row>
    <row r="94" spans="1:16" x14ac:dyDescent="0.25">
      <c r="A94" s="1235" t="s">
        <v>228</v>
      </c>
      <c r="B94" s="1236" t="s">
        <v>229</v>
      </c>
      <c r="C94" s="1237" t="s">
        <v>86</v>
      </c>
      <c r="D94" s="1238">
        <v>2543</v>
      </c>
      <c r="E94" s="1239">
        <v>20.62</v>
      </c>
      <c r="F94" s="1240">
        <v>23.52</v>
      </c>
      <c r="G94" s="1241">
        <v>25.47</v>
      </c>
      <c r="H94" s="1242"/>
      <c r="I94" s="1243">
        <f>ROUND('BDI Principal'!D14,2)</f>
        <v>23.52</v>
      </c>
      <c r="J94" s="1244">
        <f t="shared" si="30"/>
        <v>0</v>
      </c>
      <c r="K94" s="1245"/>
      <c r="L94" s="1246">
        <f t="shared" si="31"/>
        <v>0</v>
      </c>
      <c r="M94" s="1247">
        <f t="shared" si="32"/>
        <v>0</v>
      </c>
      <c r="N94" s="1248">
        <f t="shared" si="33"/>
        <v>0</v>
      </c>
      <c r="O94" s="1249">
        <f t="shared" si="34"/>
        <v>0</v>
      </c>
      <c r="P94" s="1250" t="s">
        <v>28</v>
      </c>
    </row>
    <row r="95" spans="1:16" ht="22.5" x14ac:dyDescent="0.25">
      <c r="A95" s="1251" t="s">
        <v>230</v>
      </c>
      <c r="B95" s="1252" t="s">
        <v>231</v>
      </c>
      <c r="C95" s="1253" t="s">
        <v>51</v>
      </c>
      <c r="D95" s="1254">
        <v>2855.3</v>
      </c>
      <c r="E95" s="1255">
        <v>11.82</v>
      </c>
      <c r="F95" s="1256">
        <v>23.52</v>
      </c>
      <c r="G95" s="1257">
        <v>14.6</v>
      </c>
      <c r="H95" s="1258"/>
      <c r="I95" s="1259">
        <f>ROUND('BDI Principal'!D14,2)</f>
        <v>23.52</v>
      </c>
      <c r="J95" s="1260">
        <f t="shared" si="30"/>
        <v>0</v>
      </c>
      <c r="K95" s="1261"/>
      <c r="L95" s="1262">
        <f t="shared" si="31"/>
        <v>0</v>
      </c>
      <c r="M95" s="1263">
        <f t="shared" si="32"/>
        <v>0</v>
      </c>
      <c r="N95" s="1264">
        <f t="shared" si="33"/>
        <v>0</v>
      </c>
      <c r="O95" s="1265">
        <f t="shared" si="34"/>
        <v>0</v>
      </c>
      <c r="P95" s="1266" t="s">
        <v>28</v>
      </c>
    </row>
    <row r="96" spans="1:16" ht="22.5" x14ac:dyDescent="0.25">
      <c r="A96" s="1267" t="s">
        <v>232</v>
      </c>
      <c r="B96" s="1268" t="s">
        <v>233</v>
      </c>
      <c r="C96" s="1269" t="s">
        <v>51</v>
      </c>
      <c r="D96" s="1270">
        <v>732.7</v>
      </c>
      <c r="E96" s="1271">
        <v>22.39</v>
      </c>
      <c r="F96" s="1272">
        <v>23.52</v>
      </c>
      <c r="G96" s="1273">
        <v>27.66</v>
      </c>
      <c r="H96" s="1274"/>
      <c r="I96" s="1275">
        <f>ROUND('BDI Principal'!D14,2)</f>
        <v>23.52</v>
      </c>
      <c r="J96" s="1276">
        <f t="shared" si="30"/>
        <v>0</v>
      </c>
      <c r="K96" s="1277"/>
      <c r="L96" s="1278">
        <f t="shared" si="31"/>
        <v>0</v>
      </c>
      <c r="M96" s="1279">
        <f t="shared" si="32"/>
        <v>0</v>
      </c>
      <c r="N96" s="1280">
        <f t="shared" si="33"/>
        <v>0</v>
      </c>
      <c r="O96" s="1281">
        <f t="shared" si="34"/>
        <v>0</v>
      </c>
      <c r="P96" s="1282" t="s">
        <v>28</v>
      </c>
    </row>
    <row r="97" spans="1:16" ht="22.5" x14ac:dyDescent="0.25">
      <c r="A97" s="1283" t="s">
        <v>234</v>
      </c>
      <c r="B97" s="1284" t="s">
        <v>235</v>
      </c>
      <c r="C97" s="1285" t="s">
        <v>51</v>
      </c>
      <c r="D97" s="1286">
        <v>2122</v>
      </c>
      <c r="E97" s="1287">
        <v>60.3</v>
      </c>
      <c r="F97" s="1288">
        <v>23.52</v>
      </c>
      <c r="G97" s="1289">
        <v>74.48</v>
      </c>
      <c r="H97" s="1290"/>
      <c r="I97" s="1291">
        <f>ROUND('BDI Principal'!D14,2)</f>
        <v>23.52</v>
      </c>
      <c r="J97" s="1292">
        <f t="shared" si="30"/>
        <v>0</v>
      </c>
      <c r="K97" s="1293"/>
      <c r="L97" s="1294">
        <f t="shared" si="31"/>
        <v>0</v>
      </c>
      <c r="M97" s="1295">
        <f t="shared" si="32"/>
        <v>0</v>
      </c>
      <c r="N97" s="1296">
        <f t="shared" si="33"/>
        <v>0</v>
      </c>
      <c r="O97" s="1297">
        <f t="shared" si="34"/>
        <v>0</v>
      </c>
      <c r="P97" s="1298" t="s">
        <v>28</v>
      </c>
    </row>
    <row r="98" spans="1:16" ht="22.5" x14ac:dyDescent="0.25">
      <c r="A98" s="1299" t="s">
        <v>236</v>
      </c>
      <c r="B98" s="1300" t="s">
        <v>237</v>
      </c>
      <c r="C98" s="1301" t="s">
        <v>86</v>
      </c>
      <c r="D98" s="1302">
        <v>8967</v>
      </c>
      <c r="E98" s="1303">
        <v>27.79</v>
      </c>
      <c r="F98" s="1304">
        <v>23.52</v>
      </c>
      <c r="G98" s="1305">
        <v>34.33</v>
      </c>
      <c r="H98" s="1306"/>
      <c r="I98" s="1307">
        <f>ROUND('BDI Principal'!D14,2)</f>
        <v>23.52</v>
      </c>
      <c r="J98" s="1308">
        <f t="shared" si="30"/>
        <v>0</v>
      </c>
      <c r="K98" s="1309"/>
      <c r="L98" s="1310">
        <f t="shared" si="31"/>
        <v>0</v>
      </c>
      <c r="M98" s="1311">
        <f t="shared" si="32"/>
        <v>0</v>
      </c>
      <c r="N98" s="1312">
        <f t="shared" si="33"/>
        <v>0</v>
      </c>
      <c r="O98" s="1313">
        <f t="shared" si="34"/>
        <v>0</v>
      </c>
      <c r="P98" s="1314" t="s">
        <v>28</v>
      </c>
    </row>
    <row r="99" spans="1:16" x14ac:dyDescent="0.25">
      <c r="A99" s="1315" t="s">
        <v>238</v>
      </c>
      <c r="B99" s="1316" t="s">
        <v>239</v>
      </c>
      <c r="C99" s="1317" t="s">
        <v>51</v>
      </c>
      <c r="D99" s="1318">
        <v>2125.65</v>
      </c>
      <c r="E99" s="1319">
        <v>7.28</v>
      </c>
      <c r="F99" s="1320">
        <v>23.52</v>
      </c>
      <c r="G99" s="1321">
        <v>8.99</v>
      </c>
      <c r="H99" s="1322"/>
      <c r="I99" s="1323">
        <f>ROUND('BDI Principal'!D14,2)</f>
        <v>23.52</v>
      </c>
      <c r="J99" s="1324">
        <f t="shared" si="30"/>
        <v>0</v>
      </c>
      <c r="K99" s="1325"/>
      <c r="L99" s="1326">
        <f t="shared" si="31"/>
        <v>0</v>
      </c>
      <c r="M99" s="1327">
        <f t="shared" si="32"/>
        <v>0</v>
      </c>
      <c r="N99" s="1328">
        <f t="shared" si="33"/>
        <v>0</v>
      </c>
      <c r="O99" s="1329">
        <f t="shared" si="34"/>
        <v>0</v>
      </c>
      <c r="P99" s="1330" t="s">
        <v>28</v>
      </c>
    </row>
    <row r="100" spans="1:16" x14ac:dyDescent="0.25">
      <c r="A100" s="1331" t="s">
        <v>240</v>
      </c>
      <c r="B100" s="1332" t="s">
        <v>241</v>
      </c>
      <c r="C100" s="1333" t="s">
        <v>51</v>
      </c>
      <c r="D100" s="1334">
        <v>2125.65</v>
      </c>
      <c r="E100" s="1335">
        <v>60.24</v>
      </c>
      <c r="F100" s="1336">
        <v>23.52</v>
      </c>
      <c r="G100" s="1337">
        <v>74.41</v>
      </c>
      <c r="H100" s="1338"/>
      <c r="I100" s="1339">
        <f>ROUND('BDI Principal'!D14,2)</f>
        <v>23.52</v>
      </c>
      <c r="J100" s="1340">
        <f t="shared" si="30"/>
        <v>0</v>
      </c>
      <c r="K100" s="1341"/>
      <c r="L100" s="1342">
        <f t="shared" si="31"/>
        <v>0</v>
      </c>
      <c r="M100" s="1343">
        <f t="shared" si="32"/>
        <v>0</v>
      </c>
      <c r="N100" s="1344">
        <f t="shared" si="33"/>
        <v>0</v>
      </c>
      <c r="O100" s="1345">
        <f t="shared" si="34"/>
        <v>0</v>
      </c>
      <c r="P100" s="1346" t="s">
        <v>28</v>
      </c>
    </row>
    <row r="101" spans="1:16" ht="22.5" x14ac:dyDescent="0.25">
      <c r="A101" s="1347" t="s">
        <v>242</v>
      </c>
      <c r="B101" s="1348" t="s">
        <v>243</v>
      </c>
      <c r="C101" s="1349" t="s">
        <v>51</v>
      </c>
      <c r="D101" s="1350">
        <v>5660.6</v>
      </c>
      <c r="E101" s="1351">
        <v>11.82</v>
      </c>
      <c r="F101" s="1352">
        <v>23.52</v>
      </c>
      <c r="G101" s="1353">
        <v>14.6</v>
      </c>
      <c r="H101" s="1354"/>
      <c r="I101" s="1355">
        <f>ROUND('BDI Principal'!D14,2)</f>
        <v>23.52</v>
      </c>
      <c r="J101" s="1356">
        <f t="shared" si="30"/>
        <v>0</v>
      </c>
      <c r="K101" s="1357"/>
      <c r="L101" s="1358">
        <f t="shared" si="31"/>
        <v>0</v>
      </c>
      <c r="M101" s="1359">
        <f t="shared" si="32"/>
        <v>0</v>
      </c>
      <c r="N101" s="1360">
        <f t="shared" si="33"/>
        <v>0</v>
      </c>
      <c r="O101" s="1361">
        <f t="shared" si="34"/>
        <v>0</v>
      </c>
      <c r="P101" s="1362" t="s">
        <v>28</v>
      </c>
    </row>
    <row r="102" spans="1:16" ht="22.5" x14ac:dyDescent="0.25">
      <c r="A102" s="1363" t="s">
        <v>244</v>
      </c>
      <c r="B102" s="1364" t="s">
        <v>245</v>
      </c>
      <c r="C102" s="1365" t="s">
        <v>51</v>
      </c>
      <c r="D102" s="1366">
        <v>5660.6</v>
      </c>
      <c r="E102" s="1367">
        <v>60.3</v>
      </c>
      <c r="F102" s="1368">
        <v>23.52</v>
      </c>
      <c r="G102" s="1369">
        <v>74.48</v>
      </c>
      <c r="H102" s="1370"/>
      <c r="I102" s="1371">
        <f>ROUND('BDI Principal'!D14,2)</f>
        <v>23.52</v>
      </c>
      <c r="J102" s="1372">
        <f t="shared" si="30"/>
        <v>0</v>
      </c>
      <c r="K102" s="1373"/>
      <c r="L102" s="1374">
        <f t="shared" si="31"/>
        <v>0</v>
      </c>
      <c r="M102" s="1375">
        <f t="shared" si="32"/>
        <v>0</v>
      </c>
      <c r="N102" s="1376">
        <f t="shared" si="33"/>
        <v>0</v>
      </c>
      <c r="O102" s="1377">
        <f t="shared" si="34"/>
        <v>0</v>
      </c>
      <c r="P102" s="1378" t="s">
        <v>28</v>
      </c>
    </row>
    <row r="103" spans="1:16" ht="22.5" x14ac:dyDescent="0.25">
      <c r="A103" s="1379" t="s">
        <v>246</v>
      </c>
      <c r="B103" s="1380" t="s">
        <v>247</v>
      </c>
      <c r="C103" s="1381" t="s">
        <v>51</v>
      </c>
      <c r="D103" s="1382">
        <v>17.5</v>
      </c>
      <c r="E103" s="1383">
        <v>8.19</v>
      </c>
      <c r="F103" s="1384">
        <v>23.52</v>
      </c>
      <c r="G103" s="1385">
        <v>10.119999999999999</v>
      </c>
      <c r="H103" s="1386"/>
      <c r="I103" s="1387">
        <f>ROUND('BDI Principal'!D14,2)</f>
        <v>23.52</v>
      </c>
      <c r="J103" s="1388">
        <f t="shared" si="30"/>
        <v>0</v>
      </c>
      <c r="K103" s="1389"/>
      <c r="L103" s="1390">
        <f t="shared" si="31"/>
        <v>0</v>
      </c>
      <c r="M103" s="1391">
        <f t="shared" si="32"/>
        <v>0</v>
      </c>
      <c r="N103" s="1392">
        <f t="shared" si="33"/>
        <v>0</v>
      </c>
      <c r="O103" s="1393">
        <f t="shared" si="34"/>
        <v>0</v>
      </c>
      <c r="P103" s="1394" t="s">
        <v>28</v>
      </c>
    </row>
    <row r="104" spans="1:16" ht="22.5" x14ac:dyDescent="0.25">
      <c r="A104" s="1395" t="s">
        <v>248</v>
      </c>
      <c r="B104" s="1396" t="s">
        <v>249</v>
      </c>
      <c r="C104" s="1397" t="s">
        <v>51</v>
      </c>
      <c r="D104" s="1398">
        <v>17.5</v>
      </c>
      <c r="E104" s="1399">
        <v>60.15</v>
      </c>
      <c r="F104" s="1400">
        <v>23.52</v>
      </c>
      <c r="G104" s="1401">
        <v>74.3</v>
      </c>
      <c r="H104" s="1402"/>
      <c r="I104" s="1403">
        <f>ROUND('BDI Principal'!D14,2)</f>
        <v>23.52</v>
      </c>
      <c r="J104" s="1404">
        <f t="shared" si="30"/>
        <v>0</v>
      </c>
      <c r="K104" s="1405"/>
      <c r="L104" s="1406">
        <f t="shared" si="31"/>
        <v>0</v>
      </c>
      <c r="M104" s="1407">
        <f t="shared" si="32"/>
        <v>0</v>
      </c>
      <c r="N104" s="1408">
        <f t="shared" si="33"/>
        <v>0</v>
      </c>
      <c r="O104" s="1409">
        <f t="shared" si="34"/>
        <v>0</v>
      </c>
      <c r="P104" s="1410" t="s">
        <v>28</v>
      </c>
    </row>
    <row r="105" spans="1:16" ht="22.5" x14ac:dyDescent="0.25">
      <c r="A105" s="1411" t="s">
        <v>250</v>
      </c>
      <c r="B105" s="1412" t="s">
        <v>251</v>
      </c>
      <c r="C105" s="1413" t="s">
        <v>51</v>
      </c>
      <c r="D105" s="1414">
        <v>17.5</v>
      </c>
      <c r="E105" s="1415">
        <v>67.95</v>
      </c>
      <c r="F105" s="1416">
        <v>23.52</v>
      </c>
      <c r="G105" s="1417">
        <v>83.93</v>
      </c>
      <c r="H105" s="1418"/>
      <c r="I105" s="1419">
        <f>ROUND('BDI Principal'!D14,2)</f>
        <v>23.52</v>
      </c>
      <c r="J105" s="1420">
        <f t="shared" si="30"/>
        <v>0</v>
      </c>
      <c r="K105" s="1421"/>
      <c r="L105" s="1422">
        <f t="shared" si="31"/>
        <v>0</v>
      </c>
      <c r="M105" s="1423">
        <f t="shared" si="32"/>
        <v>0</v>
      </c>
      <c r="N105" s="1424">
        <f t="shared" si="33"/>
        <v>0</v>
      </c>
      <c r="O105" s="1425">
        <f t="shared" si="34"/>
        <v>0</v>
      </c>
      <c r="P105" s="1426" t="s">
        <v>28</v>
      </c>
    </row>
    <row r="106" spans="1:16" x14ac:dyDescent="0.25">
      <c r="A106" s="1427" t="s">
        <v>252</v>
      </c>
      <c r="B106" s="1428" t="s">
        <v>253</v>
      </c>
      <c r="C106" s="1429" t="s">
        <v>86</v>
      </c>
      <c r="D106" s="1430">
        <v>16.25</v>
      </c>
      <c r="E106" s="1431">
        <v>27.79</v>
      </c>
      <c r="F106" s="1432">
        <v>23.52</v>
      </c>
      <c r="G106" s="1433">
        <v>34.33</v>
      </c>
      <c r="H106" s="1434"/>
      <c r="I106" s="1435">
        <f>ROUND('BDI Principal'!D14,2)</f>
        <v>23.52</v>
      </c>
      <c r="J106" s="1436">
        <f t="shared" si="30"/>
        <v>0</v>
      </c>
      <c r="K106" s="1437"/>
      <c r="L106" s="1438">
        <f t="shared" si="31"/>
        <v>0</v>
      </c>
      <c r="M106" s="1439">
        <f t="shared" si="32"/>
        <v>0</v>
      </c>
      <c r="N106" s="1440">
        <f t="shared" si="33"/>
        <v>0</v>
      </c>
      <c r="O106" s="1441">
        <f t="shared" si="34"/>
        <v>0</v>
      </c>
      <c r="P106" s="1442" t="s">
        <v>28</v>
      </c>
    </row>
    <row r="107" spans="1:16" ht="22.5" x14ac:dyDescent="0.25">
      <c r="A107" s="1443" t="s">
        <v>254</v>
      </c>
      <c r="B107" s="1444" t="s">
        <v>255</v>
      </c>
      <c r="C107" s="1445" t="s">
        <v>51</v>
      </c>
      <c r="D107" s="1446">
        <v>8.25</v>
      </c>
      <c r="E107" s="1447">
        <v>9.99</v>
      </c>
      <c r="F107" s="1448">
        <v>23.52</v>
      </c>
      <c r="G107" s="1449">
        <v>12.34</v>
      </c>
      <c r="H107" s="1450"/>
      <c r="I107" s="1451">
        <f>ROUND('BDI Principal'!D14,2)</f>
        <v>23.52</v>
      </c>
      <c r="J107" s="1452">
        <f t="shared" si="30"/>
        <v>0</v>
      </c>
      <c r="K107" s="1453"/>
      <c r="L107" s="1454">
        <f t="shared" si="31"/>
        <v>0</v>
      </c>
      <c r="M107" s="1455">
        <f t="shared" si="32"/>
        <v>0</v>
      </c>
      <c r="N107" s="1456">
        <f t="shared" si="33"/>
        <v>0</v>
      </c>
      <c r="O107" s="1457">
        <f t="shared" si="34"/>
        <v>0</v>
      </c>
      <c r="P107" s="1458" t="s">
        <v>28</v>
      </c>
    </row>
    <row r="108" spans="1:16" ht="22.5" x14ac:dyDescent="0.25">
      <c r="A108" s="1459" t="s">
        <v>256</v>
      </c>
      <c r="B108" s="1460" t="s">
        <v>257</v>
      </c>
      <c r="C108" s="1461" t="s">
        <v>51</v>
      </c>
      <c r="D108" s="1462">
        <v>8.25</v>
      </c>
      <c r="E108" s="1463">
        <v>55.21</v>
      </c>
      <c r="F108" s="1464">
        <v>23.52</v>
      </c>
      <c r="G108" s="1465">
        <v>68.2</v>
      </c>
      <c r="H108" s="1466"/>
      <c r="I108" s="1467">
        <f>ROUND('BDI Principal'!D14,2)</f>
        <v>23.52</v>
      </c>
      <c r="J108" s="1468">
        <f t="shared" si="30"/>
        <v>0</v>
      </c>
      <c r="K108" s="1469"/>
      <c r="L108" s="1470">
        <f t="shared" si="31"/>
        <v>0</v>
      </c>
      <c r="M108" s="1471">
        <f t="shared" si="32"/>
        <v>0</v>
      </c>
      <c r="N108" s="1472">
        <f t="shared" si="33"/>
        <v>0</v>
      </c>
      <c r="O108" s="1473">
        <f t="shared" si="34"/>
        <v>0</v>
      </c>
      <c r="P108" s="1474" t="s">
        <v>28</v>
      </c>
    </row>
    <row r="109" spans="1:16" ht="22.5" x14ac:dyDescent="0.25">
      <c r="A109" s="1475" t="s">
        <v>258</v>
      </c>
      <c r="B109" s="1476" t="s">
        <v>259</v>
      </c>
      <c r="C109" s="1477" t="s">
        <v>51</v>
      </c>
      <c r="D109" s="1478">
        <v>8.25</v>
      </c>
      <c r="E109" s="1479">
        <v>109.76</v>
      </c>
      <c r="F109" s="1480">
        <v>23.52</v>
      </c>
      <c r="G109" s="1481">
        <v>135.58000000000001</v>
      </c>
      <c r="H109" s="1482"/>
      <c r="I109" s="1483">
        <f>ROUND('BDI Principal'!D14,2)</f>
        <v>23.52</v>
      </c>
      <c r="J109" s="1484">
        <f t="shared" si="30"/>
        <v>0</v>
      </c>
      <c r="K109" s="1485"/>
      <c r="L109" s="1486">
        <f t="shared" si="31"/>
        <v>0</v>
      </c>
      <c r="M109" s="1487">
        <f t="shared" si="32"/>
        <v>0</v>
      </c>
      <c r="N109" s="1488">
        <f t="shared" si="33"/>
        <v>0</v>
      </c>
      <c r="O109" s="1489">
        <f t="shared" si="34"/>
        <v>0</v>
      </c>
      <c r="P109" s="1490" t="s">
        <v>28</v>
      </c>
    </row>
    <row r="110" spans="1:16" ht="45" x14ac:dyDescent="0.25">
      <c r="A110" s="1491" t="s">
        <v>260</v>
      </c>
      <c r="B110" s="1492" t="s">
        <v>261</v>
      </c>
      <c r="C110" s="1493" t="s">
        <v>127</v>
      </c>
      <c r="D110" s="1494">
        <v>154.19999999999999</v>
      </c>
      <c r="E110" s="1495">
        <v>191.87</v>
      </c>
      <c r="F110" s="1496">
        <v>23.52</v>
      </c>
      <c r="G110" s="1497">
        <v>237</v>
      </c>
      <c r="H110" s="1498"/>
      <c r="I110" s="1499">
        <f>ROUND('BDI Principal'!D14,2)</f>
        <v>23.52</v>
      </c>
      <c r="J110" s="1500">
        <f t="shared" si="30"/>
        <v>0</v>
      </c>
      <c r="K110" s="1501"/>
      <c r="L110" s="1502">
        <f t="shared" si="31"/>
        <v>0</v>
      </c>
      <c r="M110" s="1503">
        <f t="shared" si="32"/>
        <v>0</v>
      </c>
      <c r="N110" s="1504">
        <f t="shared" si="33"/>
        <v>0</v>
      </c>
      <c r="O110" s="1505">
        <f t="shared" si="34"/>
        <v>0</v>
      </c>
      <c r="P110" s="1506" t="s">
        <v>28</v>
      </c>
    </row>
    <row r="111" spans="1:16" x14ac:dyDescent="0.25">
      <c r="A111" s="1507" t="s">
        <v>262</v>
      </c>
      <c r="B111" s="7876" t="s">
        <v>263</v>
      </c>
      <c r="C111" s="7877"/>
      <c r="D111" s="7878"/>
      <c r="E111" s="7879"/>
      <c r="F111" s="7880"/>
      <c r="G111" s="7881"/>
      <c r="H111" s="7882"/>
      <c r="I111" s="7883"/>
      <c r="J111" s="7884"/>
      <c r="K111" s="7885"/>
      <c r="L111" s="7886"/>
      <c r="M111" s="1508">
        <f>SUM(M112:M118)</f>
        <v>0</v>
      </c>
      <c r="N111" s="1509">
        <f>SUM(N112:N118)</f>
        <v>0</v>
      </c>
      <c r="O111" s="1510">
        <f>SUM(O112:O118)</f>
        <v>0</v>
      </c>
      <c r="P111" s="1511" t="s">
        <v>45</v>
      </c>
    </row>
    <row r="112" spans="1:16" ht="67.5" x14ac:dyDescent="0.25">
      <c r="A112" s="1512" t="s">
        <v>264</v>
      </c>
      <c r="B112" s="1513" t="s">
        <v>265</v>
      </c>
      <c r="C112" s="1514" t="s">
        <v>86</v>
      </c>
      <c r="D112" s="1515">
        <v>483.54</v>
      </c>
      <c r="E112" s="1516">
        <v>30.63</v>
      </c>
      <c r="F112" s="1517">
        <v>23.52</v>
      </c>
      <c r="G112" s="1518">
        <v>37.83</v>
      </c>
      <c r="H112" s="1519"/>
      <c r="I112" s="1520">
        <f>ROUND('BDI Principal'!D14,2)</f>
        <v>23.52</v>
      </c>
      <c r="J112" s="1521">
        <f t="shared" ref="J112:J118" si="35">ROUND((ROUND(H112,2)*I112/100)+ROUND(H112,2),2)</f>
        <v>0</v>
      </c>
      <c r="K112" s="1522"/>
      <c r="L112" s="1523">
        <f t="shared" ref="L112:L118" si="36">J112-K112</f>
        <v>0</v>
      </c>
      <c r="M112" s="1524">
        <f t="shared" ref="M112:M118" si="37">ROUND(K112*D112,2)</f>
        <v>0</v>
      </c>
      <c r="N112" s="1525">
        <f t="shared" ref="N112:N118" si="38">O112-M112</f>
        <v>0</v>
      </c>
      <c r="O112" s="1526">
        <f t="shared" ref="O112:O118" si="39">ROUND(D112*J112,2)</f>
        <v>0</v>
      </c>
      <c r="P112" s="1527" t="s">
        <v>28</v>
      </c>
    </row>
    <row r="113" spans="1:16" ht="45" x14ac:dyDescent="0.25">
      <c r="A113" s="1528" t="s">
        <v>266</v>
      </c>
      <c r="B113" s="1529" t="s">
        <v>267</v>
      </c>
      <c r="C113" s="1530" t="s">
        <v>86</v>
      </c>
      <c r="D113" s="1531">
        <v>483.54</v>
      </c>
      <c r="E113" s="1532">
        <v>38.29</v>
      </c>
      <c r="F113" s="1533">
        <v>23.52</v>
      </c>
      <c r="G113" s="1534">
        <v>47.3</v>
      </c>
      <c r="H113" s="1535"/>
      <c r="I113" s="1536">
        <f>ROUND('BDI Principal'!D14,2)</f>
        <v>23.52</v>
      </c>
      <c r="J113" s="1537">
        <f t="shared" si="35"/>
        <v>0</v>
      </c>
      <c r="K113" s="1538"/>
      <c r="L113" s="1539">
        <f t="shared" si="36"/>
        <v>0</v>
      </c>
      <c r="M113" s="1540">
        <f t="shared" si="37"/>
        <v>0</v>
      </c>
      <c r="N113" s="1541">
        <f t="shared" si="38"/>
        <v>0</v>
      </c>
      <c r="O113" s="1542">
        <f t="shared" si="39"/>
        <v>0</v>
      </c>
      <c r="P113" s="1543" t="s">
        <v>28</v>
      </c>
    </row>
    <row r="114" spans="1:16" ht="67.5" x14ac:dyDescent="0.25">
      <c r="A114" s="1544" t="s">
        <v>268</v>
      </c>
      <c r="B114" s="1545" t="s">
        <v>269</v>
      </c>
      <c r="C114" s="1546" t="s">
        <v>86</v>
      </c>
      <c r="D114" s="1547">
        <v>362.66</v>
      </c>
      <c r="E114" s="1548">
        <v>67.930000000000007</v>
      </c>
      <c r="F114" s="1549">
        <v>23.52</v>
      </c>
      <c r="G114" s="1550">
        <v>83.91</v>
      </c>
      <c r="H114" s="1551"/>
      <c r="I114" s="1552">
        <f>ROUND('BDI Principal'!D14,2)</f>
        <v>23.52</v>
      </c>
      <c r="J114" s="1553">
        <f t="shared" si="35"/>
        <v>0</v>
      </c>
      <c r="K114" s="1554"/>
      <c r="L114" s="1555">
        <f t="shared" si="36"/>
        <v>0</v>
      </c>
      <c r="M114" s="1556">
        <f t="shared" si="37"/>
        <v>0</v>
      </c>
      <c r="N114" s="1557">
        <f t="shared" si="38"/>
        <v>0</v>
      </c>
      <c r="O114" s="1558">
        <f t="shared" si="39"/>
        <v>0</v>
      </c>
      <c r="P114" s="1559" t="s">
        <v>28</v>
      </c>
    </row>
    <row r="115" spans="1:16" ht="45" x14ac:dyDescent="0.25">
      <c r="A115" s="1560" t="s">
        <v>270</v>
      </c>
      <c r="B115" s="1561" t="s">
        <v>271</v>
      </c>
      <c r="C115" s="1562" t="s">
        <v>86</v>
      </c>
      <c r="D115" s="1563">
        <v>362.66</v>
      </c>
      <c r="E115" s="1564">
        <v>89.47</v>
      </c>
      <c r="F115" s="1565">
        <v>23.52</v>
      </c>
      <c r="G115" s="1566">
        <v>110.51</v>
      </c>
      <c r="H115" s="1567"/>
      <c r="I115" s="1568">
        <f>ROUND('BDI Principal'!D14,2)</f>
        <v>23.52</v>
      </c>
      <c r="J115" s="1569">
        <f t="shared" si="35"/>
        <v>0</v>
      </c>
      <c r="K115" s="1570"/>
      <c r="L115" s="1571">
        <f t="shared" si="36"/>
        <v>0</v>
      </c>
      <c r="M115" s="1572">
        <f t="shared" si="37"/>
        <v>0</v>
      </c>
      <c r="N115" s="1573">
        <f t="shared" si="38"/>
        <v>0</v>
      </c>
      <c r="O115" s="1574">
        <f t="shared" si="39"/>
        <v>0</v>
      </c>
      <c r="P115" s="1575" t="s">
        <v>28</v>
      </c>
    </row>
    <row r="116" spans="1:16" ht="67.5" x14ac:dyDescent="0.25">
      <c r="A116" s="1576" t="s">
        <v>272</v>
      </c>
      <c r="B116" s="1577" t="s">
        <v>273</v>
      </c>
      <c r="C116" s="1578" t="s">
        <v>86</v>
      </c>
      <c r="D116" s="1579">
        <v>120.89</v>
      </c>
      <c r="E116" s="1580">
        <v>548.86</v>
      </c>
      <c r="F116" s="1581">
        <v>23.52</v>
      </c>
      <c r="G116" s="1582">
        <v>677.95</v>
      </c>
      <c r="H116" s="1583"/>
      <c r="I116" s="1584">
        <f>ROUND('BDI Principal'!D14,2)</f>
        <v>23.52</v>
      </c>
      <c r="J116" s="1585">
        <f t="shared" si="35"/>
        <v>0</v>
      </c>
      <c r="K116" s="1586"/>
      <c r="L116" s="1587">
        <f t="shared" si="36"/>
        <v>0</v>
      </c>
      <c r="M116" s="1588">
        <f t="shared" si="37"/>
        <v>0</v>
      </c>
      <c r="N116" s="1589">
        <f t="shared" si="38"/>
        <v>0</v>
      </c>
      <c r="O116" s="1590">
        <f t="shared" si="39"/>
        <v>0</v>
      </c>
      <c r="P116" s="1591" t="s">
        <v>28</v>
      </c>
    </row>
    <row r="117" spans="1:16" ht="67.5" x14ac:dyDescent="0.25">
      <c r="A117" s="1592" t="s">
        <v>274</v>
      </c>
      <c r="B117" s="1593" t="s">
        <v>275</v>
      </c>
      <c r="C117" s="1594" t="s">
        <v>86</v>
      </c>
      <c r="D117" s="1595">
        <v>48.35</v>
      </c>
      <c r="E117" s="1596">
        <v>946.2</v>
      </c>
      <c r="F117" s="1597">
        <v>23.52</v>
      </c>
      <c r="G117" s="1598">
        <v>1168.75</v>
      </c>
      <c r="H117" s="1599"/>
      <c r="I117" s="1600">
        <f>ROUND('BDI Principal'!D14,2)</f>
        <v>23.52</v>
      </c>
      <c r="J117" s="1601">
        <f t="shared" si="35"/>
        <v>0</v>
      </c>
      <c r="K117" s="1602"/>
      <c r="L117" s="1603">
        <f t="shared" si="36"/>
        <v>0</v>
      </c>
      <c r="M117" s="1604">
        <f t="shared" si="37"/>
        <v>0</v>
      </c>
      <c r="N117" s="1605">
        <f t="shared" si="38"/>
        <v>0</v>
      </c>
      <c r="O117" s="1606">
        <f t="shared" si="39"/>
        <v>0</v>
      </c>
      <c r="P117" s="1607" t="s">
        <v>28</v>
      </c>
    </row>
    <row r="118" spans="1:16" ht="56.25" x14ac:dyDescent="0.25">
      <c r="A118" s="1608" t="s">
        <v>276</v>
      </c>
      <c r="B118" s="1609" t="s">
        <v>277</v>
      </c>
      <c r="C118" s="1610" t="s">
        <v>62</v>
      </c>
      <c r="D118" s="1611">
        <v>50</v>
      </c>
      <c r="E118" s="1612">
        <v>1108.78</v>
      </c>
      <c r="F118" s="1613">
        <v>23.52</v>
      </c>
      <c r="G118" s="1614">
        <v>1369.57</v>
      </c>
      <c r="H118" s="1615"/>
      <c r="I118" s="1616">
        <f>ROUND('BDI Principal'!D14,2)</f>
        <v>23.52</v>
      </c>
      <c r="J118" s="1617">
        <f t="shared" si="35"/>
        <v>0</v>
      </c>
      <c r="K118" s="1618"/>
      <c r="L118" s="1619">
        <f t="shared" si="36"/>
        <v>0</v>
      </c>
      <c r="M118" s="1620">
        <f t="shared" si="37"/>
        <v>0</v>
      </c>
      <c r="N118" s="1621">
        <f t="shared" si="38"/>
        <v>0</v>
      </c>
      <c r="O118" s="1622">
        <f t="shared" si="39"/>
        <v>0</v>
      </c>
      <c r="P118" s="1623" t="s">
        <v>28</v>
      </c>
    </row>
    <row r="119" spans="1:16" x14ac:dyDescent="0.25">
      <c r="A119" s="1624" t="s">
        <v>278</v>
      </c>
      <c r="B119" s="7887" t="s">
        <v>279</v>
      </c>
      <c r="C119" s="7888"/>
      <c r="D119" s="7889"/>
      <c r="E119" s="7890"/>
      <c r="F119" s="7891"/>
      <c r="G119" s="7892"/>
      <c r="H119" s="7893"/>
      <c r="I119" s="7894"/>
      <c r="J119" s="7895"/>
      <c r="K119" s="7896"/>
      <c r="L119" s="7897"/>
      <c r="M119" s="1625"/>
      <c r="N119" s="1626"/>
      <c r="O119" s="7722">
        <f>O120+O122+O132+O139+O145</f>
        <v>0</v>
      </c>
      <c r="P119" s="1627" t="s">
        <v>45</v>
      </c>
    </row>
    <row r="120" spans="1:16" x14ac:dyDescent="0.25">
      <c r="A120" s="1628" t="s">
        <v>280</v>
      </c>
      <c r="B120" s="7898" t="s">
        <v>281</v>
      </c>
      <c r="C120" s="7899"/>
      <c r="D120" s="7900"/>
      <c r="E120" s="7901"/>
      <c r="F120" s="7902"/>
      <c r="G120" s="7903"/>
      <c r="H120" s="7904"/>
      <c r="I120" s="7905"/>
      <c r="J120" s="7906"/>
      <c r="K120" s="7907"/>
      <c r="L120" s="7908"/>
      <c r="M120" s="1629">
        <f>SUM(M121:M121)</f>
        <v>0</v>
      </c>
      <c r="N120" s="1630">
        <f>SUM(N121:N121)</f>
        <v>0</v>
      </c>
      <c r="O120" s="1631">
        <f>SUM(O121:O121)</f>
        <v>0</v>
      </c>
      <c r="P120" s="1632" t="s">
        <v>45</v>
      </c>
    </row>
    <row r="121" spans="1:16" ht="22.5" x14ac:dyDescent="0.25">
      <c r="A121" s="1633" t="s">
        <v>282</v>
      </c>
      <c r="B121" s="1634" t="s">
        <v>283</v>
      </c>
      <c r="C121" s="1635" t="s">
        <v>51</v>
      </c>
      <c r="D121" s="1636">
        <v>645</v>
      </c>
      <c r="E121" s="1637">
        <v>0.56999999999999995</v>
      </c>
      <c r="F121" s="1638">
        <v>23.52</v>
      </c>
      <c r="G121" s="1639">
        <v>0.7</v>
      </c>
      <c r="H121" s="1640"/>
      <c r="I121" s="1641">
        <f>ROUND('BDI Principal'!D14,2)</f>
        <v>23.52</v>
      </c>
      <c r="J121" s="1642">
        <f>ROUND((ROUND(H121,2)*I121/100)+ROUND(H121,2),2)</f>
        <v>0</v>
      </c>
      <c r="K121" s="1643"/>
      <c r="L121" s="1644">
        <f>J121-K121</f>
        <v>0</v>
      </c>
      <c r="M121" s="1645">
        <f>ROUND(K121*D121,2)</f>
        <v>0</v>
      </c>
      <c r="N121" s="1646">
        <f>O121-M121</f>
        <v>0</v>
      </c>
      <c r="O121" s="1647">
        <f>ROUND(D121*J121,2)</f>
        <v>0</v>
      </c>
      <c r="P121" s="1648" t="s">
        <v>28</v>
      </c>
    </row>
    <row r="122" spans="1:16" x14ac:dyDescent="0.25">
      <c r="A122" s="1649" t="s">
        <v>284</v>
      </c>
      <c r="B122" s="7909" t="s">
        <v>117</v>
      </c>
      <c r="C122" s="7910"/>
      <c r="D122" s="7911"/>
      <c r="E122" s="7912"/>
      <c r="F122" s="7913"/>
      <c r="G122" s="7914"/>
      <c r="H122" s="7915"/>
      <c r="I122" s="7916"/>
      <c r="J122" s="7917"/>
      <c r="K122" s="7918"/>
      <c r="L122" s="7919"/>
      <c r="M122" s="1650">
        <f>SUM(M123:M131)</f>
        <v>0</v>
      </c>
      <c r="N122" s="1651">
        <f>SUM(N123:N131)</f>
        <v>0</v>
      </c>
      <c r="O122" s="1652">
        <f>SUM(O123:O131)</f>
        <v>0</v>
      </c>
      <c r="P122" s="1653" t="s">
        <v>45</v>
      </c>
    </row>
    <row r="123" spans="1:16" ht="33.75" x14ac:dyDescent="0.25">
      <c r="A123" s="1654" t="s">
        <v>285</v>
      </c>
      <c r="B123" s="1655" t="s">
        <v>286</v>
      </c>
      <c r="C123" s="1656" t="s">
        <v>120</v>
      </c>
      <c r="D123" s="1657">
        <v>2945</v>
      </c>
      <c r="E123" s="1658">
        <v>10.039999999999999</v>
      </c>
      <c r="F123" s="1659">
        <v>23.52</v>
      </c>
      <c r="G123" s="1660">
        <v>12.4</v>
      </c>
      <c r="H123" s="1661"/>
      <c r="I123" s="1662">
        <f>ROUND('BDI Principal'!D14,2)</f>
        <v>23.52</v>
      </c>
      <c r="J123" s="1663">
        <f t="shared" ref="J123:J131" si="40">ROUND((ROUND(H123,2)*I123/100)+ROUND(H123,2),2)</f>
        <v>0</v>
      </c>
      <c r="K123" s="1664"/>
      <c r="L123" s="1665">
        <f t="shared" ref="L123:L131" si="41">J123-K123</f>
        <v>0</v>
      </c>
      <c r="M123" s="1666">
        <f t="shared" ref="M123:M131" si="42">ROUND(K123*D123,2)</f>
        <v>0</v>
      </c>
      <c r="N123" s="1667">
        <f t="shared" ref="N123:N131" si="43">O123-M123</f>
        <v>0</v>
      </c>
      <c r="O123" s="1668">
        <f t="shared" ref="O123:O131" si="44">ROUND(D123*J123,2)</f>
        <v>0</v>
      </c>
      <c r="P123" s="1669" t="s">
        <v>28</v>
      </c>
    </row>
    <row r="124" spans="1:16" ht="22.5" x14ac:dyDescent="0.25">
      <c r="A124" s="1670" t="s">
        <v>287</v>
      </c>
      <c r="B124" s="1671" t="s">
        <v>288</v>
      </c>
      <c r="C124" s="1672" t="s">
        <v>120</v>
      </c>
      <c r="D124" s="1673">
        <v>56</v>
      </c>
      <c r="E124" s="1674">
        <v>373.26</v>
      </c>
      <c r="F124" s="1675">
        <v>23.52</v>
      </c>
      <c r="G124" s="1676">
        <v>461.05</v>
      </c>
      <c r="H124" s="1677"/>
      <c r="I124" s="1678">
        <f>ROUND('BDI Principal'!D14,2)</f>
        <v>23.52</v>
      </c>
      <c r="J124" s="1679">
        <f t="shared" si="40"/>
        <v>0</v>
      </c>
      <c r="K124" s="1680"/>
      <c r="L124" s="1681">
        <f t="shared" si="41"/>
        <v>0</v>
      </c>
      <c r="M124" s="1682">
        <f t="shared" si="42"/>
        <v>0</v>
      </c>
      <c r="N124" s="1683">
        <f t="shared" si="43"/>
        <v>0</v>
      </c>
      <c r="O124" s="1684">
        <f t="shared" si="44"/>
        <v>0</v>
      </c>
      <c r="P124" s="1685" t="s">
        <v>28</v>
      </c>
    </row>
    <row r="125" spans="1:16" ht="33.75" x14ac:dyDescent="0.25">
      <c r="A125" s="1686" t="s">
        <v>289</v>
      </c>
      <c r="B125" s="1687" t="s">
        <v>290</v>
      </c>
      <c r="C125" s="1688" t="s">
        <v>120</v>
      </c>
      <c r="D125" s="1689">
        <v>1564</v>
      </c>
      <c r="E125" s="1690">
        <v>7.73</v>
      </c>
      <c r="F125" s="1691">
        <v>23.52</v>
      </c>
      <c r="G125" s="1692">
        <v>9.5500000000000007</v>
      </c>
      <c r="H125" s="1693"/>
      <c r="I125" s="1694">
        <f>ROUND('BDI Principal'!D14,2)</f>
        <v>23.52</v>
      </c>
      <c r="J125" s="1695">
        <f t="shared" si="40"/>
        <v>0</v>
      </c>
      <c r="K125" s="1696"/>
      <c r="L125" s="1697">
        <f t="shared" si="41"/>
        <v>0</v>
      </c>
      <c r="M125" s="1698">
        <f t="shared" si="42"/>
        <v>0</v>
      </c>
      <c r="N125" s="1699">
        <f t="shared" si="43"/>
        <v>0</v>
      </c>
      <c r="O125" s="1700">
        <f t="shared" si="44"/>
        <v>0</v>
      </c>
      <c r="P125" s="1701" t="s">
        <v>28</v>
      </c>
    </row>
    <row r="126" spans="1:16" ht="22.5" x14ac:dyDescent="0.25">
      <c r="A126" s="1702" t="s">
        <v>291</v>
      </c>
      <c r="B126" s="1703" t="s">
        <v>135</v>
      </c>
      <c r="C126" s="1704" t="s">
        <v>136</v>
      </c>
      <c r="D126" s="1705">
        <v>3128</v>
      </c>
      <c r="E126" s="1706">
        <v>65</v>
      </c>
      <c r="F126" s="1707">
        <v>15.28</v>
      </c>
      <c r="G126" s="1708">
        <v>74.930000000000007</v>
      </c>
      <c r="H126" s="1709"/>
      <c r="I126" s="1710"/>
      <c r="J126" s="1711">
        <f t="shared" si="40"/>
        <v>0</v>
      </c>
      <c r="K126" s="1712"/>
      <c r="L126" s="1713">
        <f t="shared" si="41"/>
        <v>0</v>
      </c>
      <c r="M126" s="1714">
        <f t="shared" si="42"/>
        <v>0</v>
      </c>
      <c r="N126" s="1715">
        <f t="shared" si="43"/>
        <v>0</v>
      </c>
      <c r="O126" s="1716">
        <f t="shared" si="44"/>
        <v>0</v>
      </c>
      <c r="P126" s="1717" t="s">
        <v>28</v>
      </c>
    </row>
    <row r="127" spans="1:16" x14ac:dyDescent="0.25">
      <c r="A127" s="1718" t="s">
        <v>292</v>
      </c>
      <c r="B127" s="1719" t="s">
        <v>138</v>
      </c>
      <c r="C127" s="1720" t="s">
        <v>120</v>
      </c>
      <c r="D127" s="1721">
        <v>4900</v>
      </c>
      <c r="E127" s="1722">
        <v>1.88</v>
      </c>
      <c r="F127" s="1723">
        <v>23.52</v>
      </c>
      <c r="G127" s="1724">
        <v>2.3199999999999998</v>
      </c>
      <c r="H127" s="1725"/>
      <c r="I127" s="1726">
        <f>ROUND('BDI Principal'!D14,2)</f>
        <v>23.52</v>
      </c>
      <c r="J127" s="1727">
        <f t="shared" si="40"/>
        <v>0</v>
      </c>
      <c r="K127" s="1728"/>
      <c r="L127" s="1729">
        <f t="shared" si="41"/>
        <v>0</v>
      </c>
      <c r="M127" s="1730">
        <f t="shared" si="42"/>
        <v>0</v>
      </c>
      <c r="N127" s="1731">
        <f t="shared" si="43"/>
        <v>0</v>
      </c>
      <c r="O127" s="1732">
        <f t="shared" si="44"/>
        <v>0</v>
      </c>
      <c r="P127" s="1733" t="s">
        <v>28</v>
      </c>
    </row>
    <row r="128" spans="1:16" x14ac:dyDescent="0.25">
      <c r="A128" s="1734" t="s">
        <v>293</v>
      </c>
      <c r="B128" s="1735" t="s">
        <v>140</v>
      </c>
      <c r="C128" s="1736" t="s">
        <v>120</v>
      </c>
      <c r="D128" s="1737">
        <v>72.8</v>
      </c>
      <c r="E128" s="1738">
        <v>2.44</v>
      </c>
      <c r="F128" s="1739">
        <v>23.52</v>
      </c>
      <c r="G128" s="1740">
        <v>3.01</v>
      </c>
      <c r="H128" s="1741"/>
      <c r="I128" s="1742">
        <f>ROUND('BDI Principal'!D14,2)</f>
        <v>23.52</v>
      </c>
      <c r="J128" s="1743">
        <f t="shared" si="40"/>
        <v>0</v>
      </c>
      <c r="K128" s="1744"/>
      <c r="L128" s="1745">
        <f t="shared" si="41"/>
        <v>0</v>
      </c>
      <c r="M128" s="1746">
        <f t="shared" si="42"/>
        <v>0</v>
      </c>
      <c r="N128" s="1747">
        <f t="shared" si="43"/>
        <v>0</v>
      </c>
      <c r="O128" s="1748">
        <f t="shared" si="44"/>
        <v>0</v>
      </c>
      <c r="P128" s="1749" t="s">
        <v>28</v>
      </c>
    </row>
    <row r="129" spans="1:16" ht="22.5" x14ac:dyDescent="0.25">
      <c r="A129" s="1750" t="s">
        <v>294</v>
      </c>
      <c r="B129" s="1751" t="s">
        <v>142</v>
      </c>
      <c r="C129" s="1752" t="s">
        <v>143</v>
      </c>
      <c r="D129" s="1753">
        <v>29452</v>
      </c>
      <c r="E129" s="1754">
        <v>1.51</v>
      </c>
      <c r="F129" s="1755">
        <v>23.52</v>
      </c>
      <c r="G129" s="1756">
        <v>1.87</v>
      </c>
      <c r="H129" s="1757"/>
      <c r="I129" s="1758">
        <f>ROUND('BDI Principal'!D14,2)</f>
        <v>23.52</v>
      </c>
      <c r="J129" s="1759">
        <f t="shared" si="40"/>
        <v>0</v>
      </c>
      <c r="K129" s="1760"/>
      <c r="L129" s="1761">
        <f t="shared" si="41"/>
        <v>0</v>
      </c>
      <c r="M129" s="1762">
        <f t="shared" si="42"/>
        <v>0</v>
      </c>
      <c r="N129" s="1763">
        <f t="shared" si="43"/>
        <v>0</v>
      </c>
      <c r="O129" s="1764">
        <f t="shared" si="44"/>
        <v>0</v>
      </c>
      <c r="P129" s="1765" t="s">
        <v>28</v>
      </c>
    </row>
    <row r="130" spans="1:16" ht="22.5" x14ac:dyDescent="0.25">
      <c r="A130" s="1766" t="s">
        <v>295</v>
      </c>
      <c r="B130" s="1767" t="s">
        <v>145</v>
      </c>
      <c r="C130" s="1768" t="s">
        <v>143</v>
      </c>
      <c r="D130" s="1769">
        <v>728</v>
      </c>
      <c r="E130" s="1770">
        <v>1.97</v>
      </c>
      <c r="F130" s="1771">
        <v>23.52</v>
      </c>
      <c r="G130" s="1772">
        <v>2.4300000000000002</v>
      </c>
      <c r="H130" s="1773"/>
      <c r="I130" s="1774">
        <f>ROUND('BDI Principal'!D14,2)</f>
        <v>23.52</v>
      </c>
      <c r="J130" s="1775">
        <f t="shared" si="40"/>
        <v>0</v>
      </c>
      <c r="K130" s="1776"/>
      <c r="L130" s="1777">
        <f t="shared" si="41"/>
        <v>0</v>
      </c>
      <c r="M130" s="1778">
        <f t="shared" si="42"/>
        <v>0</v>
      </c>
      <c r="N130" s="1779">
        <f t="shared" si="43"/>
        <v>0</v>
      </c>
      <c r="O130" s="1780">
        <f t="shared" si="44"/>
        <v>0</v>
      </c>
      <c r="P130" s="1781" t="s">
        <v>28</v>
      </c>
    </row>
    <row r="131" spans="1:16" ht="22.5" x14ac:dyDescent="0.25">
      <c r="A131" s="1782" t="s">
        <v>296</v>
      </c>
      <c r="B131" s="1783" t="s">
        <v>149</v>
      </c>
      <c r="C131" s="1784" t="s">
        <v>127</v>
      </c>
      <c r="D131" s="1785">
        <v>3017.8</v>
      </c>
      <c r="E131" s="1786">
        <v>25.13</v>
      </c>
      <c r="F131" s="1787">
        <v>23.52</v>
      </c>
      <c r="G131" s="1788">
        <v>31.04</v>
      </c>
      <c r="H131" s="1789"/>
      <c r="I131" s="1790">
        <f>ROUND('BDI Principal'!D14,2)</f>
        <v>23.52</v>
      </c>
      <c r="J131" s="1791">
        <f t="shared" si="40"/>
        <v>0</v>
      </c>
      <c r="K131" s="1792"/>
      <c r="L131" s="1793">
        <f t="shared" si="41"/>
        <v>0</v>
      </c>
      <c r="M131" s="1794">
        <f t="shared" si="42"/>
        <v>0</v>
      </c>
      <c r="N131" s="1795">
        <f t="shared" si="43"/>
        <v>0</v>
      </c>
      <c r="O131" s="1796">
        <f t="shared" si="44"/>
        <v>0</v>
      </c>
      <c r="P131" s="1797" t="s">
        <v>28</v>
      </c>
    </row>
    <row r="132" spans="1:16" x14ac:dyDescent="0.25">
      <c r="A132" s="1798" t="s">
        <v>297</v>
      </c>
      <c r="B132" s="7920" t="s">
        <v>298</v>
      </c>
      <c r="C132" s="7921"/>
      <c r="D132" s="7922"/>
      <c r="E132" s="7923"/>
      <c r="F132" s="7924"/>
      <c r="G132" s="7925"/>
      <c r="H132" s="7926"/>
      <c r="I132" s="7927"/>
      <c r="J132" s="7928"/>
      <c r="K132" s="7929"/>
      <c r="L132" s="7930"/>
      <c r="M132" s="1799">
        <f>SUM(M133:M138)</f>
        <v>0</v>
      </c>
      <c r="N132" s="1800">
        <f>SUM(N133:N138)</f>
        <v>0</v>
      </c>
      <c r="O132" s="1801">
        <f>SUM(O133:O138)</f>
        <v>0</v>
      </c>
      <c r="P132" s="1802" t="s">
        <v>45</v>
      </c>
    </row>
    <row r="133" spans="1:16" x14ac:dyDescent="0.25">
      <c r="A133" s="1803" t="s">
        <v>299</v>
      </c>
      <c r="B133" s="1804" t="s">
        <v>157</v>
      </c>
      <c r="C133" s="1805" t="s">
        <v>51</v>
      </c>
      <c r="D133" s="1806">
        <v>3115.34</v>
      </c>
      <c r="E133" s="1807">
        <v>95.33</v>
      </c>
      <c r="F133" s="1808">
        <v>23.52</v>
      </c>
      <c r="G133" s="1809">
        <v>117.75</v>
      </c>
      <c r="H133" s="1810"/>
      <c r="I133" s="1811">
        <f>ROUND('BDI Principal'!D14,2)</f>
        <v>23.52</v>
      </c>
      <c r="J133" s="1812">
        <f t="shared" ref="J133:J138" si="45">ROUND((ROUND(H133,2)*I133/100)+ROUND(H133,2),2)</f>
        <v>0</v>
      </c>
      <c r="K133" s="1813"/>
      <c r="L133" s="1814">
        <f t="shared" ref="L133:L138" si="46">J133-K133</f>
        <v>0</v>
      </c>
      <c r="M133" s="1815">
        <f t="shared" ref="M133:M138" si="47">ROUND(K133*D133,2)</f>
        <v>0</v>
      </c>
      <c r="N133" s="1816">
        <f t="shared" ref="N133:N138" si="48">O133-M133</f>
        <v>0</v>
      </c>
      <c r="O133" s="1817">
        <f t="shared" ref="O133:O138" si="49">ROUND(D133*J133,2)</f>
        <v>0</v>
      </c>
      <c r="P133" s="1818" t="s">
        <v>28</v>
      </c>
    </row>
    <row r="134" spans="1:16" x14ac:dyDescent="0.25">
      <c r="A134" s="1819" t="s">
        <v>300</v>
      </c>
      <c r="B134" s="1820" t="s">
        <v>301</v>
      </c>
      <c r="C134" s="1821" t="s">
        <v>302</v>
      </c>
      <c r="D134" s="1822">
        <v>28.53</v>
      </c>
      <c r="E134" s="1823">
        <v>13.56</v>
      </c>
      <c r="F134" s="1824">
        <v>23.52</v>
      </c>
      <c r="G134" s="1825">
        <v>16.75</v>
      </c>
      <c r="H134" s="1826"/>
      <c r="I134" s="1827">
        <f>ROUND('BDI Principal'!D14,2)</f>
        <v>23.52</v>
      </c>
      <c r="J134" s="1828">
        <f t="shared" si="45"/>
        <v>0</v>
      </c>
      <c r="K134" s="1829"/>
      <c r="L134" s="1830">
        <f t="shared" si="46"/>
        <v>0</v>
      </c>
      <c r="M134" s="1831">
        <f t="shared" si="47"/>
        <v>0</v>
      </c>
      <c r="N134" s="1832">
        <f t="shared" si="48"/>
        <v>0</v>
      </c>
      <c r="O134" s="1833">
        <f t="shared" si="49"/>
        <v>0</v>
      </c>
      <c r="P134" s="1834" t="s">
        <v>28</v>
      </c>
    </row>
    <row r="135" spans="1:16" x14ac:dyDescent="0.25">
      <c r="A135" s="1835" t="s">
        <v>303</v>
      </c>
      <c r="B135" s="1836" t="s">
        <v>304</v>
      </c>
      <c r="C135" s="1837" t="s">
        <v>302</v>
      </c>
      <c r="D135" s="1838">
        <v>56601.35</v>
      </c>
      <c r="E135" s="1839">
        <v>13.5</v>
      </c>
      <c r="F135" s="1840">
        <v>23.52</v>
      </c>
      <c r="G135" s="1841">
        <v>16.68</v>
      </c>
      <c r="H135" s="1842"/>
      <c r="I135" s="1843">
        <f>ROUND('BDI Principal'!D14,2)</f>
        <v>23.52</v>
      </c>
      <c r="J135" s="1844">
        <f t="shared" si="45"/>
        <v>0</v>
      </c>
      <c r="K135" s="1845"/>
      <c r="L135" s="1846">
        <f t="shared" si="46"/>
        <v>0</v>
      </c>
      <c r="M135" s="1847">
        <f t="shared" si="47"/>
        <v>0</v>
      </c>
      <c r="N135" s="1848">
        <f t="shared" si="48"/>
        <v>0</v>
      </c>
      <c r="O135" s="1849">
        <f t="shared" si="49"/>
        <v>0</v>
      </c>
      <c r="P135" s="1850" t="s">
        <v>28</v>
      </c>
    </row>
    <row r="136" spans="1:16" x14ac:dyDescent="0.25">
      <c r="A136" s="1851" t="s">
        <v>305</v>
      </c>
      <c r="B136" s="1852" t="s">
        <v>306</v>
      </c>
      <c r="C136" s="1853" t="s">
        <v>120</v>
      </c>
      <c r="D136" s="1854">
        <v>395.35</v>
      </c>
      <c r="E136" s="1855">
        <v>670.88</v>
      </c>
      <c r="F136" s="1856">
        <v>23.52</v>
      </c>
      <c r="G136" s="1857">
        <v>828.67</v>
      </c>
      <c r="H136" s="1858"/>
      <c r="I136" s="1859">
        <f>ROUND('BDI Principal'!D14,2)</f>
        <v>23.52</v>
      </c>
      <c r="J136" s="1860">
        <f t="shared" si="45"/>
        <v>0</v>
      </c>
      <c r="K136" s="1861"/>
      <c r="L136" s="1862">
        <f t="shared" si="46"/>
        <v>0</v>
      </c>
      <c r="M136" s="1863">
        <f t="shared" si="47"/>
        <v>0</v>
      </c>
      <c r="N136" s="1864">
        <f t="shared" si="48"/>
        <v>0</v>
      </c>
      <c r="O136" s="1865">
        <f t="shared" si="49"/>
        <v>0</v>
      </c>
      <c r="P136" s="1866" t="s">
        <v>28</v>
      </c>
    </row>
    <row r="137" spans="1:16" ht="33.75" x14ac:dyDescent="0.25">
      <c r="A137" s="1867" t="s">
        <v>307</v>
      </c>
      <c r="B137" s="1868" t="s">
        <v>308</v>
      </c>
      <c r="C137" s="1869" t="s">
        <v>51</v>
      </c>
      <c r="D137" s="1870">
        <v>935</v>
      </c>
      <c r="E137" s="1871">
        <v>68.02</v>
      </c>
      <c r="F137" s="1872">
        <v>23.52</v>
      </c>
      <c r="G137" s="1873">
        <v>84.02</v>
      </c>
      <c r="H137" s="1874"/>
      <c r="I137" s="1875">
        <f>ROUND('BDI Principal'!D14,2)</f>
        <v>23.52</v>
      </c>
      <c r="J137" s="1876">
        <f t="shared" si="45"/>
        <v>0</v>
      </c>
      <c r="K137" s="1877"/>
      <c r="L137" s="1878">
        <f t="shared" si="46"/>
        <v>0</v>
      </c>
      <c r="M137" s="1879">
        <f t="shared" si="47"/>
        <v>0</v>
      </c>
      <c r="N137" s="1880">
        <f t="shared" si="48"/>
        <v>0</v>
      </c>
      <c r="O137" s="1881">
        <f t="shared" si="49"/>
        <v>0</v>
      </c>
      <c r="P137" s="1882" t="s">
        <v>28</v>
      </c>
    </row>
    <row r="138" spans="1:16" ht="22.5" x14ac:dyDescent="0.25">
      <c r="A138" s="1883" t="s">
        <v>309</v>
      </c>
      <c r="B138" s="1884" t="s">
        <v>173</v>
      </c>
      <c r="C138" s="1885" t="s">
        <v>62</v>
      </c>
      <c r="D138" s="1886">
        <v>66</v>
      </c>
      <c r="E138" s="1887">
        <v>101.02</v>
      </c>
      <c r="F138" s="1888">
        <v>23.52</v>
      </c>
      <c r="G138" s="1889">
        <v>124.78</v>
      </c>
      <c r="H138" s="1890"/>
      <c r="I138" s="1891">
        <f>ROUND('BDI Principal'!D14,2)</f>
        <v>23.52</v>
      </c>
      <c r="J138" s="1892">
        <f t="shared" si="45"/>
        <v>0</v>
      </c>
      <c r="K138" s="1893"/>
      <c r="L138" s="1894">
        <f t="shared" si="46"/>
        <v>0</v>
      </c>
      <c r="M138" s="1895">
        <f t="shared" si="47"/>
        <v>0</v>
      </c>
      <c r="N138" s="1896">
        <f t="shared" si="48"/>
        <v>0</v>
      </c>
      <c r="O138" s="1897">
        <f t="shared" si="49"/>
        <v>0</v>
      </c>
      <c r="P138" s="1898" t="s">
        <v>28</v>
      </c>
    </row>
    <row r="139" spans="1:16" x14ac:dyDescent="0.25">
      <c r="A139" s="1899" t="s">
        <v>310</v>
      </c>
      <c r="B139" s="7931" t="s">
        <v>311</v>
      </c>
      <c r="C139" s="7932"/>
      <c r="D139" s="7933"/>
      <c r="E139" s="7934"/>
      <c r="F139" s="7935"/>
      <c r="G139" s="7936"/>
      <c r="H139" s="7937"/>
      <c r="I139" s="7938"/>
      <c r="J139" s="7939"/>
      <c r="K139" s="7940"/>
      <c r="L139" s="7941"/>
      <c r="M139" s="1900">
        <f>SUM(M140:M144)</f>
        <v>0</v>
      </c>
      <c r="N139" s="1901">
        <f>SUM(N140:N144)</f>
        <v>0</v>
      </c>
      <c r="O139" s="1902">
        <f>SUM(O140:O144)</f>
        <v>0</v>
      </c>
      <c r="P139" s="1903" t="s">
        <v>45</v>
      </c>
    </row>
    <row r="140" spans="1:16" ht="22.5" x14ac:dyDescent="0.25">
      <c r="A140" s="1904" t="s">
        <v>312</v>
      </c>
      <c r="B140" s="1905" t="s">
        <v>313</v>
      </c>
      <c r="C140" s="1906" t="s">
        <v>62</v>
      </c>
      <c r="D140" s="1907">
        <v>34</v>
      </c>
      <c r="E140" s="1908">
        <v>3341.25</v>
      </c>
      <c r="F140" s="1909">
        <v>23.52</v>
      </c>
      <c r="G140" s="1910">
        <v>4127.1099999999997</v>
      </c>
      <c r="H140" s="1911"/>
      <c r="I140" s="1912">
        <f>ROUND('BDI Principal'!D14,2)</f>
        <v>23.52</v>
      </c>
      <c r="J140" s="1913">
        <f>ROUND((ROUND(H140,2)*I140/100)+ROUND(H140,2),2)</f>
        <v>0</v>
      </c>
      <c r="K140" s="1914"/>
      <c r="L140" s="1915">
        <f>J140-K140</f>
        <v>0</v>
      </c>
      <c r="M140" s="1916">
        <f>ROUND(K140*D140,2)</f>
        <v>0</v>
      </c>
      <c r="N140" s="1917">
        <f>O140-M140</f>
        <v>0</v>
      </c>
      <c r="O140" s="1918">
        <f>ROUND(D140*J140,2)</f>
        <v>0</v>
      </c>
      <c r="P140" s="1919" t="s">
        <v>28</v>
      </c>
    </row>
    <row r="141" spans="1:16" ht="22.5" x14ac:dyDescent="0.25">
      <c r="A141" s="1920" t="s">
        <v>314</v>
      </c>
      <c r="B141" s="1921" t="s">
        <v>315</v>
      </c>
      <c r="C141" s="1922" t="s">
        <v>62</v>
      </c>
      <c r="D141" s="1923">
        <v>8</v>
      </c>
      <c r="E141" s="1924">
        <v>4455</v>
      </c>
      <c r="F141" s="1925">
        <v>23.52</v>
      </c>
      <c r="G141" s="1926">
        <v>5502.82</v>
      </c>
      <c r="H141" s="1927"/>
      <c r="I141" s="1928">
        <f>ROUND('BDI Principal'!D14,2)</f>
        <v>23.52</v>
      </c>
      <c r="J141" s="1929">
        <f>ROUND((ROUND(H141,2)*I141/100)+ROUND(H141,2),2)</f>
        <v>0</v>
      </c>
      <c r="K141" s="1930"/>
      <c r="L141" s="1931">
        <f>J141-K141</f>
        <v>0</v>
      </c>
      <c r="M141" s="1932">
        <f>ROUND(K141*D141,2)</f>
        <v>0</v>
      </c>
      <c r="N141" s="1933">
        <f>O141-M141</f>
        <v>0</v>
      </c>
      <c r="O141" s="1934">
        <f>ROUND(D141*J141,2)</f>
        <v>0</v>
      </c>
      <c r="P141" s="1935" t="s">
        <v>28</v>
      </c>
    </row>
    <row r="142" spans="1:16" ht="22.5" x14ac:dyDescent="0.25">
      <c r="A142" s="1936" t="s">
        <v>316</v>
      </c>
      <c r="B142" s="1937" t="s">
        <v>317</v>
      </c>
      <c r="C142" s="1938" t="s">
        <v>62</v>
      </c>
      <c r="D142" s="1939">
        <v>2</v>
      </c>
      <c r="E142" s="1940">
        <v>5568.75</v>
      </c>
      <c r="F142" s="1941">
        <v>23.52</v>
      </c>
      <c r="G142" s="1942">
        <v>6878.52</v>
      </c>
      <c r="H142" s="1943"/>
      <c r="I142" s="1944">
        <f>ROUND('BDI Principal'!D14,2)</f>
        <v>23.52</v>
      </c>
      <c r="J142" s="1945">
        <f>ROUND((ROUND(H142,2)*I142/100)+ROUND(H142,2),2)</f>
        <v>0</v>
      </c>
      <c r="K142" s="1946"/>
      <c r="L142" s="1947">
        <f>J142-K142</f>
        <v>0</v>
      </c>
      <c r="M142" s="1948">
        <f>ROUND(K142*D142,2)</f>
        <v>0</v>
      </c>
      <c r="N142" s="1949">
        <f>O142-M142</f>
        <v>0</v>
      </c>
      <c r="O142" s="1950">
        <f>ROUND(D142*J142,2)</f>
        <v>0</v>
      </c>
      <c r="P142" s="1951" t="s">
        <v>28</v>
      </c>
    </row>
    <row r="143" spans="1:16" x14ac:dyDescent="0.25">
      <c r="A143" s="1952" t="s">
        <v>318</v>
      </c>
      <c r="B143" s="1953" t="s">
        <v>319</v>
      </c>
      <c r="C143" s="1954" t="s">
        <v>62</v>
      </c>
      <c r="D143" s="1955">
        <v>22</v>
      </c>
      <c r="E143" s="1956">
        <v>1183.33</v>
      </c>
      <c r="F143" s="1957">
        <v>23.52</v>
      </c>
      <c r="G143" s="1958">
        <v>1461.65</v>
      </c>
      <c r="H143" s="1959"/>
      <c r="I143" s="1960">
        <f>ROUND('BDI Principal'!D14,2)</f>
        <v>23.52</v>
      </c>
      <c r="J143" s="1961">
        <f>ROUND((ROUND(H143,2)*I143/100)+ROUND(H143,2),2)</f>
        <v>0</v>
      </c>
      <c r="K143" s="1962"/>
      <c r="L143" s="1963">
        <f>J143-K143</f>
        <v>0</v>
      </c>
      <c r="M143" s="1964">
        <f>ROUND(K143*D143,2)</f>
        <v>0</v>
      </c>
      <c r="N143" s="1965">
        <f>O143-M143</f>
        <v>0</v>
      </c>
      <c r="O143" s="1966">
        <f>ROUND(D143*J143,2)</f>
        <v>0</v>
      </c>
      <c r="P143" s="1967" t="s">
        <v>28</v>
      </c>
    </row>
    <row r="144" spans="1:16" ht="22.5" x14ac:dyDescent="0.25">
      <c r="A144" s="1968" t="s">
        <v>320</v>
      </c>
      <c r="B144" s="1969" t="s">
        <v>321</v>
      </c>
      <c r="C144" s="1970" t="s">
        <v>62</v>
      </c>
      <c r="D144" s="1971">
        <v>28</v>
      </c>
      <c r="E144" s="1972">
        <v>553.32000000000005</v>
      </c>
      <c r="F144" s="1973">
        <v>23.52</v>
      </c>
      <c r="G144" s="1974">
        <v>683.46</v>
      </c>
      <c r="H144" s="1975"/>
      <c r="I144" s="1976">
        <f>ROUND('BDI Principal'!D14,2)</f>
        <v>23.52</v>
      </c>
      <c r="J144" s="1977">
        <f>ROUND((ROUND(H144,2)*I144/100)+ROUND(H144,2),2)</f>
        <v>0</v>
      </c>
      <c r="K144" s="1978"/>
      <c r="L144" s="1979">
        <f>J144-K144</f>
        <v>0</v>
      </c>
      <c r="M144" s="1980">
        <f>ROUND(K144*D144,2)</f>
        <v>0</v>
      </c>
      <c r="N144" s="1981">
        <f>O144-M144</f>
        <v>0</v>
      </c>
      <c r="O144" s="1982">
        <f>ROUND(D144*J144,2)</f>
        <v>0</v>
      </c>
      <c r="P144" s="1983" t="s">
        <v>28</v>
      </c>
    </row>
    <row r="145" spans="1:16" x14ac:dyDescent="0.25">
      <c r="A145" s="1984" t="s">
        <v>322</v>
      </c>
      <c r="B145" s="7942" t="s">
        <v>323</v>
      </c>
      <c r="C145" s="7943"/>
      <c r="D145" s="7944"/>
      <c r="E145" s="7945"/>
      <c r="F145" s="7946"/>
      <c r="G145" s="7947"/>
      <c r="H145" s="7948"/>
      <c r="I145" s="7949"/>
      <c r="J145" s="7950"/>
      <c r="K145" s="7951"/>
      <c r="L145" s="7952"/>
      <c r="M145" s="1985">
        <f>SUM(M146:M151)</f>
        <v>0</v>
      </c>
      <c r="N145" s="1986">
        <f>SUM(N146:N151)</f>
        <v>0</v>
      </c>
      <c r="O145" s="1987">
        <f>SUM(O146:O151)</f>
        <v>0</v>
      </c>
      <c r="P145" s="1988" t="s">
        <v>45</v>
      </c>
    </row>
    <row r="146" spans="1:16" x14ac:dyDescent="0.25">
      <c r="A146" s="1989" t="s">
        <v>324</v>
      </c>
      <c r="B146" s="1990" t="s">
        <v>229</v>
      </c>
      <c r="C146" s="1991" t="s">
        <v>86</v>
      </c>
      <c r="D146" s="1992">
        <v>76</v>
      </c>
      <c r="E146" s="1993">
        <v>20.62</v>
      </c>
      <c r="F146" s="1994">
        <v>23.52</v>
      </c>
      <c r="G146" s="1995">
        <v>25.47</v>
      </c>
      <c r="H146" s="1996"/>
      <c r="I146" s="1997">
        <f>ROUND('BDI Principal'!D14,2)</f>
        <v>23.52</v>
      </c>
      <c r="J146" s="1998">
        <f t="shared" ref="J146:J151" si="50">ROUND((ROUND(H146,2)*I146/100)+ROUND(H146,2),2)</f>
        <v>0</v>
      </c>
      <c r="K146" s="1999"/>
      <c r="L146" s="2000">
        <f t="shared" ref="L146:L151" si="51">J146-K146</f>
        <v>0</v>
      </c>
      <c r="M146" s="2001">
        <f t="shared" ref="M146:M151" si="52">ROUND(K146*D146,2)</f>
        <v>0</v>
      </c>
      <c r="N146" s="2002">
        <f t="shared" ref="N146:N151" si="53">O146-M146</f>
        <v>0</v>
      </c>
      <c r="O146" s="2003">
        <f t="shared" ref="O146:O151" si="54">ROUND(D146*J146,2)</f>
        <v>0</v>
      </c>
      <c r="P146" s="2004" t="s">
        <v>28</v>
      </c>
    </row>
    <row r="147" spans="1:16" x14ac:dyDescent="0.25">
      <c r="A147" s="2005" t="s">
        <v>325</v>
      </c>
      <c r="B147" s="2006" t="s">
        <v>326</v>
      </c>
      <c r="C147" s="2007" t="s">
        <v>86</v>
      </c>
      <c r="D147" s="2008">
        <v>76</v>
      </c>
      <c r="E147" s="2009">
        <v>29.93</v>
      </c>
      <c r="F147" s="2010">
        <v>23.52</v>
      </c>
      <c r="G147" s="2011">
        <v>36.97</v>
      </c>
      <c r="H147" s="2012"/>
      <c r="I147" s="2013">
        <f>ROUND('BDI Principal'!D14,2)</f>
        <v>23.52</v>
      </c>
      <c r="J147" s="2014">
        <f t="shared" si="50"/>
        <v>0</v>
      </c>
      <c r="K147" s="2015"/>
      <c r="L147" s="2016">
        <f t="shared" si="51"/>
        <v>0</v>
      </c>
      <c r="M147" s="2017">
        <f t="shared" si="52"/>
        <v>0</v>
      </c>
      <c r="N147" s="2018">
        <f t="shared" si="53"/>
        <v>0</v>
      </c>
      <c r="O147" s="2019">
        <f t="shared" si="54"/>
        <v>0</v>
      </c>
      <c r="P147" s="2020" t="s">
        <v>28</v>
      </c>
    </row>
    <row r="148" spans="1:16" ht="22.5" x14ac:dyDescent="0.25">
      <c r="A148" s="2021" t="s">
        <v>327</v>
      </c>
      <c r="B148" s="2022" t="s">
        <v>233</v>
      </c>
      <c r="C148" s="2023" t="s">
        <v>51</v>
      </c>
      <c r="D148" s="2024">
        <v>181.6</v>
      </c>
      <c r="E148" s="2025">
        <v>22.39</v>
      </c>
      <c r="F148" s="2026">
        <v>23.52</v>
      </c>
      <c r="G148" s="2027">
        <v>27.66</v>
      </c>
      <c r="H148" s="2028"/>
      <c r="I148" s="2029">
        <f>ROUND('BDI Principal'!D14,2)</f>
        <v>23.52</v>
      </c>
      <c r="J148" s="2030">
        <f t="shared" si="50"/>
        <v>0</v>
      </c>
      <c r="K148" s="2031"/>
      <c r="L148" s="2032">
        <f t="shared" si="51"/>
        <v>0</v>
      </c>
      <c r="M148" s="2033">
        <f t="shared" si="52"/>
        <v>0</v>
      </c>
      <c r="N148" s="2034">
        <f t="shared" si="53"/>
        <v>0</v>
      </c>
      <c r="O148" s="2035">
        <f t="shared" si="54"/>
        <v>0</v>
      </c>
      <c r="P148" s="2036" t="s">
        <v>28</v>
      </c>
    </row>
    <row r="149" spans="1:16" x14ac:dyDescent="0.25">
      <c r="A149" s="2037" t="s">
        <v>328</v>
      </c>
      <c r="B149" s="2038" t="s">
        <v>329</v>
      </c>
      <c r="C149" s="2039" t="s">
        <v>51</v>
      </c>
      <c r="D149" s="2040">
        <v>181.6</v>
      </c>
      <c r="E149" s="2041">
        <v>64.97</v>
      </c>
      <c r="F149" s="2042">
        <v>23.52</v>
      </c>
      <c r="G149" s="2043">
        <v>80.25</v>
      </c>
      <c r="H149" s="2044"/>
      <c r="I149" s="2045">
        <f>ROUND('BDI Principal'!D14,2)</f>
        <v>23.52</v>
      </c>
      <c r="J149" s="2046">
        <f t="shared" si="50"/>
        <v>0</v>
      </c>
      <c r="K149" s="2047"/>
      <c r="L149" s="2048">
        <f t="shared" si="51"/>
        <v>0</v>
      </c>
      <c r="M149" s="2049">
        <f t="shared" si="52"/>
        <v>0</v>
      </c>
      <c r="N149" s="2050">
        <f t="shared" si="53"/>
        <v>0</v>
      </c>
      <c r="O149" s="2051">
        <f t="shared" si="54"/>
        <v>0</v>
      </c>
      <c r="P149" s="2052" t="s">
        <v>28</v>
      </c>
    </row>
    <row r="150" spans="1:16" x14ac:dyDescent="0.25">
      <c r="A150" s="2053" t="s">
        <v>330</v>
      </c>
      <c r="B150" s="2054" t="s">
        <v>253</v>
      </c>
      <c r="C150" s="2055" t="s">
        <v>51</v>
      </c>
      <c r="D150" s="2056">
        <v>162.32</v>
      </c>
      <c r="E150" s="2057">
        <v>17.190000000000001</v>
      </c>
      <c r="F150" s="2058">
        <v>23.52</v>
      </c>
      <c r="G150" s="2059">
        <v>21.23</v>
      </c>
      <c r="H150" s="2060"/>
      <c r="I150" s="2061">
        <f>ROUND('BDI Principal'!D14,2)</f>
        <v>23.52</v>
      </c>
      <c r="J150" s="2062">
        <f t="shared" si="50"/>
        <v>0</v>
      </c>
      <c r="K150" s="2063"/>
      <c r="L150" s="2064">
        <f t="shared" si="51"/>
        <v>0</v>
      </c>
      <c r="M150" s="2065">
        <f t="shared" si="52"/>
        <v>0</v>
      </c>
      <c r="N150" s="2066">
        <f t="shared" si="53"/>
        <v>0</v>
      </c>
      <c r="O150" s="2067">
        <f t="shared" si="54"/>
        <v>0</v>
      </c>
      <c r="P150" s="2068" t="s">
        <v>28</v>
      </c>
    </row>
    <row r="151" spans="1:16" ht="56.25" x14ac:dyDescent="0.25">
      <c r="A151" s="2069" t="s">
        <v>331</v>
      </c>
      <c r="B151" s="2070" t="s">
        <v>332</v>
      </c>
      <c r="C151" s="2071" t="s">
        <v>62</v>
      </c>
      <c r="D151" s="2072">
        <v>92</v>
      </c>
      <c r="E151" s="2073">
        <v>220.05</v>
      </c>
      <c r="F151" s="2074">
        <v>23.52</v>
      </c>
      <c r="G151" s="2075">
        <v>271.81</v>
      </c>
      <c r="H151" s="2076"/>
      <c r="I151" s="2077">
        <f>ROUND('BDI Principal'!D14,2)</f>
        <v>23.52</v>
      </c>
      <c r="J151" s="2078">
        <f t="shared" si="50"/>
        <v>0</v>
      </c>
      <c r="K151" s="2079"/>
      <c r="L151" s="2080">
        <f t="shared" si="51"/>
        <v>0</v>
      </c>
      <c r="M151" s="2081">
        <f t="shared" si="52"/>
        <v>0</v>
      </c>
      <c r="N151" s="2082">
        <f t="shared" si="53"/>
        <v>0</v>
      </c>
      <c r="O151" s="2083">
        <f t="shared" si="54"/>
        <v>0</v>
      </c>
      <c r="P151" s="2084" t="s">
        <v>28</v>
      </c>
    </row>
    <row r="152" spans="1:16" x14ac:dyDescent="0.25">
      <c r="A152" s="2085" t="s">
        <v>333</v>
      </c>
      <c r="B152" s="7953" t="s">
        <v>334</v>
      </c>
      <c r="C152" s="7954"/>
      <c r="D152" s="7955"/>
      <c r="E152" s="7956"/>
      <c r="F152" s="7957"/>
      <c r="G152" s="7958"/>
      <c r="H152" s="7959"/>
      <c r="I152" s="7960"/>
      <c r="J152" s="7961"/>
      <c r="K152" s="7962"/>
      <c r="L152" s="7963"/>
      <c r="M152" s="2086"/>
      <c r="N152" s="2087"/>
      <c r="O152" s="7722">
        <f>O153+O156+O162+O174+O178+O197+O212</f>
        <v>0</v>
      </c>
      <c r="P152" s="2088" t="s">
        <v>45</v>
      </c>
    </row>
    <row r="153" spans="1:16" x14ac:dyDescent="0.25">
      <c r="A153" s="2089" t="s">
        <v>335</v>
      </c>
      <c r="B153" s="7964" t="s">
        <v>96</v>
      </c>
      <c r="C153" s="7965"/>
      <c r="D153" s="7966"/>
      <c r="E153" s="7967"/>
      <c r="F153" s="7968"/>
      <c r="G153" s="7969"/>
      <c r="H153" s="7970"/>
      <c r="I153" s="7971"/>
      <c r="J153" s="7972"/>
      <c r="K153" s="7973"/>
      <c r="L153" s="7974"/>
      <c r="M153" s="2090">
        <f>SUM(M154:M155)</f>
        <v>0</v>
      </c>
      <c r="N153" s="2091">
        <f>SUM(N154:N155)</f>
        <v>0</v>
      </c>
      <c r="O153" s="2092">
        <f>SUM(O154:O155)</f>
        <v>0</v>
      </c>
      <c r="P153" s="2093" t="s">
        <v>45</v>
      </c>
    </row>
    <row r="154" spans="1:16" ht="22.5" x14ac:dyDescent="0.25">
      <c r="A154" s="2094" t="s">
        <v>336</v>
      </c>
      <c r="B154" s="2095" t="s">
        <v>98</v>
      </c>
      <c r="C154" s="2096" t="s">
        <v>86</v>
      </c>
      <c r="D154" s="2097">
        <v>10066.07</v>
      </c>
      <c r="E154" s="2098">
        <v>1.92</v>
      </c>
      <c r="F154" s="2099">
        <v>23.52</v>
      </c>
      <c r="G154" s="2100">
        <v>2.37</v>
      </c>
      <c r="H154" s="2101"/>
      <c r="I154" s="2102">
        <f>ROUND('BDI Principal'!D14,2)</f>
        <v>23.52</v>
      </c>
      <c r="J154" s="2103">
        <f>ROUND((ROUND(H154,2)*I154/100)+ROUND(H154,2),2)</f>
        <v>0</v>
      </c>
      <c r="K154" s="2104"/>
      <c r="L154" s="2105">
        <f>J154-K154</f>
        <v>0</v>
      </c>
      <c r="M154" s="2106">
        <f>ROUND(K154*D154,2)</f>
        <v>0</v>
      </c>
      <c r="N154" s="2107">
        <f>O154-M154</f>
        <v>0</v>
      </c>
      <c r="O154" s="2108">
        <f>ROUND(D154*J154,2)</f>
        <v>0</v>
      </c>
      <c r="P154" s="2109" t="s">
        <v>28</v>
      </c>
    </row>
    <row r="155" spans="1:16" ht="22.5" x14ac:dyDescent="0.25">
      <c r="A155" s="2110" t="s">
        <v>337</v>
      </c>
      <c r="B155" s="2111" t="s">
        <v>100</v>
      </c>
      <c r="C155" s="2112" t="s">
        <v>86</v>
      </c>
      <c r="D155" s="2113">
        <v>10066.07</v>
      </c>
      <c r="E155" s="2114">
        <v>13.13</v>
      </c>
      <c r="F155" s="2115">
        <v>23.52</v>
      </c>
      <c r="G155" s="2116">
        <v>16.22</v>
      </c>
      <c r="H155" s="2117"/>
      <c r="I155" s="2118">
        <f>ROUND('BDI Principal'!D14,2)</f>
        <v>23.52</v>
      </c>
      <c r="J155" s="2119">
        <f>ROUND((ROUND(H155,2)*I155/100)+ROUND(H155,2),2)</f>
        <v>0</v>
      </c>
      <c r="K155" s="2120"/>
      <c r="L155" s="2121">
        <f>J155-K155</f>
        <v>0</v>
      </c>
      <c r="M155" s="2122">
        <f>ROUND(K155*D155,2)</f>
        <v>0</v>
      </c>
      <c r="N155" s="2123">
        <f>O155-M155</f>
        <v>0</v>
      </c>
      <c r="O155" s="2124">
        <f>ROUND(D155*J155,2)</f>
        <v>0</v>
      </c>
      <c r="P155" s="2125" t="s">
        <v>28</v>
      </c>
    </row>
    <row r="156" spans="1:16" x14ac:dyDescent="0.25">
      <c r="A156" s="2126" t="s">
        <v>338</v>
      </c>
      <c r="B156" s="7975" t="s">
        <v>102</v>
      </c>
      <c r="C156" s="7976"/>
      <c r="D156" s="7977"/>
      <c r="E156" s="7978"/>
      <c r="F156" s="7979"/>
      <c r="G156" s="7980"/>
      <c r="H156" s="7981"/>
      <c r="I156" s="7982"/>
      <c r="J156" s="7983"/>
      <c r="K156" s="7984"/>
      <c r="L156" s="7985"/>
      <c r="M156" s="2127">
        <f>SUM(M157:M161)</f>
        <v>0</v>
      </c>
      <c r="N156" s="2128">
        <f>SUM(N157:N161)</f>
        <v>0</v>
      </c>
      <c r="O156" s="2129">
        <f>SUM(O157:O161)</f>
        <v>0</v>
      </c>
      <c r="P156" s="2130" t="s">
        <v>45</v>
      </c>
    </row>
    <row r="157" spans="1:16" x14ac:dyDescent="0.25">
      <c r="A157" s="2131" t="s">
        <v>339</v>
      </c>
      <c r="B157" s="2132" t="s">
        <v>104</v>
      </c>
      <c r="C157" s="2133" t="s">
        <v>86</v>
      </c>
      <c r="D157" s="2134">
        <v>704.62</v>
      </c>
      <c r="E157" s="2135">
        <v>3.68</v>
      </c>
      <c r="F157" s="2136">
        <v>23.52</v>
      </c>
      <c r="G157" s="2137">
        <v>4.55</v>
      </c>
      <c r="H157" s="2138"/>
      <c r="I157" s="2139">
        <f>ROUND('BDI Principal'!D14,2)</f>
        <v>23.52</v>
      </c>
      <c r="J157" s="2140">
        <f>ROUND((ROUND(H157,2)*I157/100)+ROUND(H157,2),2)</f>
        <v>0</v>
      </c>
      <c r="K157" s="2141"/>
      <c r="L157" s="2142">
        <f>J157-K157</f>
        <v>0</v>
      </c>
      <c r="M157" s="2143">
        <f>ROUND(K157*D157,2)</f>
        <v>0</v>
      </c>
      <c r="N157" s="2144">
        <f>O157-M157</f>
        <v>0</v>
      </c>
      <c r="O157" s="2145">
        <f>ROUND(D157*J157,2)</f>
        <v>0</v>
      </c>
      <c r="P157" s="2146" t="s">
        <v>28</v>
      </c>
    </row>
    <row r="158" spans="1:16" x14ac:dyDescent="0.25">
      <c r="A158" s="2147" t="s">
        <v>340</v>
      </c>
      <c r="B158" s="2148" t="s">
        <v>106</v>
      </c>
      <c r="C158" s="2149" t="s">
        <v>86</v>
      </c>
      <c r="D158" s="2150">
        <v>704.62</v>
      </c>
      <c r="E158" s="2151">
        <v>0.69</v>
      </c>
      <c r="F158" s="2152">
        <v>23.52</v>
      </c>
      <c r="G158" s="2153">
        <v>0.85</v>
      </c>
      <c r="H158" s="2154"/>
      <c r="I158" s="2155">
        <f>ROUND('BDI Principal'!D14,2)</f>
        <v>23.52</v>
      </c>
      <c r="J158" s="2156">
        <f>ROUND((ROUND(H158,2)*I158/100)+ROUND(H158,2),2)</f>
        <v>0</v>
      </c>
      <c r="K158" s="2157"/>
      <c r="L158" s="2158">
        <f>J158-K158</f>
        <v>0</v>
      </c>
      <c r="M158" s="2159">
        <f>ROUND(K158*D158,2)</f>
        <v>0</v>
      </c>
      <c r="N158" s="2160">
        <f>O158-M158</f>
        <v>0</v>
      </c>
      <c r="O158" s="2161">
        <f>ROUND(D158*J158,2)</f>
        <v>0</v>
      </c>
      <c r="P158" s="2162" t="s">
        <v>28</v>
      </c>
    </row>
    <row r="159" spans="1:16" x14ac:dyDescent="0.25">
      <c r="A159" s="2163" t="s">
        <v>341</v>
      </c>
      <c r="B159" s="2164" t="s">
        <v>108</v>
      </c>
      <c r="C159" s="2165" t="s">
        <v>51</v>
      </c>
      <c r="D159" s="2166">
        <v>70.459999999999994</v>
      </c>
      <c r="E159" s="2167">
        <v>12.98</v>
      </c>
      <c r="F159" s="2168">
        <v>23.52</v>
      </c>
      <c r="G159" s="2169">
        <v>16.03</v>
      </c>
      <c r="H159" s="2170"/>
      <c r="I159" s="2171">
        <f>ROUND('BDI Principal'!D14,2)</f>
        <v>23.52</v>
      </c>
      <c r="J159" s="2172">
        <f>ROUND((ROUND(H159,2)*I159/100)+ROUND(H159,2),2)</f>
        <v>0</v>
      </c>
      <c r="K159" s="2173"/>
      <c r="L159" s="2174">
        <f>J159-K159</f>
        <v>0</v>
      </c>
      <c r="M159" s="2175">
        <f>ROUND(K159*D159,2)</f>
        <v>0</v>
      </c>
      <c r="N159" s="2176">
        <f>O159-M159</f>
        <v>0</v>
      </c>
      <c r="O159" s="2177">
        <f>ROUND(D159*J159,2)</f>
        <v>0</v>
      </c>
      <c r="P159" s="2178" t="s">
        <v>28</v>
      </c>
    </row>
    <row r="160" spans="1:16" x14ac:dyDescent="0.25">
      <c r="A160" s="2179" t="s">
        <v>342</v>
      </c>
      <c r="B160" s="2180" t="s">
        <v>110</v>
      </c>
      <c r="C160" s="2181" t="s">
        <v>51</v>
      </c>
      <c r="D160" s="2182">
        <v>15.1</v>
      </c>
      <c r="E160" s="2183">
        <v>18.91</v>
      </c>
      <c r="F160" s="2184">
        <v>23.52</v>
      </c>
      <c r="G160" s="2185">
        <v>23.36</v>
      </c>
      <c r="H160" s="2186"/>
      <c r="I160" s="2187">
        <f>ROUND('BDI Principal'!D14,2)</f>
        <v>23.52</v>
      </c>
      <c r="J160" s="2188">
        <f>ROUND((ROUND(H160,2)*I160/100)+ROUND(H160,2),2)</f>
        <v>0</v>
      </c>
      <c r="K160" s="2189"/>
      <c r="L160" s="2190">
        <f>J160-K160</f>
        <v>0</v>
      </c>
      <c r="M160" s="2191">
        <f>ROUND(K160*D160,2)</f>
        <v>0</v>
      </c>
      <c r="N160" s="2192">
        <f>O160-M160</f>
        <v>0</v>
      </c>
      <c r="O160" s="2193">
        <f>ROUND(D160*J160,2)</f>
        <v>0</v>
      </c>
      <c r="P160" s="2194" t="s">
        <v>28</v>
      </c>
    </row>
    <row r="161" spans="1:16" ht="22.5" x14ac:dyDescent="0.25">
      <c r="A161" s="2195" t="s">
        <v>343</v>
      </c>
      <c r="B161" s="2196" t="s">
        <v>112</v>
      </c>
      <c r="C161" s="2197" t="s">
        <v>86</v>
      </c>
      <c r="D161" s="2198">
        <v>10066.07</v>
      </c>
      <c r="E161" s="2199">
        <v>1.2</v>
      </c>
      <c r="F161" s="2200">
        <v>23.52</v>
      </c>
      <c r="G161" s="2201">
        <v>1.48</v>
      </c>
      <c r="H161" s="2202"/>
      <c r="I161" s="2203">
        <f>ROUND('BDI Principal'!D14,2)</f>
        <v>23.52</v>
      </c>
      <c r="J161" s="2204">
        <f>ROUND((ROUND(H161,2)*I161/100)+ROUND(H161,2),2)</f>
        <v>0</v>
      </c>
      <c r="K161" s="2205"/>
      <c r="L161" s="2206">
        <f>J161-K161</f>
        <v>0</v>
      </c>
      <c r="M161" s="2207">
        <f>ROUND(K161*D161,2)</f>
        <v>0</v>
      </c>
      <c r="N161" s="2208">
        <f>O161-M161</f>
        <v>0</v>
      </c>
      <c r="O161" s="2209">
        <f>ROUND(D161*J161,2)</f>
        <v>0</v>
      </c>
      <c r="P161" s="2210" t="s">
        <v>28</v>
      </c>
    </row>
    <row r="162" spans="1:16" x14ac:dyDescent="0.25">
      <c r="A162" s="2211" t="s">
        <v>344</v>
      </c>
      <c r="B162" s="7986" t="s">
        <v>117</v>
      </c>
      <c r="C162" s="7987"/>
      <c r="D162" s="7988"/>
      <c r="E162" s="7989"/>
      <c r="F162" s="7990"/>
      <c r="G162" s="7991"/>
      <c r="H162" s="7992"/>
      <c r="I162" s="7993"/>
      <c r="J162" s="7994"/>
      <c r="K162" s="7995"/>
      <c r="L162" s="7996"/>
      <c r="M162" s="2212">
        <f>SUM(M163:M173)</f>
        <v>0</v>
      </c>
      <c r="N162" s="2213">
        <f>SUM(N163:N173)</f>
        <v>0</v>
      </c>
      <c r="O162" s="2214">
        <f>SUM(O163:O173)</f>
        <v>0</v>
      </c>
      <c r="P162" s="2215" t="s">
        <v>45</v>
      </c>
    </row>
    <row r="163" spans="1:16" ht="33.75" x14ac:dyDescent="0.25">
      <c r="A163" s="2216" t="s">
        <v>345</v>
      </c>
      <c r="B163" s="2217" t="s">
        <v>119</v>
      </c>
      <c r="C163" s="2218" t="s">
        <v>120</v>
      </c>
      <c r="D163" s="2219">
        <v>9337.0400000000009</v>
      </c>
      <c r="E163" s="2220">
        <v>12.68</v>
      </c>
      <c r="F163" s="2221">
        <v>23.52</v>
      </c>
      <c r="G163" s="2222">
        <v>15.66</v>
      </c>
      <c r="H163" s="2223"/>
      <c r="I163" s="2224">
        <f>ROUND('BDI Principal'!D14,2)</f>
        <v>23.52</v>
      </c>
      <c r="J163" s="2225">
        <f t="shared" ref="J163:J173" si="55">ROUND((ROUND(H163,2)*I163/100)+ROUND(H163,2),2)</f>
        <v>0</v>
      </c>
      <c r="K163" s="2226"/>
      <c r="L163" s="2227">
        <f t="shared" ref="L163:L173" si="56">J163-K163</f>
        <v>0</v>
      </c>
      <c r="M163" s="2228">
        <f t="shared" ref="M163:M173" si="57">ROUND(K163*D163,2)</f>
        <v>0</v>
      </c>
      <c r="N163" s="2229">
        <f t="shared" ref="N163:N173" si="58">O163-M163</f>
        <v>0</v>
      </c>
      <c r="O163" s="2230">
        <f t="shared" ref="O163:O173" si="59">ROUND(D163*J163,2)</f>
        <v>0</v>
      </c>
      <c r="P163" s="2231" t="s">
        <v>28</v>
      </c>
    </row>
    <row r="164" spans="1:16" ht="33.75" x14ac:dyDescent="0.25">
      <c r="A164" s="2232" t="s">
        <v>346</v>
      </c>
      <c r="B164" s="2233" t="s">
        <v>124</v>
      </c>
      <c r="C164" s="2234" t="s">
        <v>120</v>
      </c>
      <c r="D164" s="2235">
        <v>491.42</v>
      </c>
      <c r="E164" s="2236">
        <v>47.24</v>
      </c>
      <c r="F164" s="2237">
        <v>23.52</v>
      </c>
      <c r="G164" s="2238">
        <v>58.35</v>
      </c>
      <c r="H164" s="2239"/>
      <c r="I164" s="2240">
        <f>ROUND('BDI Principal'!D14,2)</f>
        <v>23.52</v>
      </c>
      <c r="J164" s="2241">
        <f t="shared" si="55"/>
        <v>0</v>
      </c>
      <c r="K164" s="2242"/>
      <c r="L164" s="2243">
        <f t="shared" si="56"/>
        <v>0</v>
      </c>
      <c r="M164" s="2244">
        <f t="shared" si="57"/>
        <v>0</v>
      </c>
      <c r="N164" s="2245">
        <f t="shared" si="58"/>
        <v>0</v>
      </c>
      <c r="O164" s="2246">
        <f t="shared" si="59"/>
        <v>0</v>
      </c>
      <c r="P164" s="2247" t="s">
        <v>28</v>
      </c>
    </row>
    <row r="165" spans="1:16" ht="33.75" x14ac:dyDescent="0.25">
      <c r="A165" s="2248" t="s">
        <v>347</v>
      </c>
      <c r="B165" s="2249" t="s">
        <v>126</v>
      </c>
      <c r="C165" s="2250" t="s">
        <v>127</v>
      </c>
      <c r="D165" s="2251">
        <v>5724.49</v>
      </c>
      <c r="E165" s="2252">
        <v>22.67</v>
      </c>
      <c r="F165" s="2253">
        <v>23.52</v>
      </c>
      <c r="G165" s="2254">
        <v>28</v>
      </c>
      <c r="H165" s="2255"/>
      <c r="I165" s="2256">
        <f>ROUND('BDI Principal'!D14,2)</f>
        <v>23.52</v>
      </c>
      <c r="J165" s="2257">
        <f t="shared" si="55"/>
        <v>0</v>
      </c>
      <c r="K165" s="2258"/>
      <c r="L165" s="2259">
        <f t="shared" si="56"/>
        <v>0</v>
      </c>
      <c r="M165" s="2260">
        <f t="shared" si="57"/>
        <v>0</v>
      </c>
      <c r="N165" s="2261">
        <f t="shared" si="58"/>
        <v>0</v>
      </c>
      <c r="O165" s="2262">
        <f t="shared" si="59"/>
        <v>0</v>
      </c>
      <c r="P165" s="2263" t="s">
        <v>28</v>
      </c>
    </row>
    <row r="166" spans="1:16" ht="22.5" x14ac:dyDescent="0.25">
      <c r="A166" s="2264" t="s">
        <v>348</v>
      </c>
      <c r="B166" s="2265" t="s">
        <v>129</v>
      </c>
      <c r="C166" s="2266" t="s">
        <v>120</v>
      </c>
      <c r="D166" s="2267">
        <v>1431.12</v>
      </c>
      <c r="E166" s="2268">
        <v>15.45</v>
      </c>
      <c r="F166" s="2269">
        <v>23.52</v>
      </c>
      <c r="G166" s="2270">
        <v>19.079999999999998</v>
      </c>
      <c r="H166" s="2271"/>
      <c r="I166" s="2272">
        <f>ROUND('BDI Principal'!D14,2)</f>
        <v>23.52</v>
      </c>
      <c r="J166" s="2273">
        <f t="shared" si="55"/>
        <v>0</v>
      </c>
      <c r="K166" s="2274"/>
      <c r="L166" s="2275">
        <f t="shared" si="56"/>
        <v>0</v>
      </c>
      <c r="M166" s="2276">
        <f t="shared" si="57"/>
        <v>0</v>
      </c>
      <c r="N166" s="2277">
        <f t="shared" si="58"/>
        <v>0</v>
      </c>
      <c r="O166" s="2278">
        <f t="shared" si="59"/>
        <v>0</v>
      </c>
      <c r="P166" s="2279" t="s">
        <v>28</v>
      </c>
    </row>
    <row r="167" spans="1:16" x14ac:dyDescent="0.25">
      <c r="A167" s="2280" t="s">
        <v>349</v>
      </c>
      <c r="B167" s="2281" t="s">
        <v>131</v>
      </c>
      <c r="C167" s="2282" t="s">
        <v>120</v>
      </c>
      <c r="D167" s="2283">
        <v>1435.83</v>
      </c>
      <c r="E167" s="2284">
        <v>100.47</v>
      </c>
      <c r="F167" s="2285">
        <v>23.52</v>
      </c>
      <c r="G167" s="2286">
        <v>124.1</v>
      </c>
      <c r="H167" s="2287"/>
      <c r="I167" s="2288">
        <f>ROUND('BDI Principal'!D14,2)</f>
        <v>23.52</v>
      </c>
      <c r="J167" s="2289">
        <f t="shared" si="55"/>
        <v>0</v>
      </c>
      <c r="K167" s="2290"/>
      <c r="L167" s="2291">
        <f t="shared" si="56"/>
        <v>0</v>
      </c>
      <c r="M167" s="2292">
        <f t="shared" si="57"/>
        <v>0</v>
      </c>
      <c r="N167" s="2293">
        <f t="shared" si="58"/>
        <v>0</v>
      </c>
      <c r="O167" s="2294">
        <f t="shared" si="59"/>
        <v>0</v>
      </c>
      <c r="P167" s="2295" t="s">
        <v>28</v>
      </c>
    </row>
    <row r="168" spans="1:16" ht="22.5" x14ac:dyDescent="0.25">
      <c r="A168" s="2296" t="s">
        <v>350</v>
      </c>
      <c r="B168" s="2297" t="s">
        <v>133</v>
      </c>
      <c r="C168" s="2298" t="s">
        <v>127</v>
      </c>
      <c r="D168" s="2299">
        <v>1740.45</v>
      </c>
      <c r="E168" s="2300">
        <v>160</v>
      </c>
      <c r="F168" s="2301">
        <v>15.28</v>
      </c>
      <c r="G168" s="2302">
        <v>184.45</v>
      </c>
      <c r="H168" s="2303"/>
      <c r="I168" s="2304"/>
      <c r="J168" s="2305">
        <f t="shared" si="55"/>
        <v>0</v>
      </c>
      <c r="K168" s="2306"/>
      <c r="L168" s="2307">
        <f t="shared" si="56"/>
        <v>0</v>
      </c>
      <c r="M168" s="2308">
        <f t="shared" si="57"/>
        <v>0</v>
      </c>
      <c r="N168" s="2309">
        <f t="shared" si="58"/>
        <v>0</v>
      </c>
      <c r="O168" s="2310">
        <f t="shared" si="59"/>
        <v>0</v>
      </c>
      <c r="P168" s="2311" t="s">
        <v>28</v>
      </c>
    </row>
    <row r="169" spans="1:16" ht="22.5" x14ac:dyDescent="0.25">
      <c r="A169" s="2312" t="s">
        <v>351</v>
      </c>
      <c r="B169" s="2313" t="s">
        <v>135</v>
      </c>
      <c r="C169" s="2314" t="s">
        <v>136</v>
      </c>
      <c r="D169" s="2315">
        <v>11526.52</v>
      </c>
      <c r="E169" s="2316">
        <v>65</v>
      </c>
      <c r="F169" s="2317">
        <v>15.28</v>
      </c>
      <c r="G169" s="2318">
        <v>74.930000000000007</v>
      </c>
      <c r="H169" s="2319"/>
      <c r="I169" s="2320"/>
      <c r="J169" s="2321">
        <f t="shared" si="55"/>
        <v>0</v>
      </c>
      <c r="K169" s="2322"/>
      <c r="L169" s="2323">
        <f t="shared" si="56"/>
        <v>0</v>
      </c>
      <c r="M169" s="2324">
        <f t="shared" si="57"/>
        <v>0</v>
      </c>
      <c r="N169" s="2325">
        <f t="shared" si="58"/>
        <v>0</v>
      </c>
      <c r="O169" s="2326">
        <f t="shared" si="59"/>
        <v>0</v>
      </c>
      <c r="P169" s="2327" t="s">
        <v>28</v>
      </c>
    </row>
    <row r="170" spans="1:16" x14ac:dyDescent="0.25">
      <c r="A170" s="2328" t="s">
        <v>352</v>
      </c>
      <c r="B170" s="2329" t="s">
        <v>138</v>
      </c>
      <c r="C170" s="2330" t="s">
        <v>120</v>
      </c>
      <c r="D170" s="2331">
        <v>18772.990000000002</v>
      </c>
      <c r="E170" s="2332">
        <v>1.88</v>
      </c>
      <c r="F170" s="2333">
        <v>23.52</v>
      </c>
      <c r="G170" s="2334">
        <v>2.3199999999999998</v>
      </c>
      <c r="H170" s="2335"/>
      <c r="I170" s="2336">
        <f>ROUND('BDI Principal'!D14,2)</f>
        <v>23.52</v>
      </c>
      <c r="J170" s="2337">
        <f t="shared" si="55"/>
        <v>0</v>
      </c>
      <c r="K170" s="2338"/>
      <c r="L170" s="2339">
        <f t="shared" si="56"/>
        <v>0</v>
      </c>
      <c r="M170" s="2340">
        <f t="shared" si="57"/>
        <v>0</v>
      </c>
      <c r="N170" s="2341">
        <f t="shared" si="58"/>
        <v>0</v>
      </c>
      <c r="O170" s="2342">
        <f t="shared" si="59"/>
        <v>0</v>
      </c>
      <c r="P170" s="2343" t="s">
        <v>28</v>
      </c>
    </row>
    <row r="171" spans="1:16" ht="22.5" x14ac:dyDescent="0.25">
      <c r="A171" s="2344" t="s">
        <v>353</v>
      </c>
      <c r="B171" s="2345" t="s">
        <v>142</v>
      </c>
      <c r="C171" s="2346" t="s">
        <v>143</v>
      </c>
      <c r="D171" s="2347">
        <v>98284.66</v>
      </c>
      <c r="E171" s="2348">
        <v>1.51</v>
      </c>
      <c r="F171" s="2349">
        <v>23.52</v>
      </c>
      <c r="G171" s="2350">
        <v>1.87</v>
      </c>
      <c r="H171" s="2351"/>
      <c r="I171" s="2352">
        <f>ROUND('BDI Principal'!D14,2)</f>
        <v>23.52</v>
      </c>
      <c r="J171" s="2353">
        <f t="shared" si="55"/>
        <v>0</v>
      </c>
      <c r="K171" s="2354"/>
      <c r="L171" s="2355">
        <f t="shared" si="56"/>
        <v>0</v>
      </c>
      <c r="M171" s="2356">
        <f t="shared" si="57"/>
        <v>0</v>
      </c>
      <c r="N171" s="2357">
        <f t="shared" si="58"/>
        <v>0</v>
      </c>
      <c r="O171" s="2358">
        <f t="shared" si="59"/>
        <v>0</v>
      </c>
      <c r="P171" s="2359" t="s">
        <v>28</v>
      </c>
    </row>
    <row r="172" spans="1:16" ht="22.5" x14ac:dyDescent="0.25">
      <c r="A172" s="2360" t="s">
        <v>354</v>
      </c>
      <c r="B172" s="2361" t="s">
        <v>147</v>
      </c>
      <c r="C172" s="2362" t="s">
        <v>79</v>
      </c>
      <c r="D172" s="2363">
        <v>66.63</v>
      </c>
      <c r="E172" s="2364">
        <v>47.28</v>
      </c>
      <c r="F172" s="2365">
        <v>23.52</v>
      </c>
      <c r="G172" s="2366">
        <v>58.4</v>
      </c>
      <c r="H172" s="2367"/>
      <c r="I172" s="2368">
        <f>ROUND('BDI Principal'!D14,2)</f>
        <v>23.52</v>
      </c>
      <c r="J172" s="2369">
        <f t="shared" si="55"/>
        <v>0</v>
      </c>
      <c r="K172" s="2370"/>
      <c r="L172" s="2371">
        <f t="shared" si="56"/>
        <v>0</v>
      </c>
      <c r="M172" s="2372">
        <f t="shared" si="57"/>
        <v>0</v>
      </c>
      <c r="N172" s="2373">
        <f t="shared" si="58"/>
        <v>0</v>
      </c>
      <c r="O172" s="2374">
        <f t="shared" si="59"/>
        <v>0</v>
      </c>
      <c r="P172" s="2375" t="s">
        <v>28</v>
      </c>
    </row>
    <row r="173" spans="1:16" ht="22.5" x14ac:dyDescent="0.25">
      <c r="A173" s="2376" t="s">
        <v>355</v>
      </c>
      <c r="B173" s="2377" t="s">
        <v>149</v>
      </c>
      <c r="C173" s="2378" t="s">
        <v>127</v>
      </c>
      <c r="D173" s="2379">
        <v>9828.4699999999993</v>
      </c>
      <c r="E173" s="2380">
        <v>25.13</v>
      </c>
      <c r="F173" s="2381">
        <v>23.52</v>
      </c>
      <c r="G173" s="2382">
        <v>31.04</v>
      </c>
      <c r="H173" s="2383"/>
      <c r="I173" s="2384">
        <f>ROUND('BDI Principal'!D14,2)</f>
        <v>23.52</v>
      </c>
      <c r="J173" s="2385">
        <f t="shared" si="55"/>
        <v>0</v>
      </c>
      <c r="K173" s="2386"/>
      <c r="L173" s="2387">
        <f t="shared" si="56"/>
        <v>0</v>
      </c>
      <c r="M173" s="2388">
        <f t="shared" si="57"/>
        <v>0</v>
      </c>
      <c r="N173" s="2389">
        <f t="shared" si="58"/>
        <v>0</v>
      </c>
      <c r="O173" s="2390">
        <f t="shared" si="59"/>
        <v>0</v>
      </c>
      <c r="P173" s="2391" t="s">
        <v>28</v>
      </c>
    </row>
    <row r="174" spans="1:16" x14ac:dyDescent="0.25">
      <c r="A174" s="2392" t="s">
        <v>356</v>
      </c>
      <c r="B174" s="7997" t="s">
        <v>151</v>
      </c>
      <c r="C174" s="7998"/>
      <c r="D174" s="7999"/>
      <c r="E174" s="8000"/>
      <c r="F174" s="8001"/>
      <c r="G174" s="8002"/>
      <c r="H174" s="8003"/>
      <c r="I174" s="8004"/>
      <c r="J174" s="8005"/>
      <c r="K174" s="8006"/>
      <c r="L174" s="8007"/>
      <c r="M174" s="2393">
        <f>SUM(M175:M177)</f>
        <v>0</v>
      </c>
      <c r="N174" s="2394">
        <f>SUM(N175:N177)</f>
        <v>0</v>
      </c>
      <c r="O174" s="2395">
        <f>SUM(O175:O177)</f>
        <v>0</v>
      </c>
      <c r="P174" s="2396" t="s">
        <v>45</v>
      </c>
    </row>
    <row r="175" spans="1:16" x14ac:dyDescent="0.25">
      <c r="A175" s="2397" t="s">
        <v>357</v>
      </c>
      <c r="B175" s="2398" t="s">
        <v>153</v>
      </c>
      <c r="C175" s="2399" t="s">
        <v>51</v>
      </c>
      <c r="D175" s="2400">
        <v>1359.8</v>
      </c>
      <c r="E175" s="2401">
        <v>53.61</v>
      </c>
      <c r="F175" s="2402">
        <v>23.52</v>
      </c>
      <c r="G175" s="2403">
        <v>66.22</v>
      </c>
      <c r="H175" s="2404"/>
      <c r="I175" s="2405">
        <f>ROUND('BDI Principal'!D14,2)</f>
        <v>23.52</v>
      </c>
      <c r="J175" s="2406">
        <f>ROUND((ROUND(H175,2)*I175/100)+ROUND(H175,2),2)</f>
        <v>0</v>
      </c>
      <c r="K175" s="2407"/>
      <c r="L175" s="2408">
        <f>J175-K175</f>
        <v>0</v>
      </c>
      <c r="M175" s="2409">
        <f>ROUND(K175*D175,2)</f>
        <v>0</v>
      </c>
      <c r="N175" s="2410">
        <f>O175-M175</f>
        <v>0</v>
      </c>
      <c r="O175" s="2411">
        <f>ROUND(D175*J175,2)</f>
        <v>0</v>
      </c>
      <c r="P175" s="2412" t="s">
        <v>28</v>
      </c>
    </row>
    <row r="176" spans="1:16" x14ac:dyDescent="0.25">
      <c r="A176" s="2413" t="s">
        <v>358</v>
      </c>
      <c r="B176" s="2414" t="s">
        <v>155</v>
      </c>
      <c r="C176" s="2415" t="s">
        <v>51</v>
      </c>
      <c r="D176" s="2416">
        <v>14096.33</v>
      </c>
      <c r="E176" s="2417">
        <v>21.03</v>
      </c>
      <c r="F176" s="2418">
        <v>23.52</v>
      </c>
      <c r="G176" s="2419">
        <v>25.98</v>
      </c>
      <c r="H176" s="2420"/>
      <c r="I176" s="2421">
        <f>ROUND('BDI Principal'!D14,2)</f>
        <v>23.52</v>
      </c>
      <c r="J176" s="2422">
        <f>ROUND((ROUND(H176,2)*I176/100)+ROUND(H176,2),2)</f>
        <v>0</v>
      </c>
      <c r="K176" s="2423"/>
      <c r="L176" s="2424">
        <f>J176-K176</f>
        <v>0</v>
      </c>
      <c r="M176" s="2425">
        <f>ROUND(K176*D176,2)</f>
        <v>0</v>
      </c>
      <c r="N176" s="2426">
        <f>O176-M176</f>
        <v>0</v>
      </c>
      <c r="O176" s="2427">
        <f>ROUND(D176*J176,2)</f>
        <v>0</v>
      </c>
      <c r="P176" s="2428" t="s">
        <v>28</v>
      </c>
    </row>
    <row r="177" spans="1:16" x14ac:dyDescent="0.25">
      <c r="A177" s="2429" t="s">
        <v>359</v>
      </c>
      <c r="B177" s="2430" t="s">
        <v>157</v>
      </c>
      <c r="C177" s="2431" t="s">
        <v>51</v>
      </c>
      <c r="D177" s="2432">
        <v>429.3</v>
      </c>
      <c r="E177" s="2433">
        <v>95.33</v>
      </c>
      <c r="F177" s="2434">
        <v>23.52</v>
      </c>
      <c r="G177" s="2435">
        <v>117.75</v>
      </c>
      <c r="H177" s="2436"/>
      <c r="I177" s="2437">
        <f>ROUND('BDI Principal'!D14,2)</f>
        <v>23.52</v>
      </c>
      <c r="J177" s="2438">
        <f>ROUND((ROUND(H177,2)*I177/100)+ROUND(H177,2),2)</f>
        <v>0</v>
      </c>
      <c r="K177" s="2439"/>
      <c r="L177" s="2440">
        <f>J177-K177</f>
        <v>0</v>
      </c>
      <c r="M177" s="2441">
        <f>ROUND(K177*D177,2)</f>
        <v>0</v>
      </c>
      <c r="N177" s="2442">
        <f>O177-M177</f>
        <v>0</v>
      </c>
      <c r="O177" s="2443">
        <f>ROUND(D177*J177,2)</f>
        <v>0</v>
      </c>
      <c r="P177" s="2444" t="s">
        <v>28</v>
      </c>
    </row>
    <row r="178" spans="1:16" x14ac:dyDescent="0.25">
      <c r="A178" s="2445" t="s">
        <v>360</v>
      </c>
      <c r="B178" s="8008" t="s">
        <v>177</v>
      </c>
      <c r="C178" s="8009"/>
      <c r="D178" s="8010"/>
      <c r="E178" s="8011"/>
      <c r="F178" s="8012"/>
      <c r="G178" s="8013"/>
      <c r="H178" s="8014"/>
      <c r="I178" s="8015"/>
      <c r="J178" s="8016"/>
      <c r="K178" s="8017"/>
      <c r="L178" s="8018"/>
      <c r="M178" s="2446">
        <f>SUM(M179:M196)</f>
        <v>0</v>
      </c>
      <c r="N178" s="2447">
        <f>SUM(N179:N196)</f>
        <v>0</v>
      </c>
      <c r="O178" s="2448">
        <f>SUM(O179:O196)</f>
        <v>0</v>
      </c>
      <c r="P178" s="2449" t="s">
        <v>45</v>
      </c>
    </row>
    <row r="179" spans="1:16" ht="33.75" x14ac:dyDescent="0.25">
      <c r="A179" s="2450" t="s">
        <v>361</v>
      </c>
      <c r="B179" s="2451" t="s">
        <v>362</v>
      </c>
      <c r="C179" s="2452" t="s">
        <v>86</v>
      </c>
      <c r="D179" s="2453">
        <v>4258.12</v>
      </c>
      <c r="E179" s="2454">
        <v>1.56</v>
      </c>
      <c r="F179" s="2455">
        <v>23.52</v>
      </c>
      <c r="G179" s="2456">
        <v>1.93</v>
      </c>
      <c r="H179" s="2457"/>
      <c r="I179" s="2458">
        <f>ROUND('BDI Principal'!D14,2)</f>
        <v>23.52</v>
      </c>
      <c r="J179" s="2459">
        <f t="shared" ref="J179:J196" si="60">ROUND((ROUND(H179,2)*I179/100)+ROUND(H179,2),2)</f>
        <v>0</v>
      </c>
      <c r="K179" s="2460"/>
      <c r="L179" s="2461">
        <f t="shared" ref="L179:L196" si="61">J179-K179</f>
        <v>0</v>
      </c>
      <c r="M179" s="2462">
        <f t="shared" ref="M179:M196" si="62">ROUND(K179*D179,2)</f>
        <v>0</v>
      </c>
      <c r="N179" s="2463">
        <f t="shared" ref="N179:N196" si="63">O179-M179</f>
        <v>0</v>
      </c>
      <c r="O179" s="2464">
        <f t="shared" ref="O179:O196" si="64">ROUND(D179*J179,2)</f>
        <v>0</v>
      </c>
      <c r="P179" s="2465" t="s">
        <v>28</v>
      </c>
    </row>
    <row r="180" spans="1:16" ht="33.75" x14ac:dyDescent="0.25">
      <c r="A180" s="2466" t="s">
        <v>363</v>
      </c>
      <c r="B180" s="2467" t="s">
        <v>179</v>
      </c>
      <c r="C180" s="2468" t="s">
        <v>86</v>
      </c>
      <c r="D180" s="2469">
        <v>1086.8800000000001</v>
      </c>
      <c r="E180" s="2470">
        <v>1.85</v>
      </c>
      <c r="F180" s="2471">
        <v>23.52</v>
      </c>
      <c r="G180" s="2472">
        <v>2.29</v>
      </c>
      <c r="H180" s="2473"/>
      <c r="I180" s="2474">
        <f>ROUND('BDI Principal'!D14,2)</f>
        <v>23.52</v>
      </c>
      <c r="J180" s="2475">
        <f t="shared" si="60"/>
        <v>0</v>
      </c>
      <c r="K180" s="2476"/>
      <c r="L180" s="2477">
        <f t="shared" si="61"/>
        <v>0</v>
      </c>
      <c r="M180" s="2478">
        <f t="shared" si="62"/>
        <v>0</v>
      </c>
      <c r="N180" s="2479">
        <f t="shared" si="63"/>
        <v>0</v>
      </c>
      <c r="O180" s="2480">
        <f t="shared" si="64"/>
        <v>0</v>
      </c>
      <c r="P180" s="2481" t="s">
        <v>28</v>
      </c>
    </row>
    <row r="181" spans="1:16" ht="33.75" x14ac:dyDescent="0.25">
      <c r="A181" s="2482" t="s">
        <v>364</v>
      </c>
      <c r="B181" s="2483" t="s">
        <v>181</v>
      </c>
      <c r="C181" s="2484" t="s">
        <v>86</v>
      </c>
      <c r="D181" s="2485">
        <v>1365.35</v>
      </c>
      <c r="E181" s="2486">
        <v>1.98</v>
      </c>
      <c r="F181" s="2487">
        <v>23.52</v>
      </c>
      <c r="G181" s="2488">
        <v>2.4500000000000002</v>
      </c>
      <c r="H181" s="2489"/>
      <c r="I181" s="2490">
        <f>ROUND('BDI Principal'!D14,2)</f>
        <v>23.52</v>
      </c>
      <c r="J181" s="2491">
        <f t="shared" si="60"/>
        <v>0</v>
      </c>
      <c r="K181" s="2492"/>
      <c r="L181" s="2493">
        <f t="shared" si="61"/>
        <v>0</v>
      </c>
      <c r="M181" s="2494">
        <f t="shared" si="62"/>
        <v>0</v>
      </c>
      <c r="N181" s="2495">
        <f t="shared" si="63"/>
        <v>0</v>
      </c>
      <c r="O181" s="2496">
        <f t="shared" si="64"/>
        <v>0</v>
      </c>
      <c r="P181" s="2497" t="s">
        <v>28</v>
      </c>
    </row>
    <row r="182" spans="1:16" ht="33.75" x14ac:dyDescent="0.25">
      <c r="A182" s="2498" t="s">
        <v>365</v>
      </c>
      <c r="B182" s="2499" t="s">
        <v>366</v>
      </c>
      <c r="C182" s="2500" t="s">
        <v>86</v>
      </c>
      <c r="D182" s="2501">
        <v>1224.8399999999999</v>
      </c>
      <c r="E182" s="2502">
        <v>2.11</v>
      </c>
      <c r="F182" s="2503">
        <v>23.52</v>
      </c>
      <c r="G182" s="2504">
        <v>2.61</v>
      </c>
      <c r="H182" s="2505"/>
      <c r="I182" s="2506">
        <f>ROUND('BDI Principal'!D14,2)</f>
        <v>23.52</v>
      </c>
      <c r="J182" s="2507">
        <f t="shared" si="60"/>
        <v>0</v>
      </c>
      <c r="K182" s="2508"/>
      <c r="L182" s="2509">
        <f t="shared" si="61"/>
        <v>0</v>
      </c>
      <c r="M182" s="2510">
        <f t="shared" si="62"/>
        <v>0</v>
      </c>
      <c r="N182" s="2511">
        <f t="shared" si="63"/>
        <v>0</v>
      </c>
      <c r="O182" s="2512">
        <f t="shared" si="64"/>
        <v>0</v>
      </c>
      <c r="P182" s="2513" t="s">
        <v>28</v>
      </c>
    </row>
    <row r="183" spans="1:16" ht="33.75" x14ac:dyDescent="0.25">
      <c r="A183" s="2514" t="s">
        <v>367</v>
      </c>
      <c r="B183" s="2515" t="s">
        <v>183</v>
      </c>
      <c r="C183" s="2516" t="s">
        <v>86</v>
      </c>
      <c r="D183" s="2517">
        <v>693.47</v>
      </c>
      <c r="E183" s="2518">
        <v>2.34</v>
      </c>
      <c r="F183" s="2519">
        <v>23.52</v>
      </c>
      <c r="G183" s="2520">
        <v>2.89</v>
      </c>
      <c r="H183" s="2521"/>
      <c r="I183" s="2522">
        <f>ROUND('BDI Principal'!D14,2)</f>
        <v>23.52</v>
      </c>
      <c r="J183" s="2523">
        <f t="shared" si="60"/>
        <v>0</v>
      </c>
      <c r="K183" s="2524"/>
      <c r="L183" s="2525">
        <f t="shared" si="61"/>
        <v>0</v>
      </c>
      <c r="M183" s="2526">
        <f t="shared" si="62"/>
        <v>0</v>
      </c>
      <c r="N183" s="2527">
        <f t="shared" si="63"/>
        <v>0</v>
      </c>
      <c r="O183" s="2528">
        <f t="shared" si="64"/>
        <v>0</v>
      </c>
      <c r="P183" s="2529" t="s">
        <v>28</v>
      </c>
    </row>
    <row r="184" spans="1:16" ht="33.75" x14ac:dyDescent="0.25">
      <c r="A184" s="2530" t="s">
        <v>368</v>
      </c>
      <c r="B184" s="2531" t="s">
        <v>185</v>
      </c>
      <c r="C184" s="2532" t="s">
        <v>86</v>
      </c>
      <c r="D184" s="2533">
        <v>1303.1500000000001</v>
      </c>
      <c r="E184" s="2534">
        <v>3.81</v>
      </c>
      <c r="F184" s="2535">
        <v>23.52</v>
      </c>
      <c r="G184" s="2536">
        <v>4.71</v>
      </c>
      <c r="H184" s="2537"/>
      <c r="I184" s="2538">
        <f>ROUND('BDI Principal'!D14,2)</f>
        <v>23.52</v>
      </c>
      <c r="J184" s="2539">
        <f t="shared" si="60"/>
        <v>0</v>
      </c>
      <c r="K184" s="2540"/>
      <c r="L184" s="2541">
        <f t="shared" si="61"/>
        <v>0</v>
      </c>
      <c r="M184" s="2542">
        <f t="shared" si="62"/>
        <v>0</v>
      </c>
      <c r="N184" s="2543">
        <f t="shared" si="63"/>
        <v>0</v>
      </c>
      <c r="O184" s="2544">
        <f t="shared" si="64"/>
        <v>0</v>
      </c>
      <c r="P184" s="2545" t="s">
        <v>28</v>
      </c>
    </row>
    <row r="185" spans="1:16" ht="45" x14ac:dyDescent="0.25">
      <c r="A185" s="2546" t="s">
        <v>369</v>
      </c>
      <c r="B185" s="2547" t="s">
        <v>370</v>
      </c>
      <c r="C185" s="2548" t="s">
        <v>86</v>
      </c>
      <c r="D185" s="2549">
        <v>40</v>
      </c>
      <c r="E185" s="2550">
        <v>1100</v>
      </c>
      <c r="F185" s="2551">
        <v>23.52</v>
      </c>
      <c r="G185" s="2552">
        <v>1358.72</v>
      </c>
      <c r="H185" s="2553"/>
      <c r="I185" s="2554">
        <f>ROUND('BDI Principal'!D14,2)</f>
        <v>23.52</v>
      </c>
      <c r="J185" s="2555">
        <f t="shared" si="60"/>
        <v>0</v>
      </c>
      <c r="K185" s="2556"/>
      <c r="L185" s="2557">
        <f t="shared" si="61"/>
        <v>0</v>
      </c>
      <c r="M185" s="2558">
        <f t="shared" si="62"/>
        <v>0</v>
      </c>
      <c r="N185" s="2559">
        <f t="shared" si="63"/>
        <v>0</v>
      </c>
      <c r="O185" s="2560">
        <f t="shared" si="64"/>
        <v>0</v>
      </c>
      <c r="P185" s="2561" t="s">
        <v>28</v>
      </c>
    </row>
    <row r="186" spans="1:16" ht="45" x14ac:dyDescent="0.25">
      <c r="A186" s="2562" t="s">
        <v>371</v>
      </c>
      <c r="B186" s="2563" t="s">
        <v>372</v>
      </c>
      <c r="C186" s="2564" t="s">
        <v>86</v>
      </c>
      <c r="D186" s="2565">
        <v>94.26</v>
      </c>
      <c r="E186" s="2566">
        <v>1100</v>
      </c>
      <c r="F186" s="2567">
        <v>23.52</v>
      </c>
      <c r="G186" s="2568">
        <v>1358.72</v>
      </c>
      <c r="H186" s="2569"/>
      <c r="I186" s="2570">
        <f>ROUND('BDI Principal'!D14,2)</f>
        <v>23.52</v>
      </c>
      <c r="J186" s="2571">
        <f t="shared" si="60"/>
        <v>0</v>
      </c>
      <c r="K186" s="2572"/>
      <c r="L186" s="2573">
        <f t="shared" si="61"/>
        <v>0</v>
      </c>
      <c r="M186" s="2574">
        <f t="shared" si="62"/>
        <v>0</v>
      </c>
      <c r="N186" s="2575">
        <f t="shared" si="63"/>
        <v>0</v>
      </c>
      <c r="O186" s="2576">
        <f t="shared" si="64"/>
        <v>0</v>
      </c>
      <c r="P186" s="2577" t="s">
        <v>28</v>
      </c>
    </row>
    <row r="187" spans="1:16" ht="45" x14ac:dyDescent="0.25">
      <c r="A187" s="2578" t="s">
        <v>373</v>
      </c>
      <c r="B187" s="2579" t="s">
        <v>374</v>
      </c>
      <c r="C187" s="2580" t="s">
        <v>86</v>
      </c>
      <c r="D187" s="2581">
        <v>60</v>
      </c>
      <c r="E187" s="2582">
        <v>2650</v>
      </c>
      <c r="F187" s="2583">
        <v>23.52</v>
      </c>
      <c r="G187" s="2584">
        <v>3273.28</v>
      </c>
      <c r="H187" s="2585"/>
      <c r="I187" s="2586">
        <f>ROUND('BDI Principal'!D14,2)</f>
        <v>23.52</v>
      </c>
      <c r="J187" s="2587">
        <f t="shared" si="60"/>
        <v>0</v>
      </c>
      <c r="K187" s="2588"/>
      <c r="L187" s="2589">
        <f t="shared" si="61"/>
        <v>0</v>
      </c>
      <c r="M187" s="2590">
        <f t="shared" si="62"/>
        <v>0</v>
      </c>
      <c r="N187" s="2591">
        <f t="shared" si="63"/>
        <v>0</v>
      </c>
      <c r="O187" s="2592">
        <f t="shared" si="64"/>
        <v>0</v>
      </c>
      <c r="P187" s="2593" t="s">
        <v>28</v>
      </c>
    </row>
    <row r="188" spans="1:16" ht="33.75" x14ac:dyDescent="0.25">
      <c r="A188" s="2594" t="s">
        <v>375</v>
      </c>
      <c r="B188" s="2595" t="s">
        <v>376</v>
      </c>
      <c r="C188" s="2596" t="s">
        <v>86</v>
      </c>
      <c r="D188" s="2597">
        <v>4258.12</v>
      </c>
      <c r="E188" s="2598">
        <v>0.71</v>
      </c>
      <c r="F188" s="2599">
        <v>23.52</v>
      </c>
      <c r="G188" s="2600">
        <v>0.88</v>
      </c>
      <c r="H188" s="2601"/>
      <c r="I188" s="2602">
        <f>ROUND('BDI Principal'!D14,2)</f>
        <v>23.52</v>
      </c>
      <c r="J188" s="2603">
        <f t="shared" si="60"/>
        <v>0</v>
      </c>
      <c r="K188" s="2604"/>
      <c r="L188" s="2605">
        <f t="shared" si="61"/>
        <v>0</v>
      </c>
      <c r="M188" s="2606">
        <f t="shared" si="62"/>
        <v>0</v>
      </c>
      <c r="N188" s="2607">
        <f t="shared" si="63"/>
        <v>0</v>
      </c>
      <c r="O188" s="2608">
        <f t="shared" si="64"/>
        <v>0</v>
      </c>
      <c r="P188" s="2609" t="s">
        <v>28</v>
      </c>
    </row>
    <row r="189" spans="1:16" ht="33.75" x14ac:dyDescent="0.25">
      <c r="A189" s="2610" t="s">
        <v>377</v>
      </c>
      <c r="B189" s="2611" t="s">
        <v>187</v>
      </c>
      <c r="C189" s="2612" t="s">
        <v>86</v>
      </c>
      <c r="D189" s="2613">
        <v>1086.8800000000001</v>
      </c>
      <c r="E189" s="2614">
        <v>1.08</v>
      </c>
      <c r="F189" s="2615">
        <v>23.52</v>
      </c>
      <c r="G189" s="2616">
        <v>1.33</v>
      </c>
      <c r="H189" s="2617"/>
      <c r="I189" s="2618">
        <f>ROUND('BDI Principal'!D14,2)</f>
        <v>23.52</v>
      </c>
      <c r="J189" s="2619">
        <f t="shared" si="60"/>
        <v>0</v>
      </c>
      <c r="K189" s="2620"/>
      <c r="L189" s="2621">
        <f t="shared" si="61"/>
        <v>0</v>
      </c>
      <c r="M189" s="2622">
        <f t="shared" si="62"/>
        <v>0</v>
      </c>
      <c r="N189" s="2623">
        <f t="shared" si="63"/>
        <v>0</v>
      </c>
      <c r="O189" s="2624">
        <f t="shared" si="64"/>
        <v>0</v>
      </c>
      <c r="P189" s="2625" t="s">
        <v>28</v>
      </c>
    </row>
    <row r="190" spans="1:16" ht="33.75" x14ac:dyDescent="0.25">
      <c r="A190" s="2626" t="s">
        <v>378</v>
      </c>
      <c r="B190" s="2627" t="s">
        <v>189</v>
      </c>
      <c r="C190" s="2628" t="s">
        <v>86</v>
      </c>
      <c r="D190" s="2629">
        <v>1365.35</v>
      </c>
      <c r="E190" s="2630">
        <v>1.43</v>
      </c>
      <c r="F190" s="2631">
        <v>23.52</v>
      </c>
      <c r="G190" s="2632">
        <v>1.77</v>
      </c>
      <c r="H190" s="2633"/>
      <c r="I190" s="2634">
        <f>ROUND('BDI Principal'!D14,2)</f>
        <v>23.52</v>
      </c>
      <c r="J190" s="2635">
        <f t="shared" si="60"/>
        <v>0</v>
      </c>
      <c r="K190" s="2636"/>
      <c r="L190" s="2637">
        <f t="shared" si="61"/>
        <v>0</v>
      </c>
      <c r="M190" s="2638">
        <f t="shared" si="62"/>
        <v>0</v>
      </c>
      <c r="N190" s="2639">
        <f t="shared" si="63"/>
        <v>0</v>
      </c>
      <c r="O190" s="2640">
        <f t="shared" si="64"/>
        <v>0</v>
      </c>
      <c r="P190" s="2641" t="s">
        <v>28</v>
      </c>
    </row>
    <row r="191" spans="1:16" ht="33.75" x14ac:dyDescent="0.25">
      <c r="A191" s="2642" t="s">
        <v>379</v>
      </c>
      <c r="B191" s="2643" t="s">
        <v>380</v>
      </c>
      <c r="C191" s="2644" t="s">
        <v>86</v>
      </c>
      <c r="D191" s="2645">
        <v>1224.8399999999999</v>
      </c>
      <c r="E191" s="2646">
        <v>1.79</v>
      </c>
      <c r="F191" s="2647">
        <v>23.52</v>
      </c>
      <c r="G191" s="2648">
        <v>2.21</v>
      </c>
      <c r="H191" s="2649"/>
      <c r="I191" s="2650">
        <f>ROUND('BDI Principal'!D14,2)</f>
        <v>23.52</v>
      </c>
      <c r="J191" s="2651">
        <f t="shared" si="60"/>
        <v>0</v>
      </c>
      <c r="K191" s="2652"/>
      <c r="L191" s="2653">
        <f t="shared" si="61"/>
        <v>0</v>
      </c>
      <c r="M191" s="2654">
        <f t="shared" si="62"/>
        <v>0</v>
      </c>
      <c r="N191" s="2655">
        <f t="shared" si="63"/>
        <v>0</v>
      </c>
      <c r="O191" s="2656">
        <f t="shared" si="64"/>
        <v>0</v>
      </c>
      <c r="P191" s="2657" t="s">
        <v>28</v>
      </c>
    </row>
    <row r="192" spans="1:16" ht="33.75" x14ac:dyDescent="0.25">
      <c r="A192" s="2658" t="s">
        <v>381</v>
      </c>
      <c r="B192" s="2659" t="s">
        <v>191</v>
      </c>
      <c r="C192" s="2660" t="s">
        <v>86</v>
      </c>
      <c r="D192" s="2661">
        <v>693.47</v>
      </c>
      <c r="E192" s="2662">
        <v>2.16</v>
      </c>
      <c r="F192" s="2663">
        <v>23.52</v>
      </c>
      <c r="G192" s="2664">
        <v>2.67</v>
      </c>
      <c r="H192" s="2665"/>
      <c r="I192" s="2666">
        <f>ROUND('BDI Principal'!D14,2)</f>
        <v>23.52</v>
      </c>
      <c r="J192" s="2667">
        <f t="shared" si="60"/>
        <v>0</v>
      </c>
      <c r="K192" s="2668"/>
      <c r="L192" s="2669">
        <f t="shared" si="61"/>
        <v>0</v>
      </c>
      <c r="M192" s="2670">
        <f t="shared" si="62"/>
        <v>0</v>
      </c>
      <c r="N192" s="2671">
        <f t="shared" si="63"/>
        <v>0</v>
      </c>
      <c r="O192" s="2672">
        <f t="shared" si="64"/>
        <v>0</v>
      </c>
      <c r="P192" s="2673" t="s">
        <v>28</v>
      </c>
    </row>
    <row r="193" spans="1:16" ht="33.75" x14ac:dyDescent="0.25">
      <c r="A193" s="2674" t="s">
        <v>382</v>
      </c>
      <c r="B193" s="2675" t="s">
        <v>193</v>
      </c>
      <c r="C193" s="2676" t="s">
        <v>86</v>
      </c>
      <c r="D193" s="2677">
        <v>1303.1500000000001</v>
      </c>
      <c r="E193" s="2678">
        <v>2.85</v>
      </c>
      <c r="F193" s="2679">
        <v>23.52</v>
      </c>
      <c r="G193" s="2680">
        <v>3.52</v>
      </c>
      <c r="H193" s="2681"/>
      <c r="I193" s="2682">
        <f>ROUND('BDI Principal'!D14,2)</f>
        <v>23.52</v>
      </c>
      <c r="J193" s="2683">
        <f t="shared" si="60"/>
        <v>0</v>
      </c>
      <c r="K193" s="2684"/>
      <c r="L193" s="2685">
        <f t="shared" si="61"/>
        <v>0</v>
      </c>
      <c r="M193" s="2686">
        <f t="shared" si="62"/>
        <v>0</v>
      </c>
      <c r="N193" s="2687">
        <f t="shared" si="63"/>
        <v>0</v>
      </c>
      <c r="O193" s="2688">
        <f t="shared" si="64"/>
        <v>0</v>
      </c>
      <c r="P193" s="2689" t="s">
        <v>28</v>
      </c>
    </row>
    <row r="194" spans="1:16" ht="33.75" x14ac:dyDescent="0.25">
      <c r="A194" s="2690" t="s">
        <v>383</v>
      </c>
      <c r="B194" s="2691" t="s">
        <v>384</v>
      </c>
      <c r="C194" s="2692" t="s">
        <v>86</v>
      </c>
      <c r="D194" s="2693">
        <v>40</v>
      </c>
      <c r="E194" s="2694">
        <v>0.7</v>
      </c>
      <c r="F194" s="2695">
        <v>23.52</v>
      </c>
      <c r="G194" s="2696">
        <v>0.86</v>
      </c>
      <c r="H194" s="2697"/>
      <c r="I194" s="2698">
        <f>ROUND('BDI Principal'!D14,2)</f>
        <v>23.52</v>
      </c>
      <c r="J194" s="2699">
        <f t="shared" si="60"/>
        <v>0</v>
      </c>
      <c r="K194" s="2700"/>
      <c r="L194" s="2701">
        <f t="shared" si="61"/>
        <v>0</v>
      </c>
      <c r="M194" s="2702">
        <f t="shared" si="62"/>
        <v>0</v>
      </c>
      <c r="N194" s="2703">
        <f t="shared" si="63"/>
        <v>0</v>
      </c>
      <c r="O194" s="2704">
        <f t="shared" si="64"/>
        <v>0</v>
      </c>
      <c r="P194" s="2705" t="s">
        <v>28</v>
      </c>
    </row>
    <row r="195" spans="1:16" ht="33.75" x14ac:dyDescent="0.25">
      <c r="A195" s="2706" t="s">
        <v>385</v>
      </c>
      <c r="B195" s="2707" t="s">
        <v>386</v>
      </c>
      <c r="C195" s="2708" t="s">
        <v>86</v>
      </c>
      <c r="D195" s="2709">
        <v>94.26</v>
      </c>
      <c r="E195" s="2710">
        <v>1.05</v>
      </c>
      <c r="F195" s="2711">
        <v>23.52</v>
      </c>
      <c r="G195" s="2712">
        <v>1.3</v>
      </c>
      <c r="H195" s="2713"/>
      <c r="I195" s="2714">
        <f>ROUND('BDI Principal'!D14,2)</f>
        <v>23.52</v>
      </c>
      <c r="J195" s="2715">
        <f t="shared" si="60"/>
        <v>0</v>
      </c>
      <c r="K195" s="2716"/>
      <c r="L195" s="2717">
        <f t="shared" si="61"/>
        <v>0</v>
      </c>
      <c r="M195" s="2718">
        <f t="shared" si="62"/>
        <v>0</v>
      </c>
      <c r="N195" s="2719">
        <f t="shared" si="63"/>
        <v>0</v>
      </c>
      <c r="O195" s="2720">
        <f t="shared" si="64"/>
        <v>0</v>
      </c>
      <c r="P195" s="2721" t="s">
        <v>28</v>
      </c>
    </row>
    <row r="196" spans="1:16" ht="33.75" x14ac:dyDescent="0.25">
      <c r="A196" s="2722" t="s">
        <v>387</v>
      </c>
      <c r="B196" s="2723" t="s">
        <v>388</v>
      </c>
      <c r="C196" s="2724" t="s">
        <v>86</v>
      </c>
      <c r="D196" s="2725">
        <v>60</v>
      </c>
      <c r="E196" s="2726">
        <v>2.78</v>
      </c>
      <c r="F196" s="2727">
        <v>23.52</v>
      </c>
      <c r="G196" s="2728">
        <v>3.43</v>
      </c>
      <c r="H196" s="2729"/>
      <c r="I196" s="2730">
        <f>ROUND('BDI Principal'!D14,2)</f>
        <v>23.52</v>
      </c>
      <c r="J196" s="2731">
        <f t="shared" si="60"/>
        <v>0</v>
      </c>
      <c r="K196" s="2732"/>
      <c r="L196" s="2733">
        <f t="shared" si="61"/>
        <v>0</v>
      </c>
      <c r="M196" s="2734">
        <f t="shared" si="62"/>
        <v>0</v>
      </c>
      <c r="N196" s="2735">
        <f t="shared" si="63"/>
        <v>0</v>
      </c>
      <c r="O196" s="2736">
        <f t="shared" si="64"/>
        <v>0</v>
      </c>
      <c r="P196" s="2737" t="s">
        <v>28</v>
      </c>
    </row>
    <row r="197" spans="1:16" x14ac:dyDescent="0.25">
      <c r="A197" s="2738" t="s">
        <v>389</v>
      </c>
      <c r="B197" s="8019" t="s">
        <v>209</v>
      </c>
      <c r="C197" s="8020"/>
      <c r="D197" s="8021"/>
      <c r="E197" s="8022"/>
      <c r="F197" s="8023"/>
      <c r="G197" s="8024"/>
      <c r="H197" s="8025"/>
      <c r="I197" s="8026"/>
      <c r="J197" s="8027"/>
      <c r="K197" s="8028"/>
      <c r="L197" s="8029"/>
      <c r="M197" s="2739">
        <f>SUM(M198:M211)</f>
        <v>0</v>
      </c>
      <c r="N197" s="2740">
        <f>SUM(N198:N211)</f>
        <v>0</v>
      </c>
      <c r="O197" s="2741">
        <f>SUM(O198:O211)</f>
        <v>0</v>
      </c>
      <c r="P197" s="2742" t="s">
        <v>45</v>
      </c>
    </row>
    <row r="198" spans="1:16" x14ac:dyDescent="0.25">
      <c r="A198" s="2743" t="s">
        <v>390</v>
      </c>
      <c r="B198" s="2744" t="s">
        <v>211</v>
      </c>
      <c r="C198" s="2745" t="s">
        <v>51</v>
      </c>
      <c r="D198" s="2746">
        <v>5616.05</v>
      </c>
      <c r="E198" s="2747">
        <v>21.48</v>
      </c>
      <c r="F198" s="2748">
        <v>23.52</v>
      </c>
      <c r="G198" s="2749">
        <v>26.53</v>
      </c>
      <c r="H198" s="2750"/>
      <c r="I198" s="2751">
        <f>ROUND('BDI Principal'!D14,2)</f>
        <v>23.52</v>
      </c>
      <c r="J198" s="2752">
        <f t="shared" ref="J198:J211" si="65">ROUND((ROUND(H198,2)*I198/100)+ROUND(H198,2),2)</f>
        <v>0</v>
      </c>
      <c r="K198" s="2753"/>
      <c r="L198" s="2754">
        <f t="shared" ref="L198:L211" si="66">J198-K198</f>
        <v>0</v>
      </c>
      <c r="M198" s="2755">
        <f t="shared" ref="M198:M211" si="67">ROUND(K198*D198,2)</f>
        <v>0</v>
      </c>
      <c r="N198" s="2756">
        <f t="shared" ref="N198:N211" si="68">O198-M198</f>
        <v>0</v>
      </c>
      <c r="O198" s="2757">
        <f t="shared" ref="O198:O211" si="69">ROUND(D198*J198,2)</f>
        <v>0</v>
      </c>
      <c r="P198" s="2758" t="s">
        <v>28</v>
      </c>
    </row>
    <row r="199" spans="1:16" ht="56.25" x14ac:dyDescent="0.25">
      <c r="A199" s="2759" t="s">
        <v>391</v>
      </c>
      <c r="B199" s="2760" t="s">
        <v>213</v>
      </c>
      <c r="C199" s="2761" t="s">
        <v>127</v>
      </c>
      <c r="D199" s="2762">
        <v>1123.21</v>
      </c>
      <c r="E199" s="2763">
        <v>194</v>
      </c>
      <c r="F199" s="2764">
        <v>23.52</v>
      </c>
      <c r="G199" s="2765">
        <v>239.63</v>
      </c>
      <c r="H199" s="2766"/>
      <c r="I199" s="2767">
        <f>ROUND('BDI Principal'!D14,2)</f>
        <v>23.52</v>
      </c>
      <c r="J199" s="2768">
        <f t="shared" si="65"/>
        <v>0</v>
      </c>
      <c r="K199" s="2769"/>
      <c r="L199" s="2770">
        <f t="shared" si="66"/>
        <v>0</v>
      </c>
      <c r="M199" s="2771">
        <f t="shared" si="67"/>
        <v>0</v>
      </c>
      <c r="N199" s="2772">
        <f t="shared" si="68"/>
        <v>0</v>
      </c>
      <c r="O199" s="2773">
        <f t="shared" si="69"/>
        <v>0</v>
      </c>
      <c r="P199" s="2774" t="s">
        <v>28</v>
      </c>
    </row>
    <row r="200" spans="1:16" ht="56.25" x14ac:dyDescent="0.25">
      <c r="A200" s="2775" t="s">
        <v>392</v>
      </c>
      <c r="B200" s="2776" t="s">
        <v>215</v>
      </c>
      <c r="C200" s="2777" t="s">
        <v>51</v>
      </c>
      <c r="D200" s="2778">
        <v>4006.39</v>
      </c>
      <c r="E200" s="2779">
        <v>8.8800000000000008</v>
      </c>
      <c r="F200" s="2780">
        <v>23.52</v>
      </c>
      <c r="G200" s="2781">
        <v>10.97</v>
      </c>
      <c r="H200" s="2782"/>
      <c r="I200" s="2783">
        <f>ROUND('BDI Principal'!D14,2)</f>
        <v>23.52</v>
      </c>
      <c r="J200" s="2784">
        <f t="shared" si="65"/>
        <v>0</v>
      </c>
      <c r="K200" s="2785"/>
      <c r="L200" s="2786">
        <f t="shared" si="66"/>
        <v>0</v>
      </c>
      <c r="M200" s="2787">
        <f t="shared" si="67"/>
        <v>0</v>
      </c>
      <c r="N200" s="2788">
        <f t="shared" si="68"/>
        <v>0</v>
      </c>
      <c r="O200" s="2789">
        <f t="shared" si="69"/>
        <v>0</v>
      </c>
      <c r="P200" s="2790" t="s">
        <v>28</v>
      </c>
    </row>
    <row r="201" spans="1:16" ht="45" x14ac:dyDescent="0.25">
      <c r="A201" s="2791" t="s">
        <v>393</v>
      </c>
      <c r="B201" s="2792" t="s">
        <v>217</v>
      </c>
      <c r="C201" s="2793" t="s">
        <v>218</v>
      </c>
      <c r="D201" s="2794">
        <v>16043.31</v>
      </c>
      <c r="E201" s="2795">
        <v>2.62</v>
      </c>
      <c r="F201" s="2796">
        <v>23.52</v>
      </c>
      <c r="G201" s="2797">
        <v>3.24</v>
      </c>
      <c r="H201" s="2798"/>
      <c r="I201" s="2799">
        <f>ROUND('BDI Principal'!D14,2)</f>
        <v>23.52</v>
      </c>
      <c r="J201" s="2800">
        <f t="shared" si="65"/>
        <v>0</v>
      </c>
      <c r="K201" s="2801"/>
      <c r="L201" s="2802">
        <f t="shared" si="66"/>
        <v>0</v>
      </c>
      <c r="M201" s="2803">
        <f t="shared" si="67"/>
        <v>0</v>
      </c>
      <c r="N201" s="2804">
        <f t="shared" si="68"/>
        <v>0</v>
      </c>
      <c r="O201" s="2805">
        <f t="shared" si="69"/>
        <v>0</v>
      </c>
      <c r="P201" s="2806" t="s">
        <v>28</v>
      </c>
    </row>
    <row r="202" spans="1:16" x14ac:dyDescent="0.25">
      <c r="A202" s="2807" t="s">
        <v>394</v>
      </c>
      <c r="B202" s="2808" t="s">
        <v>220</v>
      </c>
      <c r="C202" s="2809" t="s">
        <v>51</v>
      </c>
      <c r="D202" s="2810">
        <v>9622.44</v>
      </c>
      <c r="E202" s="2811">
        <v>9.7100000000000009</v>
      </c>
      <c r="F202" s="2812">
        <v>23.52</v>
      </c>
      <c r="G202" s="2813">
        <v>11.99</v>
      </c>
      <c r="H202" s="2814"/>
      <c r="I202" s="2815">
        <f>ROUND('BDI Principal'!D14,2)</f>
        <v>23.52</v>
      </c>
      <c r="J202" s="2816">
        <f t="shared" si="65"/>
        <v>0</v>
      </c>
      <c r="K202" s="2817"/>
      <c r="L202" s="2818">
        <f t="shared" si="66"/>
        <v>0</v>
      </c>
      <c r="M202" s="2819">
        <f t="shared" si="67"/>
        <v>0</v>
      </c>
      <c r="N202" s="2820">
        <f t="shared" si="68"/>
        <v>0</v>
      </c>
      <c r="O202" s="2821">
        <f t="shared" si="69"/>
        <v>0</v>
      </c>
      <c r="P202" s="2822" t="s">
        <v>28</v>
      </c>
    </row>
    <row r="203" spans="1:16" ht="45" x14ac:dyDescent="0.25">
      <c r="A203" s="2823" t="s">
        <v>395</v>
      </c>
      <c r="B203" s="2824" t="s">
        <v>222</v>
      </c>
      <c r="C203" s="2825" t="s">
        <v>127</v>
      </c>
      <c r="D203" s="2826">
        <v>481.12</v>
      </c>
      <c r="E203" s="2827">
        <v>1806.6</v>
      </c>
      <c r="F203" s="2828">
        <v>23.52</v>
      </c>
      <c r="G203" s="2829">
        <v>2231.5100000000002</v>
      </c>
      <c r="H203" s="2830"/>
      <c r="I203" s="2831">
        <f>ROUND('BDI Principal'!D14,2)</f>
        <v>23.52</v>
      </c>
      <c r="J203" s="2832">
        <f t="shared" si="65"/>
        <v>0</v>
      </c>
      <c r="K203" s="2833"/>
      <c r="L203" s="2834">
        <f t="shared" si="66"/>
        <v>0</v>
      </c>
      <c r="M203" s="2835">
        <f t="shared" si="67"/>
        <v>0</v>
      </c>
      <c r="N203" s="2836">
        <f t="shared" si="68"/>
        <v>0</v>
      </c>
      <c r="O203" s="2837">
        <f t="shared" si="69"/>
        <v>0</v>
      </c>
      <c r="P203" s="2838" t="s">
        <v>28</v>
      </c>
    </row>
    <row r="204" spans="1:16" ht="22.5" x14ac:dyDescent="0.25">
      <c r="A204" s="2839" t="s">
        <v>396</v>
      </c>
      <c r="B204" s="2840" t="s">
        <v>224</v>
      </c>
      <c r="C204" s="2841" t="s">
        <v>225</v>
      </c>
      <c r="D204" s="2842">
        <v>11546.92</v>
      </c>
      <c r="E204" s="2843">
        <v>0.78</v>
      </c>
      <c r="F204" s="2844">
        <v>23.52</v>
      </c>
      <c r="G204" s="2845">
        <v>0.96</v>
      </c>
      <c r="H204" s="2846"/>
      <c r="I204" s="2847">
        <f>ROUND('BDI Principal'!D14,2)</f>
        <v>23.52</v>
      </c>
      <c r="J204" s="2848">
        <f t="shared" si="65"/>
        <v>0</v>
      </c>
      <c r="K204" s="2849"/>
      <c r="L204" s="2850">
        <f t="shared" si="66"/>
        <v>0</v>
      </c>
      <c r="M204" s="2851">
        <f t="shared" si="67"/>
        <v>0</v>
      </c>
      <c r="N204" s="2852">
        <f t="shared" si="68"/>
        <v>0</v>
      </c>
      <c r="O204" s="2853">
        <f t="shared" si="69"/>
        <v>0</v>
      </c>
      <c r="P204" s="2854" t="s">
        <v>28</v>
      </c>
    </row>
    <row r="205" spans="1:16" x14ac:dyDescent="0.25">
      <c r="A205" s="2855" t="s">
        <v>397</v>
      </c>
      <c r="B205" s="2856" t="s">
        <v>227</v>
      </c>
      <c r="C205" s="2857" t="s">
        <v>86</v>
      </c>
      <c r="D205" s="2858">
        <v>25</v>
      </c>
      <c r="E205" s="2859">
        <v>6.36</v>
      </c>
      <c r="F205" s="2860">
        <v>23.52</v>
      </c>
      <c r="G205" s="2861">
        <v>7.86</v>
      </c>
      <c r="H205" s="2862"/>
      <c r="I205" s="2863">
        <f>ROUND('BDI Principal'!D14,2)</f>
        <v>23.52</v>
      </c>
      <c r="J205" s="2864">
        <f t="shared" si="65"/>
        <v>0</v>
      </c>
      <c r="K205" s="2865"/>
      <c r="L205" s="2866">
        <f t="shared" si="66"/>
        <v>0</v>
      </c>
      <c r="M205" s="2867">
        <f t="shared" si="67"/>
        <v>0</v>
      </c>
      <c r="N205" s="2868">
        <f t="shared" si="68"/>
        <v>0</v>
      </c>
      <c r="O205" s="2869">
        <f t="shared" si="69"/>
        <v>0</v>
      </c>
      <c r="P205" s="2870" t="s">
        <v>28</v>
      </c>
    </row>
    <row r="206" spans="1:16" x14ac:dyDescent="0.25">
      <c r="A206" s="2871" t="s">
        <v>398</v>
      </c>
      <c r="B206" s="2872" t="s">
        <v>229</v>
      </c>
      <c r="C206" s="2873" t="s">
        <v>86</v>
      </c>
      <c r="D206" s="2874">
        <v>25</v>
      </c>
      <c r="E206" s="2875">
        <v>20.62</v>
      </c>
      <c r="F206" s="2876">
        <v>23.52</v>
      </c>
      <c r="G206" s="2877">
        <v>25.47</v>
      </c>
      <c r="H206" s="2878"/>
      <c r="I206" s="2879">
        <f>ROUND('BDI Principal'!D14,2)</f>
        <v>23.52</v>
      </c>
      <c r="J206" s="2880">
        <f t="shared" si="65"/>
        <v>0</v>
      </c>
      <c r="K206" s="2881"/>
      <c r="L206" s="2882">
        <f t="shared" si="66"/>
        <v>0</v>
      </c>
      <c r="M206" s="2883">
        <f t="shared" si="67"/>
        <v>0</v>
      </c>
      <c r="N206" s="2884">
        <f t="shared" si="68"/>
        <v>0</v>
      </c>
      <c r="O206" s="2885">
        <f t="shared" si="69"/>
        <v>0</v>
      </c>
      <c r="P206" s="2886" t="s">
        <v>28</v>
      </c>
    </row>
    <row r="207" spans="1:16" ht="22.5" x14ac:dyDescent="0.25">
      <c r="A207" s="2887" t="s">
        <v>399</v>
      </c>
      <c r="B207" s="2888" t="s">
        <v>231</v>
      </c>
      <c r="C207" s="2889" t="s">
        <v>51</v>
      </c>
      <c r="D207" s="2890">
        <v>227</v>
      </c>
      <c r="E207" s="2891">
        <v>11.82</v>
      </c>
      <c r="F207" s="2892">
        <v>23.52</v>
      </c>
      <c r="G207" s="2893">
        <v>14.6</v>
      </c>
      <c r="H207" s="2894"/>
      <c r="I207" s="2895">
        <f>ROUND('BDI Principal'!D14,2)</f>
        <v>23.52</v>
      </c>
      <c r="J207" s="2896">
        <f t="shared" si="65"/>
        <v>0</v>
      </c>
      <c r="K207" s="2897"/>
      <c r="L207" s="2898">
        <f t="shared" si="66"/>
        <v>0</v>
      </c>
      <c r="M207" s="2899">
        <f t="shared" si="67"/>
        <v>0</v>
      </c>
      <c r="N207" s="2900">
        <f t="shared" si="68"/>
        <v>0</v>
      </c>
      <c r="O207" s="2901">
        <f t="shared" si="69"/>
        <v>0</v>
      </c>
      <c r="P207" s="2902" t="s">
        <v>28</v>
      </c>
    </row>
    <row r="208" spans="1:16" ht="22.5" x14ac:dyDescent="0.25">
      <c r="A208" s="2903" t="s">
        <v>400</v>
      </c>
      <c r="B208" s="2904" t="s">
        <v>235</v>
      </c>
      <c r="C208" s="2905" t="s">
        <v>51</v>
      </c>
      <c r="D208" s="2906">
        <v>227</v>
      </c>
      <c r="E208" s="2907">
        <v>60.3</v>
      </c>
      <c r="F208" s="2908">
        <v>23.52</v>
      </c>
      <c r="G208" s="2909">
        <v>74.48</v>
      </c>
      <c r="H208" s="2910"/>
      <c r="I208" s="2911">
        <f>ROUND('BDI Principal'!D14,2)</f>
        <v>23.52</v>
      </c>
      <c r="J208" s="2912">
        <f t="shared" si="65"/>
        <v>0</v>
      </c>
      <c r="K208" s="2913"/>
      <c r="L208" s="2914">
        <f t="shared" si="66"/>
        <v>0</v>
      </c>
      <c r="M208" s="2915">
        <f t="shared" si="67"/>
        <v>0</v>
      </c>
      <c r="N208" s="2916">
        <f t="shared" si="68"/>
        <v>0</v>
      </c>
      <c r="O208" s="2917">
        <f t="shared" si="69"/>
        <v>0</v>
      </c>
      <c r="P208" s="2918" t="s">
        <v>28</v>
      </c>
    </row>
    <row r="209" spans="1:16" ht="22.5" x14ac:dyDescent="0.25">
      <c r="A209" s="2919" t="s">
        <v>401</v>
      </c>
      <c r="B209" s="2920" t="s">
        <v>237</v>
      </c>
      <c r="C209" s="2921" t="s">
        <v>86</v>
      </c>
      <c r="D209" s="2922">
        <v>2845.94</v>
      </c>
      <c r="E209" s="2923">
        <v>27.79</v>
      </c>
      <c r="F209" s="2924">
        <v>23.52</v>
      </c>
      <c r="G209" s="2925">
        <v>34.33</v>
      </c>
      <c r="H209" s="2926"/>
      <c r="I209" s="2927">
        <f>ROUND('BDI Principal'!D14,2)</f>
        <v>23.52</v>
      </c>
      <c r="J209" s="2928">
        <f t="shared" si="65"/>
        <v>0</v>
      </c>
      <c r="K209" s="2929"/>
      <c r="L209" s="2930">
        <f t="shared" si="66"/>
        <v>0</v>
      </c>
      <c r="M209" s="2931">
        <f t="shared" si="67"/>
        <v>0</v>
      </c>
      <c r="N209" s="2932">
        <f t="shared" si="68"/>
        <v>0</v>
      </c>
      <c r="O209" s="2933">
        <f t="shared" si="69"/>
        <v>0</v>
      </c>
      <c r="P209" s="2934" t="s">
        <v>28</v>
      </c>
    </row>
    <row r="210" spans="1:16" x14ac:dyDescent="0.25">
      <c r="A210" s="2935" t="s">
        <v>402</v>
      </c>
      <c r="B210" s="2936" t="s">
        <v>239</v>
      </c>
      <c r="C210" s="2937" t="s">
        <v>51</v>
      </c>
      <c r="D210" s="2938">
        <v>1250.27</v>
      </c>
      <c r="E210" s="2939">
        <v>7.28</v>
      </c>
      <c r="F210" s="2940">
        <v>23.52</v>
      </c>
      <c r="G210" s="2941">
        <v>8.99</v>
      </c>
      <c r="H210" s="2942"/>
      <c r="I210" s="2943">
        <f>ROUND('BDI Principal'!D14,2)</f>
        <v>23.52</v>
      </c>
      <c r="J210" s="2944">
        <f t="shared" si="65"/>
        <v>0</v>
      </c>
      <c r="K210" s="2945"/>
      <c r="L210" s="2946">
        <f t="shared" si="66"/>
        <v>0</v>
      </c>
      <c r="M210" s="2947">
        <f t="shared" si="67"/>
        <v>0</v>
      </c>
      <c r="N210" s="2948">
        <f t="shared" si="68"/>
        <v>0</v>
      </c>
      <c r="O210" s="2949">
        <f t="shared" si="69"/>
        <v>0</v>
      </c>
      <c r="P210" s="2950" t="s">
        <v>28</v>
      </c>
    </row>
    <row r="211" spans="1:16" x14ac:dyDescent="0.25">
      <c r="A211" s="2951" t="s">
        <v>403</v>
      </c>
      <c r="B211" s="2952" t="s">
        <v>241</v>
      </c>
      <c r="C211" s="2953" t="s">
        <v>51</v>
      </c>
      <c r="D211" s="2954">
        <v>1250.27</v>
      </c>
      <c r="E211" s="2955">
        <v>60.24</v>
      </c>
      <c r="F211" s="2956">
        <v>23.52</v>
      </c>
      <c r="G211" s="2957">
        <v>74.41</v>
      </c>
      <c r="H211" s="2958"/>
      <c r="I211" s="2959">
        <f>ROUND('BDI Principal'!D14,2)</f>
        <v>23.52</v>
      </c>
      <c r="J211" s="2960">
        <f t="shared" si="65"/>
        <v>0</v>
      </c>
      <c r="K211" s="2961"/>
      <c r="L211" s="2962">
        <f t="shared" si="66"/>
        <v>0</v>
      </c>
      <c r="M211" s="2963">
        <f t="shared" si="67"/>
        <v>0</v>
      </c>
      <c r="N211" s="2964">
        <f t="shared" si="68"/>
        <v>0</v>
      </c>
      <c r="O211" s="2965">
        <f t="shared" si="69"/>
        <v>0</v>
      </c>
      <c r="P211" s="2966" t="s">
        <v>28</v>
      </c>
    </row>
    <row r="212" spans="1:16" x14ac:dyDescent="0.25">
      <c r="A212" s="2967" t="s">
        <v>404</v>
      </c>
      <c r="B212" s="8030" t="s">
        <v>263</v>
      </c>
      <c r="C212" s="8031"/>
      <c r="D212" s="8032"/>
      <c r="E212" s="8033"/>
      <c r="F212" s="8034"/>
      <c r="G212" s="8035"/>
      <c r="H212" s="8036"/>
      <c r="I212" s="8037"/>
      <c r="J212" s="8038"/>
      <c r="K212" s="8039"/>
      <c r="L212" s="8040"/>
      <c r="M212" s="2968">
        <f>SUM(M213:M218)</f>
        <v>0</v>
      </c>
      <c r="N212" s="2969">
        <f>SUM(N213:N218)</f>
        <v>0</v>
      </c>
      <c r="O212" s="2970">
        <f>SUM(O213:O218)</f>
        <v>0</v>
      </c>
      <c r="P212" s="2971" t="s">
        <v>45</v>
      </c>
    </row>
    <row r="213" spans="1:16" ht="67.5" x14ac:dyDescent="0.25">
      <c r="A213" s="2972" t="s">
        <v>405</v>
      </c>
      <c r="B213" s="2973" t="s">
        <v>265</v>
      </c>
      <c r="C213" s="2974" t="s">
        <v>86</v>
      </c>
      <c r="D213" s="2975">
        <v>100.66</v>
      </c>
      <c r="E213" s="2976">
        <v>30.63</v>
      </c>
      <c r="F213" s="2977">
        <v>23.52</v>
      </c>
      <c r="G213" s="2978">
        <v>37.83</v>
      </c>
      <c r="H213" s="2979"/>
      <c r="I213" s="2980">
        <f>ROUND('BDI Principal'!D14,2)</f>
        <v>23.52</v>
      </c>
      <c r="J213" s="2981">
        <f t="shared" ref="J213:J218" si="70">ROUND((ROUND(H213,2)*I213/100)+ROUND(H213,2),2)</f>
        <v>0</v>
      </c>
      <c r="K213" s="2982"/>
      <c r="L213" s="2983">
        <f t="shared" ref="L213:L218" si="71">J213-K213</f>
        <v>0</v>
      </c>
      <c r="M213" s="2984">
        <f t="shared" ref="M213:M218" si="72">ROUND(K213*D213,2)</f>
        <v>0</v>
      </c>
      <c r="N213" s="2985">
        <f t="shared" ref="N213:N218" si="73">O213-M213</f>
        <v>0</v>
      </c>
      <c r="O213" s="2986">
        <f t="shared" ref="O213:O218" si="74">ROUND(D213*J213,2)</f>
        <v>0</v>
      </c>
      <c r="P213" s="2987" t="s">
        <v>28</v>
      </c>
    </row>
    <row r="214" spans="1:16" ht="45" x14ac:dyDescent="0.25">
      <c r="A214" s="2988" t="s">
        <v>406</v>
      </c>
      <c r="B214" s="2989" t="s">
        <v>267</v>
      </c>
      <c r="C214" s="2990" t="s">
        <v>86</v>
      </c>
      <c r="D214" s="2991">
        <v>100.66</v>
      </c>
      <c r="E214" s="2992">
        <v>38.29</v>
      </c>
      <c r="F214" s="2993">
        <v>23.52</v>
      </c>
      <c r="G214" s="2994">
        <v>47.3</v>
      </c>
      <c r="H214" s="2995"/>
      <c r="I214" s="2996">
        <f>ROUND('BDI Principal'!D14,2)</f>
        <v>23.52</v>
      </c>
      <c r="J214" s="2997">
        <f t="shared" si="70"/>
        <v>0</v>
      </c>
      <c r="K214" s="2998"/>
      <c r="L214" s="2999">
        <f t="shared" si="71"/>
        <v>0</v>
      </c>
      <c r="M214" s="3000">
        <f t="shared" si="72"/>
        <v>0</v>
      </c>
      <c r="N214" s="3001">
        <f t="shared" si="73"/>
        <v>0</v>
      </c>
      <c r="O214" s="3002">
        <f t="shared" si="74"/>
        <v>0</v>
      </c>
      <c r="P214" s="3003" t="s">
        <v>28</v>
      </c>
    </row>
    <row r="215" spans="1:16" ht="67.5" x14ac:dyDescent="0.25">
      <c r="A215" s="3004" t="s">
        <v>407</v>
      </c>
      <c r="B215" s="3005" t="s">
        <v>269</v>
      </c>
      <c r="C215" s="3006" t="s">
        <v>86</v>
      </c>
      <c r="D215" s="3007">
        <v>75.5</v>
      </c>
      <c r="E215" s="3008">
        <v>67.930000000000007</v>
      </c>
      <c r="F215" s="3009">
        <v>23.52</v>
      </c>
      <c r="G215" s="3010">
        <v>83.91</v>
      </c>
      <c r="H215" s="3011"/>
      <c r="I215" s="3012">
        <f>ROUND('BDI Principal'!D14,2)</f>
        <v>23.52</v>
      </c>
      <c r="J215" s="3013">
        <f t="shared" si="70"/>
        <v>0</v>
      </c>
      <c r="K215" s="3014"/>
      <c r="L215" s="3015">
        <f t="shared" si="71"/>
        <v>0</v>
      </c>
      <c r="M215" s="3016">
        <f t="shared" si="72"/>
        <v>0</v>
      </c>
      <c r="N215" s="3017">
        <f t="shared" si="73"/>
        <v>0</v>
      </c>
      <c r="O215" s="3018">
        <f t="shared" si="74"/>
        <v>0</v>
      </c>
      <c r="P215" s="3019" t="s">
        <v>28</v>
      </c>
    </row>
    <row r="216" spans="1:16" ht="45" x14ac:dyDescent="0.25">
      <c r="A216" s="3020" t="s">
        <v>408</v>
      </c>
      <c r="B216" s="3021" t="s">
        <v>271</v>
      </c>
      <c r="C216" s="3022" t="s">
        <v>86</v>
      </c>
      <c r="D216" s="3023">
        <v>75.5</v>
      </c>
      <c r="E216" s="3024">
        <v>89.47</v>
      </c>
      <c r="F216" s="3025">
        <v>23.52</v>
      </c>
      <c r="G216" s="3026">
        <v>110.51</v>
      </c>
      <c r="H216" s="3027"/>
      <c r="I216" s="3028">
        <f>ROUND('BDI Principal'!D14,2)</f>
        <v>23.52</v>
      </c>
      <c r="J216" s="3029">
        <f t="shared" si="70"/>
        <v>0</v>
      </c>
      <c r="K216" s="3030"/>
      <c r="L216" s="3031">
        <f t="shared" si="71"/>
        <v>0</v>
      </c>
      <c r="M216" s="3032">
        <f t="shared" si="72"/>
        <v>0</v>
      </c>
      <c r="N216" s="3033">
        <f t="shared" si="73"/>
        <v>0</v>
      </c>
      <c r="O216" s="3034">
        <f t="shared" si="74"/>
        <v>0</v>
      </c>
      <c r="P216" s="3035" t="s">
        <v>28</v>
      </c>
    </row>
    <row r="217" spans="1:16" ht="67.5" x14ac:dyDescent="0.25">
      <c r="A217" s="3036" t="s">
        <v>409</v>
      </c>
      <c r="B217" s="3037" t="s">
        <v>273</v>
      </c>
      <c r="C217" s="3038" t="s">
        <v>86</v>
      </c>
      <c r="D217" s="3039">
        <v>25.71</v>
      </c>
      <c r="E217" s="3040">
        <v>548.86</v>
      </c>
      <c r="F217" s="3041">
        <v>23.52</v>
      </c>
      <c r="G217" s="3042">
        <v>677.95</v>
      </c>
      <c r="H217" s="3043"/>
      <c r="I217" s="3044">
        <f>ROUND('BDI Principal'!D14,2)</f>
        <v>23.52</v>
      </c>
      <c r="J217" s="3045">
        <f t="shared" si="70"/>
        <v>0</v>
      </c>
      <c r="K217" s="3046"/>
      <c r="L217" s="3047">
        <f t="shared" si="71"/>
        <v>0</v>
      </c>
      <c r="M217" s="3048">
        <f t="shared" si="72"/>
        <v>0</v>
      </c>
      <c r="N217" s="3049">
        <f t="shared" si="73"/>
        <v>0</v>
      </c>
      <c r="O217" s="3050">
        <f t="shared" si="74"/>
        <v>0</v>
      </c>
      <c r="P217" s="3051" t="s">
        <v>28</v>
      </c>
    </row>
    <row r="218" spans="1:16" ht="67.5" x14ac:dyDescent="0.25">
      <c r="A218" s="3052" t="s">
        <v>410</v>
      </c>
      <c r="B218" s="3053" t="s">
        <v>275</v>
      </c>
      <c r="C218" s="3054" t="s">
        <v>86</v>
      </c>
      <c r="D218" s="3055">
        <v>10.07</v>
      </c>
      <c r="E218" s="3056">
        <v>946.2</v>
      </c>
      <c r="F218" s="3057">
        <v>23.52</v>
      </c>
      <c r="G218" s="3058">
        <v>1168.75</v>
      </c>
      <c r="H218" s="3059"/>
      <c r="I218" s="3060">
        <f>ROUND('BDI Principal'!D14,2)</f>
        <v>23.52</v>
      </c>
      <c r="J218" s="3061">
        <f t="shared" si="70"/>
        <v>0</v>
      </c>
      <c r="K218" s="3062"/>
      <c r="L218" s="3063">
        <f t="shared" si="71"/>
        <v>0</v>
      </c>
      <c r="M218" s="3064">
        <f t="shared" si="72"/>
        <v>0</v>
      </c>
      <c r="N218" s="3065">
        <f t="shared" si="73"/>
        <v>0</v>
      </c>
      <c r="O218" s="3066">
        <f t="shared" si="74"/>
        <v>0</v>
      </c>
      <c r="P218" s="3067" t="s">
        <v>28</v>
      </c>
    </row>
    <row r="219" spans="1:16" x14ac:dyDescent="0.25">
      <c r="A219" s="3068" t="s">
        <v>411</v>
      </c>
      <c r="B219" s="8041" t="s">
        <v>412</v>
      </c>
      <c r="C219" s="8042"/>
      <c r="D219" s="8043"/>
      <c r="E219" s="8044"/>
      <c r="F219" s="8045"/>
      <c r="G219" s="8046"/>
      <c r="H219" s="8047"/>
      <c r="I219" s="8048"/>
      <c r="J219" s="8049"/>
      <c r="K219" s="8050"/>
      <c r="L219" s="8051"/>
      <c r="M219" s="3069"/>
      <c r="N219" s="3070"/>
      <c r="O219" s="7722">
        <f>O220+O235+O406</f>
        <v>0</v>
      </c>
      <c r="P219" s="3071" t="s">
        <v>45</v>
      </c>
    </row>
    <row r="220" spans="1:16" x14ac:dyDescent="0.25">
      <c r="A220" s="3072" t="s">
        <v>413</v>
      </c>
      <c r="B220" s="8052" t="s">
        <v>414</v>
      </c>
      <c r="C220" s="8053"/>
      <c r="D220" s="8054"/>
      <c r="E220" s="8055"/>
      <c r="F220" s="8056"/>
      <c r="G220" s="8057"/>
      <c r="H220" s="8058"/>
      <c r="I220" s="8059"/>
      <c r="J220" s="8060"/>
      <c r="K220" s="8061"/>
      <c r="L220" s="8062"/>
      <c r="M220" s="3073">
        <f>SUM(M221:M234)</f>
        <v>0</v>
      </c>
      <c r="N220" s="3074">
        <f>SUM(N221:N234)</f>
        <v>0</v>
      </c>
      <c r="O220" s="3075">
        <f>SUM(O221:O234)</f>
        <v>0</v>
      </c>
      <c r="P220" s="3076" t="s">
        <v>45</v>
      </c>
    </row>
    <row r="221" spans="1:16" ht="22.5" x14ac:dyDescent="0.25">
      <c r="A221" s="3077" t="s">
        <v>415</v>
      </c>
      <c r="B221" s="3078" t="s">
        <v>416</v>
      </c>
      <c r="C221" s="3079" t="s">
        <v>86</v>
      </c>
      <c r="D221" s="3080">
        <v>41921.75</v>
      </c>
      <c r="E221" s="3081">
        <v>77.599999999999994</v>
      </c>
      <c r="F221" s="3082">
        <v>15.28</v>
      </c>
      <c r="G221" s="3083">
        <v>89.46</v>
      </c>
      <c r="H221" s="3084"/>
      <c r="I221" s="3085"/>
      <c r="J221" s="3086">
        <f t="shared" ref="J221:J234" si="75">ROUND((ROUND(H221,2)*I221/100)+ROUND(H221,2),2)</f>
        <v>0</v>
      </c>
      <c r="K221" s="3087"/>
      <c r="L221" s="3088">
        <f t="shared" ref="L221:L234" si="76">J221-K221</f>
        <v>0</v>
      </c>
      <c r="M221" s="3089">
        <f t="shared" ref="M221:M234" si="77">ROUND(K221*D221,2)</f>
        <v>0</v>
      </c>
      <c r="N221" s="3090">
        <f t="shared" ref="N221:N234" si="78">O221-M221</f>
        <v>0</v>
      </c>
      <c r="O221" s="3091">
        <f t="shared" ref="O221:O234" si="79">ROUND(D221*J221,2)</f>
        <v>0</v>
      </c>
      <c r="P221" s="3092" t="s">
        <v>28</v>
      </c>
    </row>
    <row r="222" spans="1:16" ht="22.5" x14ac:dyDescent="0.25">
      <c r="A222" s="3093" t="s">
        <v>417</v>
      </c>
      <c r="B222" s="3094" t="s">
        <v>418</v>
      </c>
      <c r="C222" s="3095" t="s">
        <v>86</v>
      </c>
      <c r="D222" s="3096">
        <v>2638.41</v>
      </c>
      <c r="E222" s="3097">
        <v>131.79</v>
      </c>
      <c r="F222" s="3098">
        <v>15.28</v>
      </c>
      <c r="G222" s="3099">
        <v>151.93</v>
      </c>
      <c r="H222" s="3100"/>
      <c r="I222" s="3101"/>
      <c r="J222" s="3102">
        <f t="shared" si="75"/>
        <v>0</v>
      </c>
      <c r="K222" s="3103"/>
      <c r="L222" s="3104">
        <f t="shared" si="76"/>
        <v>0</v>
      </c>
      <c r="M222" s="3105">
        <f t="shared" si="77"/>
        <v>0</v>
      </c>
      <c r="N222" s="3106">
        <f t="shared" si="78"/>
        <v>0</v>
      </c>
      <c r="O222" s="3107">
        <f t="shared" si="79"/>
        <v>0</v>
      </c>
      <c r="P222" s="3108" t="s">
        <v>28</v>
      </c>
    </row>
    <row r="223" spans="1:16" ht="22.5" x14ac:dyDescent="0.25">
      <c r="A223" s="3109" t="s">
        <v>419</v>
      </c>
      <c r="B223" s="3110" t="s">
        <v>420</v>
      </c>
      <c r="C223" s="3111" t="s">
        <v>86</v>
      </c>
      <c r="D223" s="3112">
        <v>3323.01</v>
      </c>
      <c r="E223" s="3113">
        <v>317.70999999999998</v>
      </c>
      <c r="F223" s="3114">
        <v>15.28</v>
      </c>
      <c r="G223" s="3115">
        <v>366.26</v>
      </c>
      <c r="H223" s="3116"/>
      <c r="I223" s="3117"/>
      <c r="J223" s="3118">
        <f t="shared" si="75"/>
        <v>0</v>
      </c>
      <c r="K223" s="3119"/>
      <c r="L223" s="3120">
        <f t="shared" si="76"/>
        <v>0</v>
      </c>
      <c r="M223" s="3121">
        <f t="shared" si="77"/>
        <v>0</v>
      </c>
      <c r="N223" s="3122">
        <f t="shared" si="78"/>
        <v>0</v>
      </c>
      <c r="O223" s="3123">
        <f t="shared" si="79"/>
        <v>0</v>
      </c>
      <c r="P223" s="3124" t="s">
        <v>28</v>
      </c>
    </row>
    <row r="224" spans="1:16" ht="22.5" x14ac:dyDescent="0.25">
      <c r="A224" s="3125" t="s">
        <v>421</v>
      </c>
      <c r="B224" s="3126" t="s">
        <v>422</v>
      </c>
      <c r="C224" s="3127" t="s">
        <v>86</v>
      </c>
      <c r="D224" s="3128">
        <v>429.61</v>
      </c>
      <c r="E224" s="3129">
        <v>522.9</v>
      </c>
      <c r="F224" s="3130">
        <v>15.28</v>
      </c>
      <c r="G224" s="3131">
        <v>602.79999999999995</v>
      </c>
      <c r="H224" s="3132"/>
      <c r="I224" s="3133"/>
      <c r="J224" s="3134">
        <f t="shared" si="75"/>
        <v>0</v>
      </c>
      <c r="K224" s="3135"/>
      <c r="L224" s="3136">
        <f t="shared" si="76"/>
        <v>0</v>
      </c>
      <c r="M224" s="3137">
        <f t="shared" si="77"/>
        <v>0</v>
      </c>
      <c r="N224" s="3138">
        <f t="shared" si="78"/>
        <v>0</v>
      </c>
      <c r="O224" s="3139">
        <f t="shared" si="79"/>
        <v>0</v>
      </c>
      <c r="P224" s="3140" t="s">
        <v>28</v>
      </c>
    </row>
    <row r="225" spans="1:16" x14ac:dyDescent="0.25">
      <c r="A225" s="3141" t="s">
        <v>423</v>
      </c>
      <c r="B225" s="3142" t="s">
        <v>424</v>
      </c>
      <c r="C225" s="3143" t="s">
        <v>62</v>
      </c>
      <c r="D225" s="3144">
        <v>95</v>
      </c>
      <c r="E225" s="3145">
        <v>150.19999999999999</v>
      </c>
      <c r="F225" s="3146">
        <v>23.52</v>
      </c>
      <c r="G225" s="3147">
        <v>185.53</v>
      </c>
      <c r="H225" s="3148"/>
      <c r="I225" s="3149">
        <f>ROUND('BDI Principal'!D14,2)</f>
        <v>23.52</v>
      </c>
      <c r="J225" s="3150">
        <f t="shared" si="75"/>
        <v>0</v>
      </c>
      <c r="K225" s="3151"/>
      <c r="L225" s="3152">
        <f t="shared" si="76"/>
        <v>0</v>
      </c>
      <c r="M225" s="3153">
        <f t="shared" si="77"/>
        <v>0</v>
      </c>
      <c r="N225" s="3154">
        <f t="shared" si="78"/>
        <v>0</v>
      </c>
      <c r="O225" s="3155">
        <f t="shared" si="79"/>
        <v>0</v>
      </c>
      <c r="P225" s="3156" t="s">
        <v>28</v>
      </c>
    </row>
    <row r="226" spans="1:16" x14ac:dyDescent="0.25">
      <c r="A226" s="3157" t="s">
        <v>425</v>
      </c>
      <c r="B226" s="3158" t="s">
        <v>426</v>
      </c>
      <c r="C226" s="3159" t="s">
        <v>62</v>
      </c>
      <c r="D226" s="3160">
        <v>95</v>
      </c>
      <c r="E226" s="3161">
        <v>79.52</v>
      </c>
      <c r="F226" s="3162">
        <v>23.52</v>
      </c>
      <c r="G226" s="3163">
        <v>98.22</v>
      </c>
      <c r="H226" s="3164"/>
      <c r="I226" s="3165">
        <f>ROUND('BDI Principal'!D14,2)</f>
        <v>23.52</v>
      </c>
      <c r="J226" s="3166">
        <f t="shared" si="75"/>
        <v>0</v>
      </c>
      <c r="K226" s="3167"/>
      <c r="L226" s="3168">
        <f t="shared" si="76"/>
        <v>0</v>
      </c>
      <c r="M226" s="3169">
        <f t="shared" si="77"/>
        <v>0</v>
      </c>
      <c r="N226" s="3170">
        <f t="shared" si="78"/>
        <v>0</v>
      </c>
      <c r="O226" s="3171">
        <f t="shared" si="79"/>
        <v>0</v>
      </c>
      <c r="P226" s="3172" t="s">
        <v>28</v>
      </c>
    </row>
    <row r="227" spans="1:16" x14ac:dyDescent="0.25">
      <c r="A227" s="3173" t="s">
        <v>427</v>
      </c>
      <c r="B227" s="3174" t="s">
        <v>428</v>
      </c>
      <c r="C227" s="3175" t="s">
        <v>62</v>
      </c>
      <c r="D227" s="3176">
        <v>3</v>
      </c>
      <c r="E227" s="3177">
        <v>214.25</v>
      </c>
      <c r="F227" s="3178">
        <v>23.52</v>
      </c>
      <c r="G227" s="3179">
        <v>264.64</v>
      </c>
      <c r="H227" s="3180"/>
      <c r="I227" s="3181">
        <f>ROUND('BDI Principal'!D14,2)</f>
        <v>23.52</v>
      </c>
      <c r="J227" s="3182">
        <f t="shared" si="75"/>
        <v>0</v>
      </c>
      <c r="K227" s="3183"/>
      <c r="L227" s="3184">
        <f t="shared" si="76"/>
        <v>0</v>
      </c>
      <c r="M227" s="3185">
        <f t="shared" si="77"/>
        <v>0</v>
      </c>
      <c r="N227" s="3186">
        <f t="shared" si="78"/>
        <v>0</v>
      </c>
      <c r="O227" s="3187">
        <f t="shared" si="79"/>
        <v>0</v>
      </c>
      <c r="P227" s="3188" t="s">
        <v>28</v>
      </c>
    </row>
    <row r="228" spans="1:16" x14ac:dyDescent="0.25">
      <c r="A228" s="3189" t="s">
        <v>429</v>
      </c>
      <c r="B228" s="3190" t="s">
        <v>430</v>
      </c>
      <c r="C228" s="3191" t="s">
        <v>62</v>
      </c>
      <c r="D228" s="3192">
        <v>3</v>
      </c>
      <c r="E228" s="3193">
        <v>151.4</v>
      </c>
      <c r="F228" s="3194">
        <v>23.52</v>
      </c>
      <c r="G228" s="3195">
        <v>187.01</v>
      </c>
      <c r="H228" s="3196"/>
      <c r="I228" s="3197">
        <f>ROUND('BDI Principal'!D14,2)</f>
        <v>23.52</v>
      </c>
      <c r="J228" s="3198">
        <f t="shared" si="75"/>
        <v>0</v>
      </c>
      <c r="K228" s="3199"/>
      <c r="L228" s="3200">
        <f t="shared" si="76"/>
        <v>0</v>
      </c>
      <c r="M228" s="3201">
        <f t="shared" si="77"/>
        <v>0</v>
      </c>
      <c r="N228" s="3202">
        <f t="shared" si="78"/>
        <v>0</v>
      </c>
      <c r="O228" s="3203">
        <f t="shared" si="79"/>
        <v>0</v>
      </c>
      <c r="P228" s="3204" t="s">
        <v>28</v>
      </c>
    </row>
    <row r="229" spans="1:16" x14ac:dyDescent="0.25">
      <c r="A229" s="3205" t="s">
        <v>431</v>
      </c>
      <c r="B229" s="3206" t="s">
        <v>432</v>
      </c>
      <c r="C229" s="3207" t="s">
        <v>62</v>
      </c>
      <c r="D229" s="3208">
        <v>3</v>
      </c>
      <c r="E229" s="3209">
        <v>564.23</v>
      </c>
      <c r="F229" s="3210">
        <v>23.52</v>
      </c>
      <c r="G229" s="3211">
        <v>696.94</v>
      </c>
      <c r="H229" s="3212"/>
      <c r="I229" s="3213">
        <f>ROUND('BDI Principal'!D14,2)</f>
        <v>23.52</v>
      </c>
      <c r="J229" s="3214">
        <f t="shared" si="75"/>
        <v>0</v>
      </c>
      <c r="K229" s="3215"/>
      <c r="L229" s="3216">
        <f t="shared" si="76"/>
        <v>0</v>
      </c>
      <c r="M229" s="3217">
        <f t="shared" si="77"/>
        <v>0</v>
      </c>
      <c r="N229" s="3218">
        <f t="shared" si="78"/>
        <v>0</v>
      </c>
      <c r="O229" s="3219">
        <f t="shared" si="79"/>
        <v>0</v>
      </c>
      <c r="P229" s="3220" t="s">
        <v>28</v>
      </c>
    </row>
    <row r="230" spans="1:16" x14ac:dyDescent="0.25">
      <c r="A230" s="3221" t="s">
        <v>433</v>
      </c>
      <c r="B230" s="3222" t="s">
        <v>434</v>
      </c>
      <c r="C230" s="3223" t="s">
        <v>62</v>
      </c>
      <c r="D230" s="3224">
        <v>3</v>
      </c>
      <c r="E230" s="3225">
        <v>623.9</v>
      </c>
      <c r="F230" s="3226">
        <v>23.52</v>
      </c>
      <c r="G230" s="3227">
        <v>770.64</v>
      </c>
      <c r="H230" s="3228"/>
      <c r="I230" s="3229">
        <f>ROUND('BDI Principal'!D14,2)</f>
        <v>23.52</v>
      </c>
      <c r="J230" s="3230">
        <f t="shared" si="75"/>
        <v>0</v>
      </c>
      <c r="K230" s="3231"/>
      <c r="L230" s="3232">
        <f t="shared" si="76"/>
        <v>0</v>
      </c>
      <c r="M230" s="3233">
        <f t="shared" si="77"/>
        <v>0</v>
      </c>
      <c r="N230" s="3234">
        <f t="shared" si="78"/>
        <v>0</v>
      </c>
      <c r="O230" s="3235">
        <f t="shared" si="79"/>
        <v>0</v>
      </c>
      <c r="P230" s="3236" t="s">
        <v>28</v>
      </c>
    </row>
    <row r="231" spans="1:16" ht="22.5" x14ac:dyDescent="0.25">
      <c r="A231" s="3237" t="s">
        <v>435</v>
      </c>
      <c r="B231" s="3238" t="s">
        <v>436</v>
      </c>
      <c r="C231" s="3239" t="s">
        <v>62</v>
      </c>
      <c r="D231" s="3240">
        <v>419</v>
      </c>
      <c r="E231" s="3241">
        <v>22</v>
      </c>
      <c r="F231" s="3242">
        <v>23.52</v>
      </c>
      <c r="G231" s="3243">
        <v>27.17</v>
      </c>
      <c r="H231" s="3244"/>
      <c r="I231" s="3245">
        <f>ROUND('BDI Principal'!D14,2)</f>
        <v>23.52</v>
      </c>
      <c r="J231" s="3246">
        <f t="shared" si="75"/>
        <v>0</v>
      </c>
      <c r="K231" s="3247"/>
      <c r="L231" s="3248">
        <f t="shared" si="76"/>
        <v>0</v>
      </c>
      <c r="M231" s="3249">
        <f t="shared" si="77"/>
        <v>0</v>
      </c>
      <c r="N231" s="3250">
        <f t="shared" si="78"/>
        <v>0</v>
      </c>
      <c r="O231" s="3251">
        <f t="shared" si="79"/>
        <v>0</v>
      </c>
      <c r="P231" s="3252" t="s">
        <v>28</v>
      </c>
    </row>
    <row r="232" spans="1:16" ht="22.5" x14ac:dyDescent="0.25">
      <c r="A232" s="3253" t="s">
        <v>437</v>
      </c>
      <c r="B232" s="3254" t="s">
        <v>438</v>
      </c>
      <c r="C232" s="3255" t="s">
        <v>62</v>
      </c>
      <c r="D232" s="3256">
        <v>26</v>
      </c>
      <c r="E232" s="3257">
        <v>35</v>
      </c>
      <c r="F232" s="3258">
        <v>23.52</v>
      </c>
      <c r="G232" s="3259">
        <v>43.23</v>
      </c>
      <c r="H232" s="3260"/>
      <c r="I232" s="3261">
        <f>ROUND('BDI Principal'!D14,2)</f>
        <v>23.52</v>
      </c>
      <c r="J232" s="3262">
        <f t="shared" si="75"/>
        <v>0</v>
      </c>
      <c r="K232" s="3263"/>
      <c r="L232" s="3264">
        <f t="shared" si="76"/>
        <v>0</v>
      </c>
      <c r="M232" s="3265">
        <f t="shared" si="77"/>
        <v>0</v>
      </c>
      <c r="N232" s="3266">
        <f t="shared" si="78"/>
        <v>0</v>
      </c>
      <c r="O232" s="3267">
        <f t="shared" si="79"/>
        <v>0</v>
      </c>
      <c r="P232" s="3268" t="s">
        <v>28</v>
      </c>
    </row>
    <row r="233" spans="1:16" ht="22.5" x14ac:dyDescent="0.25">
      <c r="A233" s="3269" t="s">
        <v>439</v>
      </c>
      <c r="B233" s="3270" t="s">
        <v>440</v>
      </c>
      <c r="C233" s="3271" t="s">
        <v>62</v>
      </c>
      <c r="D233" s="3272">
        <v>33</v>
      </c>
      <c r="E233" s="3273">
        <v>125</v>
      </c>
      <c r="F233" s="3274">
        <v>23.52</v>
      </c>
      <c r="G233" s="3275">
        <v>154.4</v>
      </c>
      <c r="H233" s="3276"/>
      <c r="I233" s="3277">
        <f>ROUND('BDI Principal'!D14,2)</f>
        <v>23.52</v>
      </c>
      <c r="J233" s="3278">
        <f t="shared" si="75"/>
        <v>0</v>
      </c>
      <c r="K233" s="3279"/>
      <c r="L233" s="3280">
        <f t="shared" si="76"/>
        <v>0</v>
      </c>
      <c r="M233" s="3281">
        <f t="shared" si="77"/>
        <v>0</v>
      </c>
      <c r="N233" s="3282">
        <f t="shared" si="78"/>
        <v>0</v>
      </c>
      <c r="O233" s="3283">
        <f t="shared" si="79"/>
        <v>0</v>
      </c>
      <c r="P233" s="3284" t="s">
        <v>28</v>
      </c>
    </row>
    <row r="234" spans="1:16" ht="22.5" x14ac:dyDescent="0.25">
      <c r="A234" s="3285" t="s">
        <v>441</v>
      </c>
      <c r="B234" s="3286" t="s">
        <v>442</v>
      </c>
      <c r="C234" s="3287" t="s">
        <v>62</v>
      </c>
      <c r="D234" s="3288">
        <v>4</v>
      </c>
      <c r="E234" s="3289">
        <v>334</v>
      </c>
      <c r="F234" s="3290">
        <v>23.52</v>
      </c>
      <c r="G234" s="3291">
        <v>412.56</v>
      </c>
      <c r="H234" s="3292"/>
      <c r="I234" s="3293">
        <f>ROUND('BDI Principal'!D14,2)</f>
        <v>23.52</v>
      </c>
      <c r="J234" s="3294">
        <f t="shared" si="75"/>
        <v>0</v>
      </c>
      <c r="K234" s="3295"/>
      <c r="L234" s="3296">
        <f t="shared" si="76"/>
        <v>0</v>
      </c>
      <c r="M234" s="3297">
        <f t="shared" si="77"/>
        <v>0</v>
      </c>
      <c r="N234" s="3298">
        <f t="shared" si="78"/>
        <v>0</v>
      </c>
      <c r="O234" s="3299">
        <f t="shared" si="79"/>
        <v>0</v>
      </c>
      <c r="P234" s="3300" t="s">
        <v>28</v>
      </c>
    </row>
    <row r="235" spans="1:16" x14ac:dyDescent="0.25">
      <c r="A235" s="3301" t="s">
        <v>443</v>
      </c>
      <c r="B235" s="8063" t="s">
        <v>444</v>
      </c>
      <c r="C235" s="8064"/>
      <c r="D235" s="8065"/>
      <c r="E235" s="8066"/>
      <c r="F235" s="8067"/>
      <c r="G235" s="8068"/>
      <c r="H235" s="8069"/>
      <c r="I235" s="8070"/>
      <c r="J235" s="8071"/>
      <c r="K235" s="8072"/>
      <c r="L235" s="8073"/>
      <c r="M235" s="3302"/>
      <c r="N235" s="3303"/>
      <c r="O235" s="7722">
        <f>O236+O370+O379+O381</f>
        <v>0</v>
      </c>
      <c r="P235" s="3304" t="s">
        <v>45</v>
      </c>
    </row>
    <row r="236" spans="1:16" x14ac:dyDescent="0.25">
      <c r="A236" s="3305" t="s">
        <v>445</v>
      </c>
      <c r="B236" s="8074" t="s">
        <v>446</v>
      </c>
      <c r="C236" s="8075"/>
      <c r="D236" s="8076"/>
      <c r="E236" s="8077"/>
      <c r="F236" s="8078"/>
      <c r="G236" s="8079"/>
      <c r="H236" s="8080"/>
      <c r="I236" s="8081"/>
      <c r="J236" s="8082"/>
      <c r="K236" s="8083"/>
      <c r="L236" s="8084"/>
      <c r="M236" s="3306">
        <f>SUM(M237:M369)</f>
        <v>0</v>
      </c>
      <c r="N236" s="3307">
        <f>SUM(N237:N369)</f>
        <v>0</v>
      </c>
      <c r="O236" s="3308">
        <f>SUM(O237:O369)</f>
        <v>0</v>
      </c>
      <c r="P236" s="3309" t="s">
        <v>45</v>
      </c>
    </row>
    <row r="237" spans="1:16" ht="56.25" x14ac:dyDescent="0.25">
      <c r="A237" s="3310" t="s">
        <v>447</v>
      </c>
      <c r="B237" s="3311" t="s">
        <v>448</v>
      </c>
      <c r="C237" s="3312" t="s">
        <v>86</v>
      </c>
      <c r="D237" s="3313">
        <v>39.6</v>
      </c>
      <c r="E237" s="3314">
        <v>42.38</v>
      </c>
      <c r="F237" s="3315">
        <v>23.52</v>
      </c>
      <c r="G237" s="3316">
        <v>52.35</v>
      </c>
      <c r="H237" s="3317"/>
      <c r="I237" s="3318">
        <f>ROUND('BDI Principal'!D14,2)</f>
        <v>23.52</v>
      </c>
      <c r="J237" s="3319">
        <f t="shared" ref="J237:J268" si="80">ROUND((ROUND(H237,2)*I237/100)+ROUND(H237,2),2)</f>
        <v>0</v>
      </c>
      <c r="K237" s="3320"/>
      <c r="L237" s="3321">
        <f t="shared" ref="L237:L268" si="81">J237-K237</f>
        <v>0</v>
      </c>
      <c r="M237" s="3322">
        <f t="shared" ref="M237:M268" si="82">ROUND(K237*D237,2)</f>
        <v>0</v>
      </c>
      <c r="N237" s="3323">
        <f t="shared" ref="N237:N268" si="83">O237-M237</f>
        <v>0</v>
      </c>
      <c r="O237" s="3324">
        <f t="shared" ref="O237:O268" si="84">ROUND(D237*J237,2)</f>
        <v>0</v>
      </c>
      <c r="P237" s="3325" t="s">
        <v>28</v>
      </c>
    </row>
    <row r="238" spans="1:16" ht="56.25" x14ac:dyDescent="0.25">
      <c r="A238" s="3326" t="s">
        <v>449</v>
      </c>
      <c r="B238" s="3327" t="s">
        <v>450</v>
      </c>
      <c r="C238" s="3328" t="s">
        <v>86</v>
      </c>
      <c r="D238" s="3329">
        <v>24.6</v>
      </c>
      <c r="E238" s="3330">
        <v>84.06</v>
      </c>
      <c r="F238" s="3331">
        <v>23.52</v>
      </c>
      <c r="G238" s="3332">
        <v>103.83</v>
      </c>
      <c r="H238" s="3333"/>
      <c r="I238" s="3334">
        <f>ROUND('BDI Principal'!D14,2)</f>
        <v>23.52</v>
      </c>
      <c r="J238" s="3335">
        <f t="shared" si="80"/>
        <v>0</v>
      </c>
      <c r="K238" s="3336"/>
      <c r="L238" s="3337">
        <f t="shared" si="81"/>
        <v>0</v>
      </c>
      <c r="M238" s="3338">
        <f t="shared" si="82"/>
        <v>0</v>
      </c>
      <c r="N238" s="3339">
        <f t="shared" si="83"/>
        <v>0</v>
      </c>
      <c r="O238" s="3340">
        <f t="shared" si="84"/>
        <v>0</v>
      </c>
      <c r="P238" s="3341" t="s">
        <v>28</v>
      </c>
    </row>
    <row r="239" spans="1:16" ht="78.75" x14ac:dyDescent="0.25">
      <c r="A239" s="3342" t="s">
        <v>451</v>
      </c>
      <c r="B239" s="3343" t="s">
        <v>452</v>
      </c>
      <c r="C239" s="3344" t="s">
        <v>86</v>
      </c>
      <c r="D239" s="3345">
        <v>26</v>
      </c>
      <c r="E239" s="3346">
        <v>130.59</v>
      </c>
      <c r="F239" s="3347">
        <v>23.52</v>
      </c>
      <c r="G239" s="3348">
        <v>161.30000000000001</v>
      </c>
      <c r="H239" s="3349"/>
      <c r="I239" s="3350">
        <f>ROUND('BDI Principal'!D14,2)</f>
        <v>23.52</v>
      </c>
      <c r="J239" s="3351">
        <f t="shared" si="80"/>
        <v>0</v>
      </c>
      <c r="K239" s="3352"/>
      <c r="L239" s="3353">
        <f t="shared" si="81"/>
        <v>0</v>
      </c>
      <c r="M239" s="3354">
        <f t="shared" si="82"/>
        <v>0</v>
      </c>
      <c r="N239" s="3355">
        <f t="shared" si="83"/>
        <v>0</v>
      </c>
      <c r="O239" s="3356">
        <f t="shared" si="84"/>
        <v>0</v>
      </c>
      <c r="P239" s="3357" t="s">
        <v>28</v>
      </c>
    </row>
    <row r="240" spans="1:16" ht="22.5" x14ac:dyDescent="0.25">
      <c r="A240" s="3358" t="s">
        <v>453</v>
      </c>
      <c r="B240" s="3359" t="s">
        <v>454</v>
      </c>
      <c r="C240" s="3360" t="s">
        <v>62</v>
      </c>
      <c r="D240" s="3361">
        <v>8</v>
      </c>
      <c r="E240" s="3362">
        <v>755.6</v>
      </c>
      <c r="F240" s="3363">
        <v>23.52</v>
      </c>
      <c r="G240" s="3364">
        <v>933.32</v>
      </c>
      <c r="H240" s="3365"/>
      <c r="I240" s="3366">
        <f>ROUND('BDI Principal'!D14,2)</f>
        <v>23.52</v>
      </c>
      <c r="J240" s="3367">
        <f t="shared" si="80"/>
        <v>0</v>
      </c>
      <c r="K240" s="3368"/>
      <c r="L240" s="3369">
        <f t="shared" si="81"/>
        <v>0</v>
      </c>
      <c r="M240" s="3370">
        <f t="shared" si="82"/>
        <v>0</v>
      </c>
      <c r="N240" s="3371">
        <f t="shared" si="83"/>
        <v>0</v>
      </c>
      <c r="O240" s="3372">
        <f t="shared" si="84"/>
        <v>0</v>
      </c>
      <c r="P240" s="3373" t="s">
        <v>28</v>
      </c>
    </row>
    <row r="241" spans="1:16" ht="22.5" x14ac:dyDescent="0.25">
      <c r="A241" s="3374" t="s">
        <v>455</v>
      </c>
      <c r="B241" s="3375" t="s">
        <v>456</v>
      </c>
      <c r="C241" s="3376" t="s">
        <v>62</v>
      </c>
      <c r="D241" s="3377">
        <v>10</v>
      </c>
      <c r="E241" s="3378">
        <v>485</v>
      </c>
      <c r="F241" s="3379">
        <v>23.52</v>
      </c>
      <c r="G241" s="3380">
        <v>599.07000000000005</v>
      </c>
      <c r="H241" s="3381"/>
      <c r="I241" s="3382">
        <f>ROUND('BDI Principal'!D14,2)</f>
        <v>23.52</v>
      </c>
      <c r="J241" s="3383">
        <f t="shared" si="80"/>
        <v>0</v>
      </c>
      <c r="K241" s="3384"/>
      <c r="L241" s="3385">
        <f t="shared" si="81"/>
        <v>0</v>
      </c>
      <c r="M241" s="3386">
        <f t="shared" si="82"/>
        <v>0</v>
      </c>
      <c r="N241" s="3387">
        <f t="shared" si="83"/>
        <v>0</v>
      </c>
      <c r="O241" s="3388">
        <f t="shared" si="84"/>
        <v>0</v>
      </c>
      <c r="P241" s="3389" t="s">
        <v>28</v>
      </c>
    </row>
    <row r="242" spans="1:16" ht="22.5" x14ac:dyDescent="0.25">
      <c r="A242" s="3390" t="s">
        <v>457</v>
      </c>
      <c r="B242" s="3391" t="s">
        <v>458</v>
      </c>
      <c r="C242" s="3392" t="s">
        <v>62</v>
      </c>
      <c r="D242" s="3393">
        <v>14</v>
      </c>
      <c r="E242" s="3394">
        <v>246</v>
      </c>
      <c r="F242" s="3395">
        <v>23.52</v>
      </c>
      <c r="G242" s="3396">
        <v>303.86</v>
      </c>
      <c r="H242" s="3397"/>
      <c r="I242" s="3398">
        <f>ROUND('BDI Principal'!D14,2)</f>
        <v>23.52</v>
      </c>
      <c r="J242" s="3399">
        <f t="shared" si="80"/>
        <v>0</v>
      </c>
      <c r="K242" s="3400"/>
      <c r="L242" s="3401">
        <f t="shared" si="81"/>
        <v>0</v>
      </c>
      <c r="M242" s="3402">
        <f t="shared" si="82"/>
        <v>0</v>
      </c>
      <c r="N242" s="3403">
        <f t="shared" si="83"/>
        <v>0</v>
      </c>
      <c r="O242" s="3404">
        <f t="shared" si="84"/>
        <v>0</v>
      </c>
      <c r="P242" s="3405" t="s">
        <v>28</v>
      </c>
    </row>
    <row r="243" spans="1:16" ht="22.5" x14ac:dyDescent="0.25">
      <c r="A243" s="3406" t="s">
        <v>459</v>
      </c>
      <c r="B243" s="3407" t="s">
        <v>460</v>
      </c>
      <c r="C243" s="3408" t="s">
        <v>62</v>
      </c>
      <c r="D243" s="3409">
        <v>2</v>
      </c>
      <c r="E243" s="3410">
        <v>828.17</v>
      </c>
      <c r="F243" s="3411">
        <v>23.52</v>
      </c>
      <c r="G243" s="3412">
        <v>1022.96</v>
      </c>
      <c r="H243" s="3413"/>
      <c r="I243" s="3414">
        <f>ROUND('BDI Principal'!D14,2)</f>
        <v>23.52</v>
      </c>
      <c r="J243" s="3415">
        <f t="shared" si="80"/>
        <v>0</v>
      </c>
      <c r="K243" s="3416"/>
      <c r="L243" s="3417">
        <f t="shared" si="81"/>
        <v>0</v>
      </c>
      <c r="M243" s="3418">
        <f t="shared" si="82"/>
        <v>0</v>
      </c>
      <c r="N243" s="3419">
        <f t="shared" si="83"/>
        <v>0</v>
      </c>
      <c r="O243" s="3420">
        <f t="shared" si="84"/>
        <v>0</v>
      </c>
      <c r="P243" s="3421" t="s">
        <v>28</v>
      </c>
    </row>
    <row r="244" spans="1:16" x14ac:dyDescent="0.25">
      <c r="A244" s="3422" t="s">
        <v>461</v>
      </c>
      <c r="B244" s="3423" t="s">
        <v>462</v>
      </c>
      <c r="C244" s="3424" t="s">
        <v>62</v>
      </c>
      <c r="D244" s="3425">
        <v>3</v>
      </c>
      <c r="E244" s="3426">
        <v>2379.89</v>
      </c>
      <c r="F244" s="3427">
        <v>23.52</v>
      </c>
      <c r="G244" s="3428">
        <v>2939.64</v>
      </c>
      <c r="H244" s="3429"/>
      <c r="I244" s="3430">
        <f>ROUND('BDI Principal'!D14,2)</f>
        <v>23.52</v>
      </c>
      <c r="J244" s="3431">
        <f t="shared" si="80"/>
        <v>0</v>
      </c>
      <c r="K244" s="3432"/>
      <c r="L244" s="3433">
        <f t="shared" si="81"/>
        <v>0</v>
      </c>
      <c r="M244" s="3434">
        <f t="shared" si="82"/>
        <v>0</v>
      </c>
      <c r="N244" s="3435">
        <f t="shared" si="83"/>
        <v>0</v>
      </c>
      <c r="O244" s="3436">
        <f t="shared" si="84"/>
        <v>0</v>
      </c>
      <c r="P244" s="3437" t="s">
        <v>28</v>
      </c>
    </row>
    <row r="245" spans="1:16" x14ac:dyDescent="0.25">
      <c r="A245" s="3438" t="s">
        <v>463</v>
      </c>
      <c r="B245" s="3439" t="s">
        <v>464</v>
      </c>
      <c r="C245" s="3440" t="s">
        <v>62</v>
      </c>
      <c r="D245" s="3441">
        <v>6</v>
      </c>
      <c r="E245" s="3442">
        <v>3277.32</v>
      </c>
      <c r="F245" s="3443">
        <v>23.52</v>
      </c>
      <c r="G245" s="3444">
        <v>4048.15</v>
      </c>
      <c r="H245" s="3445"/>
      <c r="I245" s="3446">
        <f>ROUND('BDI Principal'!D14,2)</f>
        <v>23.52</v>
      </c>
      <c r="J245" s="3447">
        <f t="shared" si="80"/>
        <v>0</v>
      </c>
      <c r="K245" s="3448"/>
      <c r="L245" s="3449">
        <f t="shared" si="81"/>
        <v>0</v>
      </c>
      <c r="M245" s="3450">
        <f t="shared" si="82"/>
        <v>0</v>
      </c>
      <c r="N245" s="3451">
        <f t="shared" si="83"/>
        <v>0</v>
      </c>
      <c r="O245" s="3452">
        <f t="shared" si="84"/>
        <v>0</v>
      </c>
      <c r="P245" s="3453" t="s">
        <v>28</v>
      </c>
    </row>
    <row r="246" spans="1:16" x14ac:dyDescent="0.25">
      <c r="A246" s="3454" t="s">
        <v>465</v>
      </c>
      <c r="B246" s="3455" t="s">
        <v>466</v>
      </c>
      <c r="C246" s="3456" t="s">
        <v>62</v>
      </c>
      <c r="D246" s="3457">
        <v>2</v>
      </c>
      <c r="E246" s="3458">
        <v>3727.49</v>
      </c>
      <c r="F246" s="3459">
        <v>23.52</v>
      </c>
      <c r="G246" s="3460">
        <v>4604.2</v>
      </c>
      <c r="H246" s="3461"/>
      <c r="I246" s="3462">
        <f>ROUND('BDI Principal'!D14,2)</f>
        <v>23.52</v>
      </c>
      <c r="J246" s="3463">
        <f t="shared" si="80"/>
        <v>0</v>
      </c>
      <c r="K246" s="3464"/>
      <c r="L246" s="3465">
        <f t="shared" si="81"/>
        <v>0</v>
      </c>
      <c r="M246" s="3466">
        <f t="shared" si="82"/>
        <v>0</v>
      </c>
      <c r="N246" s="3467">
        <f t="shared" si="83"/>
        <v>0</v>
      </c>
      <c r="O246" s="3468">
        <f t="shared" si="84"/>
        <v>0</v>
      </c>
      <c r="P246" s="3469" t="s">
        <v>28</v>
      </c>
    </row>
    <row r="247" spans="1:16" x14ac:dyDescent="0.25">
      <c r="A247" s="3470" t="s">
        <v>467</v>
      </c>
      <c r="B247" s="3471" t="s">
        <v>468</v>
      </c>
      <c r="C247" s="3472" t="s">
        <v>62</v>
      </c>
      <c r="D247" s="3473">
        <v>2</v>
      </c>
      <c r="E247" s="3474">
        <v>3879.3</v>
      </c>
      <c r="F247" s="3475">
        <v>23.52</v>
      </c>
      <c r="G247" s="3476">
        <v>4791.71</v>
      </c>
      <c r="H247" s="3477"/>
      <c r="I247" s="3478">
        <f>ROUND('BDI Principal'!D14,2)</f>
        <v>23.52</v>
      </c>
      <c r="J247" s="3479">
        <f t="shared" si="80"/>
        <v>0</v>
      </c>
      <c r="K247" s="3480"/>
      <c r="L247" s="3481">
        <f t="shared" si="81"/>
        <v>0</v>
      </c>
      <c r="M247" s="3482">
        <f t="shared" si="82"/>
        <v>0</v>
      </c>
      <c r="N247" s="3483">
        <f t="shared" si="83"/>
        <v>0</v>
      </c>
      <c r="O247" s="3484">
        <f t="shared" si="84"/>
        <v>0</v>
      </c>
      <c r="P247" s="3485" t="s">
        <v>28</v>
      </c>
    </row>
    <row r="248" spans="1:16" x14ac:dyDescent="0.25">
      <c r="A248" s="3486" t="s">
        <v>469</v>
      </c>
      <c r="B248" s="3487" t="s">
        <v>470</v>
      </c>
      <c r="C248" s="3488" t="s">
        <v>62</v>
      </c>
      <c r="D248" s="3489">
        <v>2</v>
      </c>
      <c r="E248" s="3490">
        <v>4095</v>
      </c>
      <c r="F248" s="3491">
        <v>23.52</v>
      </c>
      <c r="G248" s="3492">
        <v>5058.1400000000003</v>
      </c>
      <c r="H248" s="3493"/>
      <c r="I248" s="3494">
        <f>ROUND('BDI Principal'!D14,2)</f>
        <v>23.52</v>
      </c>
      <c r="J248" s="3495">
        <f t="shared" si="80"/>
        <v>0</v>
      </c>
      <c r="K248" s="3496"/>
      <c r="L248" s="3497">
        <f t="shared" si="81"/>
        <v>0</v>
      </c>
      <c r="M248" s="3498">
        <f t="shared" si="82"/>
        <v>0</v>
      </c>
      <c r="N248" s="3499">
        <f t="shared" si="83"/>
        <v>0</v>
      </c>
      <c r="O248" s="3500">
        <f t="shared" si="84"/>
        <v>0</v>
      </c>
      <c r="P248" s="3501" t="s">
        <v>28</v>
      </c>
    </row>
    <row r="249" spans="1:16" x14ac:dyDescent="0.25">
      <c r="A249" s="3502" t="s">
        <v>471</v>
      </c>
      <c r="B249" s="3503" t="s">
        <v>472</v>
      </c>
      <c r="C249" s="3504" t="s">
        <v>62</v>
      </c>
      <c r="D249" s="3505">
        <v>2</v>
      </c>
      <c r="E249" s="3506">
        <v>3764.16</v>
      </c>
      <c r="F249" s="3507">
        <v>23.52</v>
      </c>
      <c r="G249" s="3508">
        <v>4649.49</v>
      </c>
      <c r="H249" s="3509"/>
      <c r="I249" s="3510">
        <f>ROUND('BDI Principal'!D14,2)</f>
        <v>23.52</v>
      </c>
      <c r="J249" s="3511">
        <f t="shared" si="80"/>
        <v>0</v>
      </c>
      <c r="K249" s="3512"/>
      <c r="L249" s="3513">
        <f t="shared" si="81"/>
        <v>0</v>
      </c>
      <c r="M249" s="3514">
        <f t="shared" si="82"/>
        <v>0</v>
      </c>
      <c r="N249" s="3515">
        <f t="shared" si="83"/>
        <v>0</v>
      </c>
      <c r="O249" s="3516">
        <f t="shared" si="84"/>
        <v>0</v>
      </c>
      <c r="P249" s="3517" t="s">
        <v>28</v>
      </c>
    </row>
    <row r="250" spans="1:16" x14ac:dyDescent="0.25">
      <c r="A250" s="3518" t="s">
        <v>473</v>
      </c>
      <c r="B250" s="3519" t="s">
        <v>474</v>
      </c>
      <c r="C250" s="3520" t="s">
        <v>62</v>
      </c>
      <c r="D250" s="3521">
        <v>4</v>
      </c>
      <c r="E250" s="3522">
        <v>5219.59</v>
      </c>
      <c r="F250" s="3523">
        <v>23.52</v>
      </c>
      <c r="G250" s="3524">
        <v>6447.24</v>
      </c>
      <c r="H250" s="3525"/>
      <c r="I250" s="3526">
        <f>ROUND('BDI Principal'!D14,2)</f>
        <v>23.52</v>
      </c>
      <c r="J250" s="3527">
        <f t="shared" si="80"/>
        <v>0</v>
      </c>
      <c r="K250" s="3528"/>
      <c r="L250" s="3529">
        <f t="shared" si="81"/>
        <v>0</v>
      </c>
      <c r="M250" s="3530">
        <f t="shared" si="82"/>
        <v>0</v>
      </c>
      <c r="N250" s="3531">
        <f t="shared" si="83"/>
        <v>0</v>
      </c>
      <c r="O250" s="3532">
        <f t="shared" si="84"/>
        <v>0</v>
      </c>
      <c r="P250" s="3533" t="s">
        <v>28</v>
      </c>
    </row>
    <row r="251" spans="1:16" x14ac:dyDescent="0.25">
      <c r="A251" s="3534" t="s">
        <v>475</v>
      </c>
      <c r="B251" s="3535" t="s">
        <v>476</v>
      </c>
      <c r="C251" s="3536" t="s">
        <v>62</v>
      </c>
      <c r="D251" s="3537">
        <v>2</v>
      </c>
      <c r="E251" s="3538">
        <v>4841.08</v>
      </c>
      <c r="F251" s="3539">
        <v>23.52</v>
      </c>
      <c r="G251" s="3540">
        <v>5979.7</v>
      </c>
      <c r="H251" s="3541"/>
      <c r="I251" s="3542">
        <f>ROUND('BDI Principal'!D14,2)</f>
        <v>23.52</v>
      </c>
      <c r="J251" s="3543">
        <f t="shared" si="80"/>
        <v>0</v>
      </c>
      <c r="K251" s="3544"/>
      <c r="L251" s="3545">
        <f t="shared" si="81"/>
        <v>0</v>
      </c>
      <c r="M251" s="3546">
        <f t="shared" si="82"/>
        <v>0</v>
      </c>
      <c r="N251" s="3547">
        <f t="shared" si="83"/>
        <v>0</v>
      </c>
      <c r="O251" s="3548">
        <f t="shared" si="84"/>
        <v>0</v>
      </c>
      <c r="P251" s="3549" t="s">
        <v>28</v>
      </c>
    </row>
    <row r="252" spans="1:16" x14ac:dyDescent="0.25">
      <c r="A252" s="3550" t="s">
        <v>477</v>
      </c>
      <c r="B252" s="3551" t="s">
        <v>478</v>
      </c>
      <c r="C252" s="3552" t="s">
        <v>62</v>
      </c>
      <c r="D252" s="3553">
        <v>2</v>
      </c>
      <c r="E252" s="3554">
        <v>3453.7</v>
      </c>
      <c r="F252" s="3555">
        <v>23.52</v>
      </c>
      <c r="G252" s="3556">
        <v>4266.01</v>
      </c>
      <c r="H252" s="3557"/>
      <c r="I252" s="3558">
        <f>ROUND('BDI Principal'!D14,2)</f>
        <v>23.52</v>
      </c>
      <c r="J252" s="3559">
        <f t="shared" si="80"/>
        <v>0</v>
      </c>
      <c r="K252" s="3560"/>
      <c r="L252" s="3561">
        <f t="shared" si="81"/>
        <v>0</v>
      </c>
      <c r="M252" s="3562">
        <f t="shared" si="82"/>
        <v>0</v>
      </c>
      <c r="N252" s="3563">
        <f t="shared" si="83"/>
        <v>0</v>
      </c>
      <c r="O252" s="3564">
        <f t="shared" si="84"/>
        <v>0</v>
      </c>
      <c r="P252" s="3565" t="s">
        <v>28</v>
      </c>
    </row>
    <row r="253" spans="1:16" x14ac:dyDescent="0.25">
      <c r="A253" s="3566" t="s">
        <v>479</v>
      </c>
      <c r="B253" s="3567" t="s">
        <v>480</v>
      </c>
      <c r="C253" s="3568" t="s">
        <v>62</v>
      </c>
      <c r="D253" s="3569">
        <v>2</v>
      </c>
      <c r="E253" s="3570">
        <v>3453.7</v>
      </c>
      <c r="F253" s="3571">
        <v>23.52</v>
      </c>
      <c r="G253" s="3572">
        <v>4266.01</v>
      </c>
      <c r="H253" s="3573"/>
      <c r="I253" s="3574">
        <f>ROUND('BDI Principal'!D14,2)</f>
        <v>23.52</v>
      </c>
      <c r="J253" s="3575">
        <f t="shared" si="80"/>
        <v>0</v>
      </c>
      <c r="K253" s="3576"/>
      <c r="L253" s="3577">
        <f t="shared" si="81"/>
        <v>0</v>
      </c>
      <c r="M253" s="3578">
        <f t="shared" si="82"/>
        <v>0</v>
      </c>
      <c r="N253" s="3579">
        <f t="shared" si="83"/>
        <v>0</v>
      </c>
      <c r="O253" s="3580">
        <f t="shared" si="84"/>
        <v>0</v>
      </c>
      <c r="P253" s="3581" t="s">
        <v>28</v>
      </c>
    </row>
    <row r="254" spans="1:16" ht="22.5" x14ac:dyDescent="0.25">
      <c r="A254" s="3582" t="s">
        <v>481</v>
      </c>
      <c r="B254" s="3583" t="s">
        <v>482</v>
      </c>
      <c r="C254" s="3584" t="s">
        <v>62</v>
      </c>
      <c r="D254" s="3585">
        <v>14</v>
      </c>
      <c r="E254" s="3586">
        <v>130.02000000000001</v>
      </c>
      <c r="F254" s="3587">
        <v>23.52</v>
      </c>
      <c r="G254" s="3588">
        <v>160.6</v>
      </c>
      <c r="H254" s="3589"/>
      <c r="I254" s="3590">
        <f>ROUND('BDI Principal'!D14,2)</f>
        <v>23.52</v>
      </c>
      <c r="J254" s="3591">
        <f t="shared" si="80"/>
        <v>0</v>
      </c>
      <c r="K254" s="3592"/>
      <c r="L254" s="3593">
        <f t="shared" si="81"/>
        <v>0</v>
      </c>
      <c r="M254" s="3594">
        <f t="shared" si="82"/>
        <v>0</v>
      </c>
      <c r="N254" s="3595">
        <f t="shared" si="83"/>
        <v>0</v>
      </c>
      <c r="O254" s="3596">
        <f t="shared" si="84"/>
        <v>0</v>
      </c>
      <c r="P254" s="3597" t="s">
        <v>28</v>
      </c>
    </row>
    <row r="255" spans="1:16" ht="22.5" x14ac:dyDescent="0.25">
      <c r="A255" s="3598" t="s">
        <v>483</v>
      </c>
      <c r="B255" s="3599" t="s">
        <v>484</v>
      </c>
      <c r="C255" s="3600" t="s">
        <v>62</v>
      </c>
      <c r="D255" s="3601">
        <v>10</v>
      </c>
      <c r="E255" s="3602">
        <v>312.39999999999998</v>
      </c>
      <c r="F255" s="3603">
        <v>23.52</v>
      </c>
      <c r="G255" s="3604">
        <v>385.88</v>
      </c>
      <c r="H255" s="3605"/>
      <c r="I255" s="3606">
        <f>ROUND('BDI Principal'!D14,2)</f>
        <v>23.52</v>
      </c>
      <c r="J255" s="3607">
        <f t="shared" si="80"/>
        <v>0</v>
      </c>
      <c r="K255" s="3608"/>
      <c r="L255" s="3609">
        <f t="shared" si="81"/>
        <v>0</v>
      </c>
      <c r="M255" s="3610">
        <f t="shared" si="82"/>
        <v>0</v>
      </c>
      <c r="N255" s="3611">
        <f t="shared" si="83"/>
        <v>0</v>
      </c>
      <c r="O255" s="3612">
        <f t="shared" si="84"/>
        <v>0</v>
      </c>
      <c r="P255" s="3613" t="s">
        <v>28</v>
      </c>
    </row>
    <row r="256" spans="1:16" ht="22.5" x14ac:dyDescent="0.25">
      <c r="A256" s="3614" t="s">
        <v>485</v>
      </c>
      <c r="B256" s="3615" t="s">
        <v>486</v>
      </c>
      <c r="C256" s="3616" t="s">
        <v>62</v>
      </c>
      <c r="D256" s="3617">
        <v>8</v>
      </c>
      <c r="E256" s="3618">
        <v>626.29999999999995</v>
      </c>
      <c r="F256" s="3619">
        <v>23.52</v>
      </c>
      <c r="G256" s="3620">
        <v>773.61</v>
      </c>
      <c r="H256" s="3621"/>
      <c r="I256" s="3622">
        <f>ROUND('BDI Principal'!D14,2)</f>
        <v>23.52</v>
      </c>
      <c r="J256" s="3623">
        <f t="shared" si="80"/>
        <v>0</v>
      </c>
      <c r="K256" s="3624"/>
      <c r="L256" s="3625">
        <f t="shared" si="81"/>
        <v>0</v>
      </c>
      <c r="M256" s="3626">
        <f t="shared" si="82"/>
        <v>0</v>
      </c>
      <c r="N256" s="3627">
        <f t="shared" si="83"/>
        <v>0</v>
      </c>
      <c r="O256" s="3628">
        <f t="shared" si="84"/>
        <v>0</v>
      </c>
      <c r="P256" s="3629" t="s">
        <v>28</v>
      </c>
    </row>
    <row r="257" spans="1:16" x14ac:dyDescent="0.25">
      <c r="A257" s="3630" t="s">
        <v>487</v>
      </c>
      <c r="B257" s="3631" t="s">
        <v>488</v>
      </c>
      <c r="C257" s="3632" t="s">
        <v>62</v>
      </c>
      <c r="D257" s="3633">
        <v>6</v>
      </c>
      <c r="E257" s="3634">
        <v>769.47</v>
      </c>
      <c r="F257" s="3635">
        <v>23.52</v>
      </c>
      <c r="G257" s="3636">
        <v>950.45</v>
      </c>
      <c r="H257" s="3637"/>
      <c r="I257" s="3638">
        <f>ROUND('BDI Principal'!D14,2)</f>
        <v>23.52</v>
      </c>
      <c r="J257" s="3639">
        <f t="shared" si="80"/>
        <v>0</v>
      </c>
      <c r="K257" s="3640"/>
      <c r="L257" s="3641">
        <f t="shared" si="81"/>
        <v>0</v>
      </c>
      <c r="M257" s="3642">
        <f t="shared" si="82"/>
        <v>0</v>
      </c>
      <c r="N257" s="3643">
        <f t="shared" si="83"/>
        <v>0</v>
      </c>
      <c r="O257" s="3644">
        <f t="shared" si="84"/>
        <v>0</v>
      </c>
      <c r="P257" s="3645" t="s">
        <v>28</v>
      </c>
    </row>
    <row r="258" spans="1:16" x14ac:dyDescent="0.25">
      <c r="A258" s="3646" t="s">
        <v>489</v>
      </c>
      <c r="B258" s="3647" t="s">
        <v>490</v>
      </c>
      <c r="C258" s="3648" t="s">
        <v>62</v>
      </c>
      <c r="D258" s="3649">
        <v>4</v>
      </c>
      <c r="E258" s="3650">
        <v>1039.1199999999999</v>
      </c>
      <c r="F258" s="3651">
        <v>23.52</v>
      </c>
      <c r="G258" s="3652">
        <v>1283.52</v>
      </c>
      <c r="H258" s="3653"/>
      <c r="I258" s="3654">
        <f>ROUND('BDI Principal'!D14,2)</f>
        <v>23.52</v>
      </c>
      <c r="J258" s="3655">
        <f t="shared" si="80"/>
        <v>0</v>
      </c>
      <c r="K258" s="3656"/>
      <c r="L258" s="3657">
        <f t="shared" si="81"/>
        <v>0</v>
      </c>
      <c r="M258" s="3658">
        <f t="shared" si="82"/>
        <v>0</v>
      </c>
      <c r="N258" s="3659">
        <f t="shared" si="83"/>
        <v>0</v>
      </c>
      <c r="O258" s="3660">
        <f t="shared" si="84"/>
        <v>0</v>
      </c>
      <c r="P258" s="3661" t="s">
        <v>28</v>
      </c>
    </row>
    <row r="259" spans="1:16" ht="33.75" x14ac:dyDescent="0.25">
      <c r="A259" s="3662" t="s">
        <v>491</v>
      </c>
      <c r="B259" s="3663" t="s">
        <v>492</v>
      </c>
      <c r="C259" s="3664" t="s">
        <v>86</v>
      </c>
      <c r="D259" s="3665">
        <v>19.46</v>
      </c>
      <c r="E259" s="3666">
        <v>77.63</v>
      </c>
      <c r="F259" s="3667">
        <v>23.52</v>
      </c>
      <c r="G259" s="3668">
        <v>95.89</v>
      </c>
      <c r="H259" s="3669"/>
      <c r="I259" s="3670">
        <f>ROUND('BDI Principal'!D14,2)</f>
        <v>23.52</v>
      </c>
      <c r="J259" s="3671">
        <f t="shared" si="80"/>
        <v>0</v>
      </c>
      <c r="K259" s="3672"/>
      <c r="L259" s="3673">
        <f t="shared" si="81"/>
        <v>0</v>
      </c>
      <c r="M259" s="3674">
        <f t="shared" si="82"/>
        <v>0</v>
      </c>
      <c r="N259" s="3675">
        <f t="shared" si="83"/>
        <v>0</v>
      </c>
      <c r="O259" s="3676">
        <f t="shared" si="84"/>
        <v>0</v>
      </c>
      <c r="P259" s="3677" t="s">
        <v>28</v>
      </c>
    </row>
    <row r="260" spans="1:16" ht="22.5" x14ac:dyDescent="0.25">
      <c r="A260" s="3678" t="s">
        <v>493</v>
      </c>
      <c r="B260" s="3679" t="s">
        <v>494</v>
      </c>
      <c r="C260" s="3680" t="s">
        <v>62</v>
      </c>
      <c r="D260" s="3681">
        <v>16</v>
      </c>
      <c r="E260" s="3682">
        <v>65.430000000000007</v>
      </c>
      <c r="F260" s="3683">
        <v>23.52</v>
      </c>
      <c r="G260" s="3684">
        <v>80.819999999999993</v>
      </c>
      <c r="H260" s="3685"/>
      <c r="I260" s="3686">
        <f>ROUND('BDI Principal'!D14,2)</f>
        <v>23.52</v>
      </c>
      <c r="J260" s="3687">
        <f t="shared" si="80"/>
        <v>0</v>
      </c>
      <c r="K260" s="3688"/>
      <c r="L260" s="3689">
        <f t="shared" si="81"/>
        <v>0</v>
      </c>
      <c r="M260" s="3690">
        <f t="shared" si="82"/>
        <v>0</v>
      </c>
      <c r="N260" s="3691">
        <f t="shared" si="83"/>
        <v>0</v>
      </c>
      <c r="O260" s="3692">
        <f t="shared" si="84"/>
        <v>0</v>
      </c>
      <c r="P260" s="3693" t="s">
        <v>28</v>
      </c>
    </row>
    <row r="261" spans="1:16" ht="33.75" x14ac:dyDescent="0.25">
      <c r="A261" s="3694" t="s">
        <v>495</v>
      </c>
      <c r="B261" s="3695" t="s">
        <v>496</v>
      </c>
      <c r="C261" s="3696" t="s">
        <v>86</v>
      </c>
      <c r="D261" s="3697">
        <v>11</v>
      </c>
      <c r="E261" s="3698">
        <v>129.63999999999999</v>
      </c>
      <c r="F261" s="3699">
        <v>23.52</v>
      </c>
      <c r="G261" s="3700">
        <v>160.13</v>
      </c>
      <c r="H261" s="3701"/>
      <c r="I261" s="3702">
        <f>ROUND('BDI Principal'!D14,2)</f>
        <v>23.52</v>
      </c>
      <c r="J261" s="3703">
        <f t="shared" si="80"/>
        <v>0</v>
      </c>
      <c r="K261" s="3704"/>
      <c r="L261" s="3705">
        <f t="shared" si="81"/>
        <v>0</v>
      </c>
      <c r="M261" s="3706">
        <f t="shared" si="82"/>
        <v>0</v>
      </c>
      <c r="N261" s="3707">
        <f t="shared" si="83"/>
        <v>0</v>
      </c>
      <c r="O261" s="3708">
        <f t="shared" si="84"/>
        <v>0</v>
      </c>
      <c r="P261" s="3709" t="s">
        <v>28</v>
      </c>
    </row>
    <row r="262" spans="1:16" ht="22.5" x14ac:dyDescent="0.25">
      <c r="A262" s="3710" t="s">
        <v>497</v>
      </c>
      <c r="B262" s="3711" t="s">
        <v>498</v>
      </c>
      <c r="C262" s="3712" t="s">
        <v>62</v>
      </c>
      <c r="D262" s="3713">
        <v>10</v>
      </c>
      <c r="E262" s="3714">
        <v>139.04</v>
      </c>
      <c r="F262" s="3715">
        <v>23.52</v>
      </c>
      <c r="G262" s="3716">
        <v>171.74</v>
      </c>
      <c r="H262" s="3717"/>
      <c r="I262" s="3718">
        <f>ROUND('BDI Principal'!D14,2)</f>
        <v>23.52</v>
      </c>
      <c r="J262" s="3719">
        <f t="shared" si="80"/>
        <v>0</v>
      </c>
      <c r="K262" s="3720"/>
      <c r="L262" s="3721">
        <f t="shared" si="81"/>
        <v>0</v>
      </c>
      <c r="M262" s="3722">
        <f t="shared" si="82"/>
        <v>0</v>
      </c>
      <c r="N262" s="3723">
        <f t="shared" si="83"/>
        <v>0</v>
      </c>
      <c r="O262" s="3724">
        <f t="shared" si="84"/>
        <v>0</v>
      </c>
      <c r="P262" s="3725" t="s">
        <v>28</v>
      </c>
    </row>
    <row r="263" spans="1:16" ht="33.75" x14ac:dyDescent="0.25">
      <c r="A263" s="3726" t="s">
        <v>499</v>
      </c>
      <c r="B263" s="3727" t="s">
        <v>500</v>
      </c>
      <c r="C263" s="3728" t="s">
        <v>86</v>
      </c>
      <c r="D263" s="3729">
        <v>8.8000000000000007</v>
      </c>
      <c r="E263" s="3730">
        <v>178.54</v>
      </c>
      <c r="F263" s="3731">
        <v>23.52</v>
      </c>
      <c r="G263" s="3732">
        <v>220.53</v>
      </c>
      <c r="H263" s="3733"/>
      <c r="I263" s="3734">
        <f>ROUND('BDI Principal'!D14,2)</f>
        <v>23.52</v>
      </c>
      <c r="J263" s="3735">
        <f t="shared" si="80"/>
        <v>0</v>
      </c>
      <c r="K263" s="3736"/>
      <c r="L263" s="3737">
        <f t="shared" si="81"/>
        <v>0</v>
      </c>
      <c r="M263" s="3738">
        <f t="shared" si="82"/>
        <v>0</v>
      </c>
      <c r="N263" s="3739">
        <f t="shared" si="83"/>
        <v>0</v>
      </c>
      <c r="O263" s="3740">
        <f t="shared" si="84"/>
        <v>0</v>
      </c>
      <c r="P263" s="3741" t="s">
        <v>28</v>
      </c>
    </row>
    <row r="264" spans="1:16" ht="22.5" x14ac:dyDescent="0.25">
      <c r="A264" s="3742" t="s">
        <v>501</v>
      </c>
      <c r="B264" s="3743" t="s">
        <v>502</v>
      </c>
      <c r="C264" s="3744" t="s">
        <v>62</v>
      </c>
      <c r="D264" s="3745">
        <v>8</v>
      </c>
      <c r="E264" s="3746">
        <v>205.56</v>
      </c>
      <c r="F264" s="3747">
        <v>23.52</v>
      </c>
      <c r="G264" s="3748">
        <v>253.91</v>
      </c>
      <c r="H264" s="3749"/>
      <c r="I264" s="3750">
        <f>ROUND('BDI Principal'!D14,2)</f>
        <v>23.52</v>
      </c>
      <c r="J264" s="3751">
        <f t="shared" si="80"/>
        <v>0</v>
      </c>
      <c r="K264" s="3752"/>
      <c r="L264" s="3753">
        <f t="shared" si="81"/>
        <v>0</v>
      </c>
      <c r="M264" s="3754">
        <f t="shared" si="82"/>
        <v>0</v>
      </c>
      <c r="N264" s="3755">
        <f t="shared" si="83"/>
        <v>0</v>
      </c>
      <c r="O264" s="3756">
        <f t="shared" si="84"/>
        <v>0</v>
      </c>
      <c r="P264" s="3757" t="s">
        <v>28</v>
      </c>
    </row>
    <row r="265" spans="1:16" x14ac:dyDescent="0.25">
      <c r="A265" s="3758" t="s">
        <v>503</v>
      </c>
      <c r="B265" s="3759" t="s">
        <v>504</v>
      </c>
      <c r="C265" s="3760" t="s">
        <v>62</v>
      </c>
      <c r="D265" s="3761">
        <v>2</v>
      </c>
      <c r="E265" s="3762">
        <v>5995</v>
      </c>
      <c r="F265" s="3763">
        <v>23.52</v>
      </c>
      <c r="G265" s="3764">
        <v>7405.02</v>
      </c>
      <c r="H265" s="3765"/>
      <c r="I265" s="3766">
        <f>ROUND('BDI Principal'!D14,2)</f>
        <v>23.52</v>
      </c>
      <c r="J265" s="3767">
        <f t="shared" si="80"/>
        <v>0</v>
      </c>
      <c r="K265" s="3768"/>
      <c r="L265" s="3769">
        <f t="shared" si="81"/>
        <v>0</v>
      </c>
      <c r="M265" s="3770">
        <f t="shared" si="82"/>
        <v>0</v>
      </c>
      <c r="N265" s="3771">
        <f t="shared" si="83"/>
        <v>0</v>
      </c>
      <c r="O265" s="3772">
        <f t="shared" si="84"/>
        <v>0</v>
      </c>
      <c r="P265" s="3773" t="s">
        <v>28</v>
      </c>
    </row>
    <row r="266" spans="1:16" x14ac:dyDescent="0.25">
      <c r="A266" s="3774" t="s">
        <v>505</v>
      </c>
      <c r="B266" s="3775" t="s">
        <v>506</v>
      </c>
      <c r="C266" s="3776" t="s">
        <v>62</v>
      </c>
      <c r="D266" s="3777">
        <v>4</v>
      </c>
      <c r="E266" s="3778">
        <v>3476.57</v>
      </c>
      <c r="F266" s="3779">
        <v>23.52</v>
      </c>
      <c r="G266" s="3780">
        <v>4294.26</v>
      </c>
      <c r="H266" s="3781"/>
      <c r="I266" s="3782">
        <f>ROUND('BDI Principal'!D14,2)</f>
        <v>23.52</v>
      </c>
      <c r="J266" s="3783">
        <f t="shared" si="80"/>
        <v>0</v>
      </c>
      <c r="K266" s="3784"/>
      <c r="L266" s="3785">
        <f t="shared" si="81"/>
        <v>0</v>
      </c>
      <c r="M266" s="3786">
        <f t="shared" si="82"/>
        <v>0</v>
      </c>
      <c r="N266" s="3787">
        <f t="shared" si="83"/>
        <v>0</v>
      </c>
      <c r="O266" s="3788">
        <f t="shared" si="84"/>
        <v>0</v>
      </c>
      <c r="P266" s="3789" t="s">
        <v>28</v>
      </c>
    </row>
    <row r="267" spans="1:16" x14ac:dyDescent="0.25">
      <c r="A267" s="3790" t="s">
        <v>507</v>
      </c>
      <c r="B267" s="3791" t="s">
        <v>508</v>
      </c>
      <c r="C267" s="3792" t="s">
        <v>62</v>
      </c>
      <c r="D267" s="3793">
        <v>6</v>
      </c>
      <c r="E267" s="3794">
        <v>2148.15</v>
      </c>
      <c r="F267" s="3795">
        <v>23.52</v>
      </c>
      <c r="G267" s="3796">
        <v>2653.39</v>
      </c>
      <c r="H267" s="3797"/>
      <c r="I267" s="3798">
        <f>ROUND('BDI Principal'!D14,2)</f>
        <v>23.52</v>
      </c>
      <c r="J267" s="3799">
        <f t="shared" si="80"/>
        <v>0</v>
      </c>
      <c r="K267" s="3800"/>
      <c r="L267" s="3801">
        <f t="shared" si="81"/>
        <v>0</v>
      </c>
      <c r="M267" s="3802">
        <f t="shared" si="82"/>
        <v>0</v>
      </c>
      <c r="N267" s="3803">
        <f t="shared" si="83"/>
        <v>0</v>
      </c>
      <c r="O267" s="3804">
        <f t="shared" si="84"/>
        <v>0</v>
      </c>
      <c r="P267" s="3805" t="s">
        <v>28</v>
      </c>
    </row>
    <row r="268" spans="1:16" x14ac:dyDescent="0.25">
      <c r="A268" s="3806" t="s">
        <v>509</v>
      </c>
      <c r="B268" s="3807" t="s">
        <v>510</v>
      </c>
      <c r="C268" s="3808" t="s">
        <v>62</v>
      </c>
      <c r="D268" s="3809">
        <v>8</v>
      </c>
      <c r="E268" s="3810">
        <v>1321.9</v>
      </c>
      <c r="F268" s="3811">
        <v>23.52</v>
      </c>
      <c r="G268" s="3812">
        <v>1632.81</v>
      </c>
      <c r="H268" s="3813"/>
      <c r="I268" s="3814">
        <f>ROUND('BDI Principal'!D14,2)</f>
        <v>23.52</v>
      </c>
      <c r="J268" s="3815">
        <f t="shared" si="80"/>
        <v>0</v>
      </c>
      <c r="K268" s="3816"/>
      <c r="L268" s="3817">
        <f t="shared" si="81"/>
        <v>0</v>
      </c>
      <c r="M268" s="3818">
        <f t="shared" si="82"/>
        <v>0</v>
      </c>
      <c r="N268" s="3819">
        <f t="shared" si="83"/>
        <v>0</v>
      </c>
      <c r="O268" s="3820">
        <f t="shared" si="84"/>
        <v>0</v>
      </c>
      <c r="P268" s="3821" t="s">
        <v>28</v>
      </c>
    </row>
    <row r="269" spans="1:16" x14ac:dyDescent="0.25">
      <c r="A269" s="3822" t="s">
        <v>511</v>
      </c>
      <c r="B269" s="3823" t="s">
        <v>512</v>
      </c>
      <c r="C269" s="3824" t="s">
        <v>62</v>
      </c>
      <c r="D269" s="3825">
        <v>10</v>
      </c>
      <c r="E269" s="3826">
        <v>1010.17</v>
      </c>
      <c r="F269" s="3827">
        <v>23.52</v>
      </c>
      <c r="G269" s="3828">
        <v>1247.76</v>
      </c>
      <c r="H269" s="3829"/>
      <c r="I269" s="3830">
        <f>ROUND('BDI Principal'!D14,2)</f>
        <v>23.52</v>
      </c>
      <c r="J269" s="3831">
        <f t="shared" ref="J269:J300" si="85">ROUND((ROUND(H269,2)*I269/100)+ROUND(H269,2),2)</f>
        <v>0</v>
      </c>
      <c r="K269" s="3832"/>
      <c r="L269" s="3833">
        <f t="shared" ref="L269:L300" si="86">J269-K269</f>
        <v>0</v>
      </c>
      <c r="M269" s="3834">
        <f t="shared" ref="M269:M300" si="87">ROUND(K269*D269,2)</f>
        <v>0</v>
      </c>
      <c r="N269" s="3835">
        <f t="shared" ref="N269:N300" si="88">O269-M269</f>
        <v>0</v>
      </c>
      <c r="O269" s="3836">
        <f t="shared" ref="O269:O300" si="89">ROUND(D269*J269,2)</f>
        <v>0</v>
      </c>
      <c r="P269" s="3837" t="s">
        <v>28</v>
      </c>
    </row>
    <row r="270" spans="1:16" x14ac:dyDescent="0.25">
      <c r="A270" s="3838" t="s">
        <v>513</v>
      </c>
      <c r="B270" s="3839" t="s">
        <v>514</v>
      </c>
      <c r="C270" s="3840" t="s">
        <v>62</v>
      </c>
      <c r="D270" s="3841">
        <v>14</v>
      </c>
      <c r="E270" s="3842">
        <v>777.49</v>
      </c>
      <c r="F270" s="3843">
        <v>23.52</v>
      </c>
      <c r="G270" s="3844">
        <v>960.36</v>
      </c>
      <c r="H270" s="3845"/>
      <c r="I270" s="3846">
        <f>ROUND('BDI Principal'!D14,2)</f>
        <v>23.52</v>
      </c>
      <c r="J270" s="3847">
        <f t="shared" si="85"/>
        <v>0</v>
      </c>
      <c r="K270" s="3848"/>
      <c r="L270" s="3849">
        <f t="shared" si="86"/>
        <v>0</v>
      </c>
      <c r="M270" s="3850">
        <f t="shared" si="87"/>
        <v>0</v>
      </c>
      <c r="N270" s="3851">
        <f t="shared" si="88"/>
        <v>0</v>
      </c>
      <c r="O270" s="3852">
        <f t="shared" si="89"/>
        <v>0</v>
      </c>
      <c r="P270" s="3853" t="s">
        <v>28</v>
      </c>
    </row>
    <row r="271" spans="1:16" ht="22.5" x14ac:dyDescent="0.25">
      <c r="A271" s="3854" t="s">
        <v>515</v>
      </c>
      <c r="B271" s="3855" t="s">
        <v>516</v>
      </c>
      <c r="C271" s="3856" t="s">
        <v>62</v>
      </c>
      <c r="D271" s="3857">
        <v>2</v>
      </c>
      <c r="E271" s="3858">
        <v>2850.79</v>
      </c>
      <c r="F271" s="3859">
        <v>23.52</v>
      </c>
      <c r="G271" s="3860">
        <v>3521.3</v>
      </c>
      <c r="H271" s="3861"/>
      <c r="I271" s="3862">
        <f>ROUND('BDI Principal'!D14,2)</f>
        <v>23.52</v>
      </c>
      <c r="J271" s="3863">
        <f t="shared" si="85"/>
        <v>0</v>
      </c>
      <c r="K271" s="3864"/>
      <c r="L271" s="3865">
        <f t="shared" si="86"/>
        <v>0</v>
      </c>
      <c r="M271" s="3866">
        <f t="shared" si="87"/>
        <v>0</v>
      </c>
      <c r="N271" s="3867">
        <f t="shared" si="88"/>
        <v>0</v>
      </c>
      <c r="O271" s="3868">
        <f t="shared" si="89"/>
        <v>0</v>
      </c>
      <c r="P271" s="3869" t="s">
        <v>28</v>
      </c>
    </row>
    <row r="272" spans="1:16" ht="22.5" x14ac:dyDescent="0.25">
      <c r="A272" s="3870" t="s">
        <v>517</v>
      </c>
      <c r="B272" s="3871" t="s">
        <v>518</v>
      </c>
      <c r="C272" s="3872" t="s">
        <v>62</v>
      </c>
      <c r="D272" s="3873">
        <v>4</v>
      </c>
      <c r="E272" s="3874">
        <v>2158.9499999999998</v>
      </c>
      <c r="F272" s="3875">
        <v>23.52</v>
      </c>
      <c r="G272" s="3876">
        <v>2666.74</v>
      </c>
      <c r="H272" s="3877"/>
      <c r="I272" s="3878">
        <f>ROUND('BDI Principal'!D14,2)</f>
        <v>23.52</v>
      </c>
      <c r="J272" s="3879">
        <f t="shared" si="85"/>
        <v>0</v>
      </c>
      <c r="K272" s="3880"/>
      <c r="L272" s="3881">
        <f t="shared" si="86"/>
        <v>0</v>
      </c>
      <c r="M272" s="3882">
        <f t="shared" si="87"/>
        <v>0</v>
      </c>
      <c r="N272" s="3883">
        <f t="shared" si="88"/>
        <v>0</v>
      </c>
      <c r="O272" s="3884">
        <f t="shared" si="89"/>
        <v>0</v>
      </c>
      <c r="P272" s="3885" t="s">
        <v>28</v>
      </c>
    </row>
    <row r="273" spans="1:16" ht="22.5" x14ac:dyDescent="0.25">
      <c r="A273" s="3886" t="s">
        <v>519</v>
      </c>
      <c r="B273" s="3887" t="s">
        <v>520</v>
      </c>
      <c r="C273" s="3888" t="s">
        <v>62</v>
      </c>
      <c r="D273" s="3889">
        <v>6</v>
      </c>
      <c r="E273" s="3890">
        <v>1613.2</v>
      </c>
      <c r="F273" s="3891">
        <v>23.52</v>
      </c>
      <c r="G273" s="3892">
        <v>1992.62</v>
      </c>
      <c r="H273" s="3893"/>
      <c r="I273" s="3894">
        <f>ROUND('BDI Principal'!D14,2)</f>
        <v>23.52</v>
      </c>
      <c r="J273" s="3895">
        <f t="shared" si="85"/>
        <v>0</v>
      </c>
      <c r="K273" s="3896"/>
      <c r="L273" s="3897">
        <f t="shared" si="86"/>
        <v>0</v>
      </c>
      <c r="M273" s="3898">
        <f t="shared" si="87"/>
        <v>0</v>
      </c>
      <c r="N273" s="3899">
        <f t="shared" si="88"/>
        <v>0</v>
      </c>
      <c r="O273" s="3900">
        <f t="shared" si="89"/>
        <v>0</v>
      </c>
      <c r="P273" s="3901" t="s">
        <v>28</v>
      </c>
    </row>
    <row r="274" spans="1:16" ht="22.5" x14ac:dyDescent="0.25">
      <c r="A274" s="3902" t="s">
        <v>521</v>
      </c>
      <c r="B274" s="3903" t="s">
        <v>522</v>
      </c>
      <c r="C274" s="3904" t="s">
        <v>62</v>
      </c>
      <c r="D274" s="3905">
        <v>8</v>
      </c>
      <c r="E274" s="3906">
        <v>1049.83</v>
      </c>
      <c r="F274" s="3907">
        <v>23.52</v>
      </c>
      <c r="G274" s="3908">
        <v>1296.75</v>
      </c>
      <c r="H274" s="3909"/>
      <c r="I274" s="3910">
        <f>ROUND('BDI Principal'!D14,2)</f>
        <v>23.52</v>
      </c>
      <c r="J274" s="3911">
        <f t="shared" si="85"/>
        <v>0</v>
      </c>
      <c r="K274" s="3912"/>
      <c r="L274" s="3913">
        <f t="shared" si="86"/>
        <v>0</v>
      </c>
      <c r="M274" s="3914">
        <f t="shared" si="87"/>
        <v>0</v>
      </c>
      <c r="N274" s="3915">
        <f t="shared" si="88"/>
        <v>0</v>
      </c>
      <c r="O274" s="3916">
        <f t="shared" si="89"/>
        <v>0</v>
      </c>
      <c r="P274" s="3917" t="s">
        <v>28</v>
      </c>
    </row>
    <row r="275" spans="1:16" ht="22.5" x14ac:dyDescent="0.25">
      <c r="A275" s="3918" t="s">
        <v>523</v>
      </c>
      <c r="B275" s="3919" t="s">
        <v>524</v>
      </c>
      <c r="C275" s="3920" t="s">
        <v>62</v>
      </c>
      <c r="D275" s="3921">
        <v>10</v>
      </c>
      <c r="E275" s="3922">
        <v>1045.17</v>
      </c>
      <c r="F275" s="3923">
        <v>23.52</v>
      </c>
      <c r="G275" s="3924">
        <v>1290.99</v>
      </c>
      <c r="H275" s="3925"/>
      <c r="I275" s="3926">
        <f>ROUND('BDI Principal'!D14,2)</f>
        <v>23.52</v>
      </c>
      <c r="J275" s="3927">
        <f t="shared" si="85"/>
        <v>0</v>
      </c>
      <c r="K275" s="3928"/>
      <c r="L275" s="3929">
        <f t="shared" si="86"/>
        <v>0</v>
      </c>
      <c r="M275" s="3930">
        <f t="shared" si="87"/>
        <v>0</v>
      </c>
      <c r="N275" s="3931">
        <f t="shared" si="88"/>
        <v>0</v>
      </c>
      <c r="O275" s="3932">
        <f t="shared" si="89"/>
        <v>0</v>
      </c>
      <c r="P275" s="3933" t="s">
        <v>28</v>
      </c>
    </row>
    <row r="276" spans="1:16" ht="22.5" x14ac:dyDescent="0.25">
      <c r="A276" s="3934" t="s">
        <v>525</v>
      </c>
      <c r="B276" s="3935" t="s">
        <v>526</v>
      </c>
      <c r="C276" s="3936" t="s">
        <v>62</v>
      </c>
      <c r="D276" s="3937">
        <v>14</v>
      </c>
      <c r="E276" s="3938">
        <v>920</v>
      </c>
      <c r="F276" s="3939">
        <v>23.52</v>
      </c>
      <c r="G276" s="3940">
        <v>1136.3800000000001</v>
      </c>
      <c r="H276" s="3941"/>
      <c r="I276" s="3942">
        <f>ROUND('BDI Principal'!D14,2)</f>
        <v>23.52</v>
      </c>
      <c r="J276" s="3943">
        <f t="shared" si="85"/>
        <v>0</v>
      </c>
      <c r="K276" s="3944"/>
      <c r="L276" s="3945">
        <f t="shared" si="86"/>
        <v>0</v>
      </c>
      <c r="M276" s="3946">
        <f t="shared" si="87"/>
        <v>0</v>
      </c>
      <c r="N276" s="3947">
        <f t="shared" si="88"/>
        <v>0</v>
      </c>
      <c r="O276" s="3948">
        <f t="shared" si="89"/>
        <v>0</v>
      </c>
      <c r="P276" s="3949" t="s">
        <v>28</v>
      </c>
    </row>
    <row r="277" spans="1:16" ht="33.75" x14ac:dyDescent="0.25">
      <c r="A277" s="3950" t="s">
        <v>527</v>
      </c>
      <c r="B277" s="3951" t="s">
        <v>528</v>
      </c>
      <c r="C277" s="3952" t="s">
        <v>62</v>
      </c>
      <c r="D277" s="3953">
        <v>2</v>
      </c>
      <c r="E277" s="3954">
        <v>5447.41</v>
      </c>
      <c r="F277" s="3955">
        <v>23.52</v>
      </c>
      <c r="G277" s="3956">
        <v>6728.64</v>
      </c>
      <c r="H277" s="3957"/>
      <c r="I277" s="3958">
        <f>ROUND('BDI Principal'!D14,2)</f>
        <v>23.52</v>
      </c>
      <c r="J277" s="3959">
        <f t="shared" si="85"/>
        <v>0</v>
      </c>
      <c r="K277" s="3960"/>
      <c r="L277" s="3961">
        <f t="shared" si="86"/>
        <v>0</v>
      </c>
      <c r="M277" s="3962">
        <f t="shared" si="87"/>
        <v>0</v>
      </c>
      <c r="N277" s="3963">
        <f t="shared" si="88"/>
        <v>0</v>
      </c>
      <c r="O277" s="3964">
        <f t="shared" si="89"/>
        <v>0</v>
      </c>
      <c r="P277" s="3965" t="s">
        <v>28</v>
      </c>
    </row>
    <row r="278" spans="1:16" ht="33.75" x14ac:dyDescent="0.25">
      <c r="A278" s="3966" t="s">
        <v>529</v>
      </c>
      <c r="B278" s="3967" t="s">
        <v>530</v>
      </c>
      <c r="C278" s="3968" t="s">
        <v>62</v>
      </c>
      <c r="D278" s="3969">
        <v>4</v>
      </c>
      <c r="E278" s="3970">
        <v>3030.38</v>
      </c>
      <c r="F278" s="3971">
        <v>23.52</v>
      </c>
      <c r="G278" s="3972">
        <v>3743.13</v>
      </c>
      <c r="H278" s="3973"/>
      <c r="I278" s="3974">
        <f>ROUND('BDI Principal'!D14,2)</f>
        <v>23.52</v>
      </c>
      <c r="J278" s="3975">
        <f t="shared" si="85"/>
        <v>0</v>
      </c>
      <c r="K278" s="3976"/>
      <c r="L278" s="3977">
        <f t="shared" si="86"/>
        <v>0</v>
      </c>
      <c r="M278" s="3978">
        <f t="shared" si="87"/>
        <v>0</v>
      </c>
      <c r="N278" s="3979">
        <f t="shared" si="88"/>
        <v>0</v>
      </c>
      <c r="O278" s="3980">
        <f t="shared" si="89"/>
        <v>0</v>
      </c>
      <c r="P278" s="3981" t="s">
        <v>28</v>
      </c>
    </row>
    <row r="279" spans="1:16" ht="33.75" x14ac:dyDescent="0.25">
      <c r="A279" s="3982" t="s">
        <v>531</v>
      </c>
      <c r="B279" s="3983" t="s">
        <v>532</v>
      </c>
      <c r="C279" s="3984" t="s">
        <v>62</v>
      </c>
      <c r="D279" s="3985">
        <v>6</v>
      </c>
      <c r="E279" s="3986">
        <v>1704.74</v>
      </c>
      <c r="F279" s="3987">
        <v>23.52</v>
      </c>
      <c r="G279" s="3988">
        <v>2105.69</v>
      </c>
      <c r="H279" s="3989"/>
      <c r="I279" s="3990">
        <f>ROUND('BDI Principal'!D14,2)</f>
        <v>23.52</v>
      </c>
      <c r="J279" s="3991">
        <f t="shared" si="85"/>
        <v>0</v>
      </c>
      <c r="K279" s="3992"/>
      <c r="L279" s="3993">
        <f t="shared" si="86"/>
        <v>0</v>
      </c>
      <c r="M279" s="3994">
        <f t="shared" si="87"/>
        <v>0</v>
      </c>
      <c r="N279" s="3995">
        <f t="shared" si="88"/>
        <v>0</v>
      </c>
      <c r="O279" s="3996">
        <f t="shared" si="89"/>
        <v>0</v>
      </c>
      <c r="P279" s="3997" t="s">
        <v>28</v>
      </c>
    </row>
    <row r="280" spans="1:16" ht="33.75" x14ac:dyDescent="0.25">
      <c r="A280" s="3998" t="s">
        <v>533</v>
      </c>
      <c r="B280" s="3999" t="s">
        <v>534</v>
      </c>
      <c r="C280" s="4000" t="s">
        <v>62</v>
      </c>
      <c r="D280" s="4001">
        <v>8</v>
      </c>
      <c r="E280" s="4002">
        <v>1066.2</v>
      </c>
      <c r="F280" s="4003">
        <v>23.52</v>
      </c>
      <c r="G280" s="4004">
        <v>1316.97</v>
      </c>
      <c r="H280" s="4005"/>
      <c r="I280" s="4006">
        <f>ROUND('BDI Principal'!D14,2)</f>
        <v>23.52</v>
      </c>
      <c r="J280" s="4007">
        <f t="shared" si="85"/>
        <v>0</v>
      </c>
      <c r="K280" s="4008"/>
      <c r="L280" s="4009">
        <f t="shared" si="86"/>
        <v>0</v>
      </c>
      <c r="M280" s="4010">
        <f t="shared" si="87"/>
        <v>0</v>
      </c>
      <c r="N280" s="4011">
        <f t="shared" si="88"/>
        <v>0</v>
      </c>
      <c r="O280" s="4012">
        <f t="shared" si="89"/>
        <v>0</v>
      </c>
      <c r="P280" s="4013" t="s">
        <v>28</v>
      </c>
    </row>
    <row r="281" spans="1:16" ht="33.75" x14ac:dyDescent="0.25">
      <c r="A281" s="4014" t="s">
        <v>535</v>
      </c>
      <c r="B281" s="4015" t="s">
        <v>536</v>
      </c>
      <c r="C281" s="4016" t="s">
        <v>62</v>
      </c>
      <c r="D281" s="4017">
        <v>10</v>
      </c>
      <c r="E281" s="4018">
        <v>937.59</v>
      </c>
      <c r="F281" s="4019">
        <v>23.52</v>
      </c>
      <c r="G281" s="4020">
        <v>1158.1099999999999</v>
      </c>
      <c r="H281" s="4021"/>
      <c r="I281" s="4022">
        <f>ROUND('BDI Principal'!D14,2)</f>
        <v>23.52</v>
      </c>
      <c r="J281" s="4023">
        <f t="shared" si="85"/>
        <v>0</v>
      </c>
      <c r="K281" s="4024"/>
      <c r="L281" s="4025">
        <f t="shared" si="86"/>
        <v>0</v>
      </c>
      <c r="M281" s="4026">
        <f t="shared" si="87"/>
        <v>0</v>
      </c>
      <c r="N281" s="4027">
        <f t="shared" si="88"/>
        <v>0</v>
      </c>
      <c r="O281" s="4028">
        <f t="shared" si="89"/>
        <v>0</v>
      </c>
      <c r="P281" s="4029" t="s">
        <v>28</v>
      </c>
    </row>
    <row r="282" spans="1:16" ht="33.75" x14ac:dyDescent="0.25">
      <c r="A282" s="4030" t="s">
        <v>537</v>
      </c>
      <c r="B282" s="4031" t="s">
        <v>538</v>
      </c>
      <c r="C282" s="4032" t="s">
        <v>62</v>
      </c>
      <c r="D282" s="4033">
        <v>14</v>
      </c>
      <c r="E282" s="4034">
        <v>686.04</v>
      </c>
      <c r="F282" s="4035">
        <v>23.52</v>
      </c>
      <c r="G282" s="4036">
        <v>847.4</v>
      </c>
      <c r="H282" s="4037"/>
      <c r="I282" s="4038">
        <f>ROUND('BDI Principal'!D14,2)</f>
        <v>23.52</v>
      </c>
      <c r="J282" s="4039">
        <f t="shared" si="85"/>
        <v>0</v>
      </c>
      <c r="K282" s="4040"/>
      <c r="L282" s="4041">
        <f t="shared" si="86"/>
        <v>0</v>
      </c>
      <c r="M282" s="4042">
        <f t="shared" si="87"/>
        <v>0</v>
      </c>
      <c r="N282" s="4043">
        <f t="shared" si="88"/>
        <v>0</v>
      </c>
      <c r="O282" s="4044">
        <f t="shared" si="89"/>
        <v>0</v>
      </c>
      <c r="P282" s="4045" t="s">
        <v>28</v>
      </c>
    </row>
    <row r="283" spans="1:16" x14ac:dyDescent="0.25">
      <c r="A283" s="4046" t="s">
        <v>539</v>
      </c>
      <c r="B283" s="4047" t="s">
        <v>540</v>
      </c>
      <c r="C283" s="4048" t="s">
        <v>62</v>
      </c>
      <c r="D283" s="4049">
        <v>1</v>
      </c>
      <c r="E283" s="4050">
        <v>3080.94</v>
      </c>
      <c r="F283" s="4051">
        <v>23.52</v>
      </c>
      <c r="G283" s="4052">
        <v>3805.58</v>
      </c>
      <c r="H283" s="4053"/>
      <c r="I283" s="4054">
        <f>ROUND('BDI Principal'!D14,2)</f>
        <v>23.52</v>
      </c>
      <c r="J283" s="4055">
        <f t="shared" si="85"/>
        <v>0</v>
      </c>
      <c r="K283" s="4056"/>
      <c r="L283" s="4057">
        <f t="shared" si="86"/>
        <v>0</v>
      </c>
      <c r="M283" s="4058">
        <f t="shared" si="87"/>
        <v>0</v>
      </c>
      <c r="N283" s="4059">
        <f t="shared" si="88"/>
        <v>0</v>
      </c>
      <c r="O283" s="4060">
        <f t="shared" si="89"/>
        <v>0</v>
      </c>
      <c r="P283" s="4061" t="s">
        <v>28</v>
      </c>
    </row>
    <row r="284" spans="1:16" x14ac:dyDescent="0.25">
      <c r="A284" s="4062" t="s">
        <v>541</v>
      </c>
      <c r="B284" s="4063" t="s">
        <v>490</v>
      </c>
      <c r="C284" s="4064" t="s">
        <v>62</v>
      </c>
      <c r="D284" s="4065">
        <v>6</v>
      </c>
      <c r="E284" s="4066">
        <v>1039.1199999999999</v>
      </c>
      <c r="F284" s="4067">
        <v>23.52</v>
      </c>
      <c r="G284" s="4068">
        <v>1283.52</v>
      </c>
      <c r="H284" s="4069"/>
      <c r="I284" s="4070">
        <f>ROUND('BDI Principal'!D14,2)</f>
        <v>23.52</v>
      </c>
      <c r="J284" s="4071">
        <f t="shared" si="85"/>
        <v>0</v>
      </c>
      <c r="K284" s="4072"/>
      <c r="L284" s="4073">
        <f t="shared" si="86"/>
        <v>0</v>
      </c>
      <c r="M284" s="4074">
        <f t="shared" si="87"/>
        <v>0</v>
      </c>
      <c r="N284" s="4075">
        <f t="shared" si="88"/>
        <v>0</v>
      </c>
      <c r="O284" s="4076">
        <f t="shared" si="89"/>
        <v>0</v>
      </c>
      <c r="P284" s="4077" t="s">
        <v>28</v>
      </c>
    </row>
    <row r="285" spans="1:16" x14ac:dyDescent="0.25">
      <c r="A285" s="4078" t="s">
        <v>542</v>
      </c>
      <c r="B285" s="4079" t="s">
        <v>488</v>
      </c>
      <c r="C285" s="4080" t="s">
        <v>62</v>
      </c>
      <c r="D285" s="4081">
        <v>3</v>
      </c>
      <c r="E285" s="4082">
        <v>769.47</v>
      </c>
      <c r="F285" s="4083">
        <v>23.52</v>
      </c>
      <c r="G285" s="4084">
        <v>950.45</v>
      </c>
      <c r="H285" s="4085"/>
      <c r="I285" s="4086">
        <f>ROUND('BDI Principal'!D14,2)</f>
        <v>23.52</v>
      </c>
      <c r="J285" s="4087">
        <f t="shared" si="85"/>
        <v>0</v>
      </c>
      <c r="K285" s="4088"/>
      <c r="L285" s="4089">
        <f t="shared" si="86"/>
        <v>0</v>
      </c>
      <c r="M285" s="4090">
        <f t="shared" si="87"/>
        <v>0</v>
      </c>
      <c r="N285" s="4091">
        <f t="shared" si="88"/>
        <v>0</v>
      </c>
      <c r="O285" s="4092">
        <f t="shared" si="89"/>
        <v>0</v>
      </c>
      <c r="P285" s="4093" t="s">
        <v>28</v>
      </c>
    </row>
    <row r="286" spans="1:16" x14ac:dyDescent="0.25">
      <c r="A286" s="4094" t="s">
        <v>543</v>
      </c>
      <c r="B286" s="4095" t="s">
        <v>544</v>
      </c>
      <c r="C286" s="4096" t="s">
        <v>62</v>
      </c>
      <c r="D286" s="4097">
        <v>4</v>
      </c>
      <c r="E286" s="4098">
        <v>457.8</v>
      </c>
      <c r="F286" s="4099">
        <v>23.52</v>
      </c>
      <c r="G286" s="4100">
        <v>565.47</v>
      </c>
      <c r="H286" s="4101"/>
      <c r="I286" s="4102">
        <f>ROUND('BDI Principal'!D14,2)</f>
        <v>23.52</v>
      </c>
      <c r="J286" s="4103">
        <f t="shared" si="85"/>
        <v>0</v>
      </c>
      <c r="K286" s="4104"/>
      <c r="L286" s="4105">
        <f t="shared" si="86"/>
        <v>0</v>
      </c>
      <c r="M286" s="4106">
        <f t="shared" si="87"/>
        <v>0</v>
      </c>
      <c r="N286" s="4107">
        <f t="shared" si="88"/>
        <v>0</v>
      </c>
      <c r="O286" s="4108">
        <f t="shared" si="89"/>
        <v>0</v>
      </c>
      <c r="P286" s="4109" t="s">
        <v>28</v>
      </c>
    </row>
    <row r="287" spans="1:16" x14ac:dyDescent="0.25">
      <c r="A287" s="4110" t="s">
        <v>545</v>
      </c>
      <c r="B287" s="4111" t="s">
        <v>546</v>
      </c>
      <c r="C287" s="4112" t="s">
        <v>62</v>
      </c>
      <c r="D287" s="4113">
        <v>5</v>
      </c>
      <c r="E287" s="4114">
        <v>336.83</v>
      </c>
      <c r="F287" s="4115">
        <v>23.52</v>
      </c>
      <c r="G287" s="4116">
        <v>416.05</v>
      </c>
      <c r="H287" s="4117"/>
      <c r="I287" s="4118">
        <f>ROUND('BDI Principal'!D14,2)</f>
        <v>23.52</v>
      </c>
      <c r="J287" s="4119">
        <f t="shared" si="85"/>
        <v>0</v>
      </c>
      <c r="K287" s="4120"/>
      <c r="L287" s="4121">
        <f t="shared" si="86"/>
        <v>0</v>
      </c>
      <c r="M287" s="4122">
        <f t="shared" si="87"/>
        <v>0</v>
      </c>
      <c r="N287" s="4123">
        <f t="shared" si="88"/>
        <v>0</v>
      </c>
      <c r="O287" s="4124">
        <f t="shared" si="89"/>
        <v>0</v>
      </c>
      <c r="P287" s="4125" t="s">
        <v>28</v>
      </c>
    </row>
    <row r="288" spans="1:16" x14ac:dyDescent="0.25">
      <c r="A288" s="4126" t="s">
        <v>547</v>
      </c>
      <c r="B288" s="4127" t="s">
        <v>548</v>
      </c>
      <c r="C288" s="4128" t="s">
        <v>62</v>
      </c>
      <c r="D288" s="4129">
        <v>7</v>
      </c>
      <c r="E288" s="4130">
        <v>258.45999999999998</v>
      </c>
      <c r="F288" s="4131">
        <v>23.52</v>
      </c>
      <c r="G288" s="4132">
        <v>319.25</v>
      </c>
      <c r="H288" s="4133"/>
      <c r="I288" s="4134">
        <f>ROUND('BDI Principal'!D14,2)</f>
        <v>23.52</v>
      </c>
      <c r="J288" s="4135">
        <f t="shared" si="85"/>
        <v>0</v>
      </c>
      <c r="K288" s="4136"/>
      <c r="L288" s="4137">
        <f t="shared" si="86"/>
        <v>0</v>
      </c>
      <c r="M288" s="4138">
        <f t="shared" si="87"/>
        <v>0</v>
      </c>
      <c r="N288" s="4139">
        <f t="shared" si="88"/>
        <v>0</v>
      </c>
      <c r="O288" s="4140">
        <f t="shared" si="89"/>
        <v>0</v>
      </c>
      <c r="P288" s="4141" t="s">
        <v>28</v>
      </c>
    </row>
    <row r="289" spans="1:16" x14ac:dyDescent="0.25">
      <c r="A289" s="4142" t="s">
        <v>549</v>
      </c>
      <c r="B289" s="4143" t="s">
        <v>550</v>
      </c>
      <c r="C289" s="4144" t="s">
        <v>62</v>
      </c>
      <c r="D289" s="4145">
        <v>7</v>
      </c>
      <c r="E289" s="4146">
        <v>1868.4</v>
      </c>
      <c r="F289" s="4147">
        <v>23.52</v>
      </c>
      <c r="G289" s="4148">
        <v>2307.85</v>
      </c>
      <c r="H289" s="4149"/>
      <c r="I289" s="4150">
        <f>ROUND('BDI Principal'!D14,2)</f>
        <v>23.52</v>
      </c>
      <c r="J289" s="4151">
        <f t="shared" si="85"/>
        <v>0</v>
      </c>
      <c r="K289" s="4152"/>
      <c r="L289" s="4153">
        <f t="shared" si="86"/>
        <v>0</v>
      </c>
      <c r="M289" s="4154">
        <f t="shared" si="87"/>
        <v>0</v>
      </c>
      <c r="N289" s="4155">
        <f t="shared" si="88"/>
        <v>0</v>
      </c>
      <c r="O289" s="4156">
        <f t="shared" si="89"/>
        <v>0</v>
      </c>
      <c r="P289" s="4157" t="s">
        <v>28</v>
      </c>
    </row>
    <row r="290" spans="1:16" x14ac:dyDescent="0.25">
      <c r="A290" s="4158" t="s">
        <v>551</v>
      </c>
      <c r="B290" s="4159" t="s">
        <v>552</v>
      </c>
      <c r="C290" s="4160" t="s">
        <v>62</v>
      </c>
      <c r="D290" s="4161">
        <v>5</v>
      </c>
      <c r="E290" s="4162">
        <v>1057</v>
      </c>
      <c r="F290" s="4163">
        <v>23.52</v>
      </c>
      <c r="G290" s="4164">
        <v>1305.6099999999999</v>
      </c>
      <c r="H290" s="4165"/>
      <c r="I290" s="4166">
        <f>ROUND('BDI Principal'!D14,2)</f>
        <v>23.52</v>
      </c>
      <c r="J290" s="4167">
        <f t="shared" si="85"/>
        <v>0</v>
      </c>
      <c r="K290" s="4168"/>
      <c r="L290" s="4169">
        <f t="shared" si="86"/>
        <v>0</v>
      </c>
      <c r="M290" s="4170">
        <f t="shared" si="87"/>
        <v>0</v>
      </c>
      <c r="N290" s="4171">
        <f t="shared" si="88"/>
        <v>0</v>
      </c>
      <c r="O290" s="4172">
        <f t="shared" si="89"/>
        <v>0</v>
      </c>
      <c r="P290" s="4173" t="s">
        <v>28</v>
      </c>
    </row>
    <row r="291" spans="1:16" x14ac:dyDescent="0.25">
      <c r="A291" s="4174" t="s">
        <v>553</v>
      </c>
      <c r="B291" s="4175" t="s">
        <v>554</v>
      </c>
      <c r="C291" s="4176" t="s">
        <v>62</v>
      </c>
      <c r="D291" s="4177">
        <v>4</v>
      </c>
      <c r="E291" s="4178">
        <v>2475.52</v>
      </c>
      <c r="F291" s="4179">
        <v>23.52</v>
      </c>
      <c r="G291" s="4180">
        <v>3057.76</v>
      </c>
      <c r="H291" s="4181"/>
      <c r="I291" s="4182">
        <f>ROUND('BDI Principal'!D14,2)</f>
        <v>23.52</v>
      </c>
      <c r="J291" s="4183">
        <f t="shared" si="85"/>
        <v>0</v>
      </c>
      <c r="K291" s="4184"/>
      <c r="L291" s="4185">
        <f t="shared" si="86"/>
        <v>0</v>
      </c>
      <c r="M291" s="4186">
        <f t="shared" si="87"/>
        <v>0</v>
      </c>
      <c r="N291" s="4187">
        <f t="shared" si="88"/>
        <v>0</v>
      </c>
      <c r="O291" s="4188">
        <f t="shared" si="89"/>
        <v>0</v>
      </c>
      <c r="P291" s="4189" t="s">
        <v>28</v>
      </c>
    </row>
    <row r="292" spans="1:16" x14ac:dyDescent="0.25">
      <c r="A292" s="4190" t="s">
        <v>555</v>
      </c>
      <c r="B292" s="4191" t="s">
        <v>556</v>
      </c>
      <c r="C292" s="4192" t="s">
        <v>62</v>
      </c>
      <c r="D292" s="4193">
        <v>3</v>
      </c>
      <c r="E292" s="4194">
        <v>2528.8200000000002</v>
      </c>
      <c r="F292" s="4195">
        <v>23.52</v>
      </c>
      <c r="G292" s="4196">
        <v>3123.6</v>
      </c>
      <c r="H292" s="4197"/>
      <c r="I292" s="4198">
        <f>ROUND('BDI Principal'!D14,2)</f>
        <v>23.52</v>
      </c>
      <c r="J292" s="4199">
        <f t="shared" si="85"/>
        <v>0</v>
      </c>
      <c r="K292" s="4200"/>
      <c r="L292" s="4201">
        <f t="shared" si="86"/>
        <v>0</v>
      </c>
      <c r="M292" s="4202">
        <f t="shared" si="87"/>
        <v>0</v>
      </c>
      <c r="N292" s="4203">
        <f t="shared" si="88"/>
        <v>0</v>
      </c>
      <c r="O292" s="4204">
        <f t="shared" si="89"/>
        <v>0</v>
      </c>
      <c r="P292" s="4205" t="s">
        <v>28</v>
      </c>
    </row>
    <row r="293" spans="1:16" x14ac:dyDescent="0.25">
      <c r="A293" s="4206" t="s">
        <v>557</v>
      </c>
      <c r="B293" s="4207" t="s">
        <v>558</v>
      </c>
      <c r="C293" s="4208" t="s">
        <v>62</v>
      </c>
      <c r="D293" s="4209">
        <v>1</v>
      </c>
      <c r="E293" s="4210">
        <v>3132.85</v>
      </c>
      <c r="F293" s="4211">
        <v>23.52</v>
      </c>
      <c r="G293" s="4212">
        <v>3869.7</v>
      </c>
      <c r="H293" s="4213"/>
      <c r="I293" s="4214">
        <f>ROUND('BDI Principal'!D14,2)</f>
        <v>23.52</v>
      </c>
      <c r="J293" s="4215">
        <f t="shared" si="85"/>
        <v>0</v>
      </c>
      <c r="K293" s="4216"/>
      <c r="L293" s="4217">
        <f t="shared" si="86"/>
        <v>0</v>
      </c>
      <c r="M293" s="4218">
        <f t="shared" si="87"/>
        <v>0</v>
      </c>
      <c r="N293" s="4219">
        <f t="shared" si="88"/>
        <v>0</v>
      </c>
      <c r="O293" s="4220">
        <f t="shared" si="89"/>
        <v>0</v>
      </c>
      <c r="P293" s="4221" t="s">
        <v>28</v>
      </c>
    </row>
    <row r="294" spans="1:16" x14ac:dyDescent="0.25">
      <c r="A294" s="4222" t="s">
        <v>559</v>
      </c>
      <c r="B294" s="4223" t="s">
        <v>560</v>
      </c>
      <c r="C294" s="4224" t="s">
        <v>62</v>
      </c>
      <c r="D294" s="4225">
        <v>1</v>
      </c>
      <c r="E294" s="4226">
        <v>3830.3</v>
      </c>
      <c r="F294" s="4227">
        <v>23.52</v>
      </c>
      <c r="G294" s="4228">
        <v>4731.1899999999996</v>
      </c>
      <c r="H294" s="4229"/>
      <c r="I294" s="4230">
        <f>ROUND('BDI Principal'!D14,2)</f>
        <v>23.52</v>
      </c>
      <c r="J294" s="4231">
        <f t="shared" si="85"/>
        <v>0</v>
      </c>
      <c r="K294" s="4232"/>
      <c r="L294" s="4233">
        <f t="shared" si="86"/>
        <v>0</v>
      </c>
      <c r="M294" s="4234">
        <f t="shared" si="87"/>
        <v>0</v>
      </c>
      <c r="N294" s="4235">
        <f t="shared" si="88"/>
        <v>0</v>
      </c>
      <c r="O294" s="4236">
        <f t="shared" si="89"/>
        <v>0</v>
      </c>
      <c r="P294" s="4237" t="s">
        <v>28</v>
      </c>
    </row>
    <row r="295" spans="1:16" x14ac:dyDescent="0.25">
      <c r="A295" s="4238" t="s">
        <v>561</v>
      </c>
      <c r="B295" s="4239" t="s">
        <v>562</v>
      </c>
      <c r="C295" s="4240" t="s">
        <v>62</v>
      </c>
      <c r="D295" s="4241">
        <v>7</v>
      </c>
      <c r="E295" s="4242">
        <v>1868.4</v>
      </c>
      <c r="F295" s="4243">
        <v>23.52</v>
      </c>
      <c r="G295" s="4244">
        <v>2307.85</v>
      </c>
      <c r="H295" s="4245"/>
      <c r="I295" s="4246">
        <f>ROUND('BDI Principal'!D14,2)</f>
        <v>23.52</v>
      </c>
      <c r="J295" s="4247">
        <f t="shared" si="85"/>
        <v>0</v>
      </c>
      <c r="K295" s="4248"/>
      <c r="L295" s="4249">
        <f t="shared" si="86"/>
        <v>0</v>
      </c>
      <c r="M295" s="4250">
        <f t="shared" si="87"/>
        <v>0</v>
      </c>
      <c r="N295" s="4251">
        <f t="shared" si="88"/>
        <v>0</v>
      </c>
      <c r="O295" s="4252">
        <f t="shared" si="89"/>
        <v>0</v>
      </c>
      <c r="P295" s="4253" t="s">
        <v>28</v>
      </c>
    </row>
    <row r="296" spans="1:16" x14ac:dyDescent="0.25">
      <c r="A296" s="4254" t="s">
        <v>563</v>
      </c>
      <c r="B296" s="4255" t="s">
        <v>564</v>
      </c>
      <c r="C296" s="4256" t="s">
        <v>62</v>
      </c>
      <c r="D296" s="4257">
        <v>5</v>
      </c>
      <c r="E296" s="4258">
        <v>1868.4</v>
      </c>
      <c r="F296" s="4259">
        <v>23.52</v>
      </c>
      <c r="G296" s="4260">
        <v>2307.85</v>
      </c>
      <c r="H296" s="4261"/>
      <c r="I296" s="4262">
        <f>ROUND('BDI Principal'!D14,2)</f>
        <v>23.52</v>
      </c>
      <c r="J296" s="4263">
        <f t="shared" si="85"/>
        <v>0</v>
      </c>
      <c r="K296" s="4264"/>
      <c r="L296" s="4265">
        <f t="shared" si="86"/>
        <v>0</v>
      </c>
      <c r="M296" s="4266">
        <f t="shared" si="87"/>
        <v>0</v>
      </c>
      <c r="N296" s="4267">
        <f t="shared" si="88"/>
        <v>0</v>
      </c>
      <c r="O296" s="4268">
        <f t="shared" si="89"/>
        <v>0</v>
      </c>
      <c r="P296" s="4269" t="s">
        <v>28</v>
      </c>
    </row>
    <row r="297" spans="1:16" x14ac:dyDescent="0.25">
      <c r="A297" s="4270" t="s">
        <v>565</v>
      </c>
      <c r="B297" s="4271" t="s">
        <v>566</v>
      </c>
      <c r="C297" s="4272" t="s">
        <v>62</v>
      </c>
      <c r="D297" s="4273">
        <v>4</v>
      </c>
      <c r="E297" s="4274">
        <v>2035.53</v>
      </c>
      <c r="F297" s="4275">
        <v>23.52</v>
      </c>
      <c r="G297" s="4276">
        <v>2514.29</v>
      </c>
      <c r="H297" s="4277"/>
      <c r="I297" s="4278">
        <f>ROUND('BDI Principal'!D14,2)</f>
        <v>23.52</v>
      </c>
      <c r="J297" s="4279">
        <f t="shared" si="85"/>
        <v>0</v>
      </c>
      <c r="K297" s="4280"/>
      <c r="L297" s="4281">
        <f t="shared" si="86"/>
        <v>0</v>
      </c>
      <c r="M297" s="4282">
        <f t="shared" si="87"/>
        <v>0</v>
      </c>
      <c r="N297" s="4283">
        <f t="shared" si="88"/>
        <v>0</v>
      </c>
      <c r="O297" s="4284">
        <f t="shared" si="89"/>
        <v>0</v>
      </c>
      <c r="P297" s="4285" t="s">
        <v>28</v>
      </c>
    </row>
    <row r="298" spans="1:16" x14ac:dyDescent="0.25">
      <c r="A298" s="4286" t="s">
        <v>567</v>
      </c>
      <c r="B298" s="4287" t="s">
        <v>568</v>
      </c>
      <c r="C298" s="4288" t="s">
        <v>62</v>
      </c>
      <c r="D298" s="4289">
        <v>3</v>
      </c>
      <c r="E298" s="4290">
        <v>2732.27</v>
      </c>
      <c r="F298" s="4291">
        <v>23.52</v>
      </c>
      <c r="G298" s="4292">
        <v>3374.9</v>
      </c>
      <c r="H298" s="4293"/>
      <c r="I298" s="4294">
        <f>ROUND('BDI Principal'!D14,2)</f>
        <v>23.52</v>
      </c>
      <c r="J298" s="4295">
        <f t="shared" si="85"/>
        <v>0</v>
      </c>
      <c r="K298" s="4296"/>
      <c r="L298" s="4297">
        <f t="shared" si="86"/>
        <v>0</v>
      </c>
      <c r="M298" s="4298">
        <f t="shared" si="87"/>
        <v>0</v>
      </c>
      <c r="N298" s="4299">
        <f t="shared" si="88"/>
        <v>0</v>
      </c>
      <c r="O298" s="4300">
        <f t="shared" si="89"/>
        <v>0</v>
      </c>
      <c r="P298" s="4301" t="s">
        <v>28</v>
      </c>
    </row>
    <row r="299" spans="1:16" x14ac:dyDescent="0.25">
      <c r="A299" s="4302" t="s">
        <v>569</v>
      </c>
      <c r="B299" s="4303" t="s">
        <v>472</v>
      </c>
      <c r="C299" s="4304" t="s">
        <v>62</v>
      </c>
      <c r="D299" s="4305">
        <v>1</v>
      </c>
      <c r="E299" s="4306">
        <v>3764.16</v>
      </c>
      <c r="F299" s="4307">
        <v>23.52</v>
      </c>
      <c r="G299" s="4308">
        <v>4649.49</v>
      </c>
      <c r="H299" s="4309"/>
      <c r="I299" s="4310">
        <f>ROUND('BDI Principal'!D14,2)</f>
        <v>23.52</v>
      </c>
      <c r="J299" s="4311">
        <f t="shared" si="85"/>
        <v>0</v>
      </c>
      <c r="K299" s="4312"/>
      <c r="L299" s="4313">
        <f t="shared" si="86"/>
        <v>0</v>
      </c>
      <c r="M299" s="4314">
        <f t="shared" si="87"/>
        <v>0</v>
      </c>
      <c r="N299" s="4315">
        <f t="shared" si="88"/>
        <v>0</v>
      </c>
      <c r="O299" s="4316">
        <f t="shared" si="89"/>
        <v>0</v>
      </c>
      <c r="P299" s="4317" t="s">
        <v>28</v>
      </c>
    </row>
    <row r="300" spans="1:16" x14ac:dyDescent="0.25">
      <c r="A300" s="4318" t="s">
        <v>570</v>
      </c>
      <c r="B300" s="4319" t="s">
        <v>571</v>
      </c>
      <c r="C300" s="4320" t="s">
        <v>62</v>
      </c>
      <c r="D300" s="4321">
        <v>1</v>
      </c>
      <c r="E300" s="4322">
        <v>5262.57</v>
      </c>
      <c r="F300" s="4323">
        <v>23.52</v>
      </c>
      <c r="G300" s="4324">
        <v>6500.33</v>
      </c>
      <c r="H300" s="4325"/>
      <c r="I300" s="4326">
        <f>ROUND('BDI Principal'!D14,2)</f>
        <v>23.52</v>
      </c>
      <c r="J300" s="4327">
        <f t="shared" si="85"/>
        <v>0</v>
      </c>
      <c r="K300" s="4328"/>
      <c r="L300" s="4329">
        <f t="shared" si="86"/>
        <v>0</v>
      </c>
      <c r="M300" s="4330">
        <f t="shared" si="87"/>
        <v>0</v>
      </c>
      <c r="N300" s="4331">
        <f t="shared" si="88"/>
        <v>0</v>
      </c>
      <c r="O300" s="4332">
        <f t="shared" si="89"/>
        <v>0</v>
      </c>
      <c r="P300" s="4333" t="s">
        <v>28</v>
      </c>
    </row>
    <row r="301" spans="1:16" x14ac:dyDescent="0.25">
      <c r="A301" s="4334" t="s">
        <v>572</v>
      </c>
      <c r="B301" s="4335" t="s">
        <v>573</v>
      </c>
      <c r="C301" s="4336" t="s">
        <v>62</v>
      </c>
      <c r="D301" s="4337">
        <v>7</v>
      </c>
      <c r="E301" s="4338">
        <v>345.98</v>
      </c>
      <c r="F301" s="4339">
        <v>23.52</v>
      </c>
      <c r="G301" s="4340">
        <v>427.35</v>
      </c>
      <c r="H301" s="4341"/>
      <c r="I301" s="4342">
        <f>ROUND('BDI Principal'!D14,2)</f>
        <v>23.52</v>
      </c>
      <c r="J301" s="4343">
        <f t="shared" ref="J301:J332" si="90">ROUND((ROUND(H301,2)*I301/100)+ROUND(H301,2),2)</f>
        <v>0</v>
      </c>
      <c r="K301" s="4344"/>
      <c r="L301" s="4345">
        <f t="shared" ref="L301:L332" si="91">J301-K301</f>
        <v>0</v>
      </c>
      <c r="M301" s="4346">
        <f t="shared" ref="M301:M332" si="92">ROUND(K301*D301,2)</f>
        <v>0</v>
      </c>
      <c r="N301" s="4347">
        <f t="shared" ref="N301:N332" si="93">O301-M301</f>
        <v>0</v>
      </c>
      <c r="O301" s="4348">
        <f t="shared" ref="O301:O332" si="94">ROUND(D301*J301,2)</f>
        <v>0</v>
      </c>
      <c r="P301" s="4349" t="s">
        <v>28</v>
      </c>
    </row>
    <row r="302" spans="1:16" x14ac:dyDescent="0.25">
      <c r="A302" s="4350" t="s">
        <v>574</v>
      </c>
      <c r="B302" s="4351" t="s">
        <v>575</v>
      </c>
      <c r="C302" s="4352" t="s">
        <v>62</v>
      </c>
      <c r="D302" s="4353">
        <v>5</v>
      </c>
      <c r="E302" s="4354">
        <v>539.75</v>
      </c>
      <c r="F302" s="4355">
        <v>23.52</v>
      </c>
      <c r="G302" s="4356">
        <v>666.7</v>
      </c>
      <c r="H302" s="4357"/>
      <c r="I302" s="4358">
        <f>ROUND('BDI Principal'!D14,2)</f>
        <v>23.52</v>
      </c>
      <c r="J302" s="4359">
        <f t="shared" si="90"/>
        <v>0</v>
      </c>
      <c r="K302" s="4360"/>
      <c r="L302" s="4361">
        <f t="shared" si="91"/>
        <v>0</v>
      </c>
      <c r="M302" s="4362">
        <f t="shared" si="92"/>
        <v>0</v>
      </c>
      <c r="N302" s="4363">
        <f t="shared" si="93"/>
        <v>0</v>
      </c>
      <c r="O302" s="4364">
        <f t="shared" si="94"/>
        <v>0</v>
      </c>
      <c r="P302" s="4365" t="s">
        <v>28</v>
      </c>
    </row>
    <row r="303" spans="1:16" x14ac:dyDescent="0.25">
      <c r="A303" s="4366" t="s">
        <v>576</v>
      </c>
      <c r="B303" s="4367" t="s">
        <v>577</v>
      </c>
      <c r="C303" s="4368" t="s">
        <v>62</v>
      </c>
      <c r="D303" s="4369">
        <v>4</v>
      </c>
      <c r="E303" s="4370">
        <v>600</v>
      </c>
      <c r="F303" s="4371">
        <v>23.52</v>
      </c>
      <c r="G303" s="4372">
        <v>741.12</v>
      </c>
      <c r="H303" s="4373"/>
      <c r="I303" s="4374">
        <f>ROUND('BDI Principal'!D14,2)</f>
        <v>23.52</v>
      </c>
      <c r="J303" s="4375">
        <f t="shared" si="90"/>
        <v>0</v>
      </c>
      <c r="K303" s="4376"/>
      <c r="L303" s="4377">
        <f t="shared" si="91"/>
        <v>0</v>
      </c>
      <c r="M303" s="4378">
        <f t="shared" si="92"/>
        <v>0</v>
      </c>
      <c r="N303" s="4379">
        <f t="shared" si="93"/>
        <v>0</v>
      </c>
      <c r="O303" s="4380">
        <f t="shared" si="94"/>
        <v>0</v>
      </c>
      <c r="P303" s="4381" t="s">
        <v>28</v>
      </c>
    </row>
    <row r="304" spans="1:16" x14ac:dyDescent="0.25">
      <c r="A304" s="4382" t="s">
        <v>578</v>
      </c>
      <c r="B304" s="4383" t="s">
        <v>579</v>
      </c>
      <c r="C304" s="4384" t="s">
        <v>62</v>
      </c>
      <c r="D304" s="4385">
        <v>3</v>
      </c>
      <c r="E304" s="4386">
        <v>1050</v>
      </c>
      <c r="F304" s="4387">
        <v>23.52</v>
      </c>
      <c r="G304" s="4388">
        <v>1296.96</v>
      </c>
      <c r="H304" s="4389"/>
      <c r="I304" s="4390">
        <f>ROUND('BDI Principal'!D14,2)</f>
        <v>23.52</v>
      </c>
      <c r="J304" s="4391">
        <f t="shared" si="90"/>
        <v>0</v>
      </c>
      <c r="K304" s="4392"/>
      <c r="L304" s="4393">
        <f t="shared" si="91"/>
        <v>0</v>
      </c>
      <c r="M304" s="4394">
        <f t="shared" si="92"/>
        <v>0</v>
      </c>
      <c r="N304" s="4395">
        <f t="shared" si="93"/>
        <v>0</v>
      </c>
      <c r="O304" s="4396">
        <f t="shared" si="94"/>
        <v>0</v>
      </c>
      <c r="P304" s="4397" t="s">
        <v>28</v>
      </c>
    </row>
    <row r="305" spans="1:16" x14ac:dyDescent="0.25">
      <c r="A305" s="4398" t="s">
        <v>580</v>
      </c>
      <c r="B305" s="4399" t="s">
        <v>581</v>
      </c>
      <c r="C305" s="4400" t="s">
        <v>62</v>
      </c>
      <c r="D305" s="4401">
        <v>1</v>
      </c>
      <c r="E305" s="4402">
        <v>1658.21</v>
      </c>
      <c r="F305" s="4403">
        <v>23.52</v>
      </c>
      <c r="G305" s="4404">
        <v>2048.2199999999998</v>
      </c>
      <c r="H305" s="4405"/>
      <c r="I305" s="4406">
        <f>ROUND('BDI Principal'!D14,2)</f>
        <v>23.52</v>
      </c>
      <c r="J305" s="4407">
        <f t="shared" si="90"/>
        <v>0</v>
      </c>
      <c r="K305" s="4408"/>
      <c r="L305" s="4409">
        <f t="shared" si="91"/>
        <v>0</v>
      </c>
      <c r="M305" s="4410">
        <f t="shared" si="92"/>
        <v>0</v>
      </c>
      <c r="N305" s="4411">
        <f t="shared" si="93"/>
        <v>0</v>
      </c>
      <c r="O305" s="4412">
        <f t="shared" si="94"/>
        <v>0</v>
      </c>
      <c r="P305" s="4413" t="s">
        <v>28</v>
      </c>
    </row>
    <row r="306" spans="1:16" x14ac:dyDescent="0.25">
      <c r="A306" s="4414" t="s">
        <v>582</v>
      </c>
      <c r="B306" s="4415" t="s">
        <v>583</v>
      </c>
      <c r="C306" s="4416" t="s">
        <v>62</v>
      </c>
      <c r="D306" s="4417">
        <v>1</v>
      </c>
      <c r="E306" s="4418">
        <v>3506.12</v>
      </c>
      <c r="F306" s="4419">
        <v>23.52</v>
      </c>
      <c r="G306" s="4420">
        <v>4330.76</v>
      </c>
      <c r="H306" s="4421"/>
      <c r="I306" s="4422">
        <f>ROUND('BDI Principal'!D14,2)</f>
        <v>23.52</v>
      </c>
      <c r="J306" s="4423">
        <f t="shared" si="90"/>
        <v>0</v>
      </c>
      <c r="K306" s="4424"/>
      <c r="L306" s="4425">
        <f t="shared" si="91"/>
        <v>0</v>
      </c>
      <c r="M306" s="4426">
        <f t="shared" si="92"/>
        <v>0</v>
      </c>
      <c r="N306" s="4427">
        <f t="shared" si="93"/>
        <v>0</v>
      </c>
      <c r="O306" s="4428">
        <f t="shared" si="94"/>
        <v>0</v>
      </c>
      <c r="P306" s="4429" t="s">
        <v>28</v>
      </c>
    </row>
    <row r="307" spans="1:16" ht="22.5" x14ac:dyDescent="0.25">
      <c r="A307" s="4430" t="s">
        <v>584</v>
      </c>
      <c r="B307" s="4431" t="s">
        <v>585</v>
      </c>
      <c r="C307" s="4432" t="s">
        <v>62</v>
      </c>
      <c r="D307" s="4433">
        <v>7</v>
      </c>
      <c r="E307" s="4434">
        <v>400</v>
      </c>
      <c r="F307" s="4435">
        <v>23.52</v>
      </c>
      <c r="G307" s="4436">
        <v>494.08</v>
      </c>
      <c r="H307" s="4437"/>
      <c r="I307" s="4438">
        <f>ROUND('BDI Principal'!D14,2)</f>
        <v>23.52</v>
      </c>
      <c r="J307" s="4439">
        <f t="shared" si="90"/>
        <v>0</v>
      </c>
      <c r="K307" s="4440"/>
      <c r="L307" s="4441">
        <f t="shared" si="91"/>
        <v>0</v>
      </c>
      <c r="M307" s="4442">
        <f t="shared" si="92"/>
        <v>0</v>
      </c>
      <c r="N307" s="4443">
        <f t="shared" si="93"/>
        <v>0</v>
      </c>
      <c r="O307" s="4444">
        <f t="shared" si="94"/>
        <v>0</v>
      </c>
      <c r="P307" s="4445" t="s">
        <v>28</v>
      </c>
    </row>
    <row r="308" spans="1:16" ht="22.5" x14ac:dyDescent="0.25">
      <c r="A308" s="4446" t="s">
        <v>586</v>
      </c>
      <c r="B308" s="4447" t="s">
        <v>587</v>
      </c>
      <c r="C308" s="4448" t="s">
        <v>62</v>
      </c>
      <c r="D308" s="4449">
        <v>5</v>
      </c>
      <c r="E308" s="4450">
        <v>551.59</v>
      </c>
      <c r="F308" s="4451">
        <v>23.52</v>
      </c>
      <c r="G308" s="4452">
        <v>681.32</v>
      </c>
      <c r="H308" s="4453"/>
      <c r="I308" s="4454">
        <f>ROUND('BDI Principal'!D14,2)</f>
        <v>23.52</v>
      </c>
      <c r="J308" s="4455">
        <f t="shared" si="90"/>
        <v>0</v>
      </c>
      <c r="K308" s="4456"/>
      <c r="L308" s="4457">
        <f t="shared" si="91"/>
        <v>0</v>
      </c>
      <c r="M308" s="4458">
        <f t="shared" si="92"/>
        <v>0</v>
      </c>
      <c r="N308" s="4459">
        <f t="shared" si="93"/>
        <v>0</v>
      </c>
      <c r="O308" s="4460">
        <f t="shared" si="94"/>
        <v>0</v>
      </c>
      <c r="P308" s="4461" t="s">
        <v>28</v>
      </c>
    </row>
    <row r="309" spans="1:16" ht="22.5" x14ac:dyDescent="0.25">
      <c r="A309" s="4462" t="s">
        <v>588</v>
      </c>
      <c r="B309" s="4463" t="s">
        <v>589</v>
      </c>
      <c r="C309" s="4464" t="s">
        <v>62</v>
      </c>
      <c r="D309" s="4465">
        <v>6</v>
      </c>
      <c r="E309" s="4466">
        <v>599</v>
      </c>
      <c r="F309" s="4467">
        <v>23.52</v>
      </c>
      <c r="G309" s="4468">
        <v>739.88</v>
      </c>
      <c r="H309" s="4469"/>
      <c r="I309" s="4470">
        <f>ROUND('BDI Principal'!D14,2)</f>
        <v>23.52</v>
      </c>
      <c r="J309" s="4471">
        <f t="shared" si="90"/>
        <v>0</v>
      </c>
      <c r="K309" s="4472"/>
      <c r="L309" s="4473">
        <f t="shared" si="91"/>
        <v>0</v>
      </c>
      <c r="M309" s="4474">
        <f t="shared" si="92"/>
        <v>0</v>
      </c>
      <c r="N309" s="4475">
        <f t="shared" si="93"/>
        <v>0</v>
      </c>
      <c r="O309" s="4476">
        <f t="shared" si="94"/>
        <v>0</v>
      </c>
      <c r="P309" s="4477" t="s">
        <v>28</v>
      </c>
    </row>
    <row r="310" spans="1:16" ht="22.5" x14ac:dyDescent="0.25">
      <c r="A310" s="4478" t="s">
        <v>590</v>
      </c>
      <c r="B310" s="4479" t="s">
        <v>591</v>
      </c>
      <c r="C310" s="4480" t="s">
        <v>62</v>
      </c>
      <c r="D310" s="4481">
        <v>3</v>
      </c>
      <c r="E310" s="4482">
        <v>878.53</v>
      </c>
      <c r="F310" s="4483">
        <v>23.52</v>
      </c>
      <c r="G310" s="4484">
        <v>1085.1600000000001</v>
      </c>
      <c r="H310" s="4485"/>
      <c r="I310" s="4486">
        <f>ROUND('BDI Principal'!D14,2)</f>
        <v>23.52</v>
      </c>
      <c r="J310" s="4487">
        <f t="shared" si="90"/>
        <v>0</v>
      </c>
      <c r="K310" s="4488"/>
      <c r="L310" s="4489">
        <f t="shared" si="91"/>
        <v>0</v>
      </c>
      <c r="M310" s="4490">
        <f t="shared" si="92"/>
        <v>0</v>
      </c>
      <c r="N310" s="4491">
        <f t="shared" si="93"/>
        <v>0</v>
      </c>
      <c r="O310" s="4492">
        <f t="shared" si="94"/>
        <v>0</v>
      </c>
      <c r="P310" s="4493" t="s">
        <v>28</v>
      </c>
    </row>
    <row r="311" spans="1:16" ht="22.5" x14ac:dyDescent="0.25">
      <c r="A311" s="4494" t="s">
        <v>592</v>
      </c>
      <c r="B311" s="4495" t="s">
        <v>593</v>
      </c>
      <c r="C311" s="4496" t="s">
        <v>62</v>
      </c>
      <c r="D311" s="4497">
        <v>3</v>
      </c>
      <c r="E311" s="4498">
        <v>1425.79</v>
      </c>
      <c r="F311" s="4499">
        <v>23.52</v>
      </c>
      <c r="G311" s="4500">
        <v>1761.14</v>
      </c>
      <c r="H311" s="4501"/>
      <c r="I311" s="4502">
        <f>ROUND('BDI Principal'!D14,2)</f>
        <v>23.52</v>
      </c>
      <c r="J311" s="4503">
        <f t="shared" si="90"/>
        <v>0</v>
      </c>
      <c r="K311" s="4504"/>
      <c r="L311" s="4505">
        <f t="shared" si="91"/>
        <v>0</v>
      </c>
      <c r="M311" s="4506">
        <f t="shared" si="92"/>
        <v>0</v>
      </c>
      <c r="N311" s="4507">
        <f t="shared" si="93"/>
        <v>0</v>
      </c>
      <c r="O311" s="4508">
        <f t="shared" si="94"/>
        <v>0</v>
      </c>
      <c r="P311" s="4509" t="s">
        <v>28</v>
      </c>
    </row>
    <row r="312" spans="1:16" ht="22.5" x14ac:dyDescent="0.25">
      <c r="A312" s="4510" t="s">
        <v>594</v>
      </c>
      <c r="B312" s="4511" t="s">
        <v>595</v>
      </c>
      <c r="C312" s="4512" t="s">
        <v>62</v>
      </c>
      <c r="D312" s="4513">
        <v>1</v>
      </c>
      <c r="E312" s="4514">
        <v>2204.58</v>
      </c>
      <c r="F312" s="4515">
        <v>23.52</v>
      </c>
      <c r="G312" s="4516">
        <v>2723.1</v>
      </c>
      <c r="H312" s="4517"/>
      <c r="I312" s="4518">
        <f>ROUND('BDI Principal'!D14,2)</f>
        <v>23.52</v>
      </c>
      <c r="J312" s="4519">
        <f t="shared" si="90"/>
        <v>0</v>
      </c>
      <c r="K312" s="4520"/>
      <c r="L312" s="4521">
        <f t="shared" si="91"/>
        <v>0</v>
      </c>
      <c r="M312" s="4522">
        <f t="shared" si="92"/>
        <v>0</v>
      </c>
      <c r="N312" s="4523">
        <f t="shared" si="93"/>
        <v>0</v>
      </c>
      <c r="O312" s="4524">
        <f t="shared" si="94"/>
        <v>0</v>
      </c>
      <c r="P312" s="4525" t="s">
        <v>28</v>
      </c>
    </row>
    <row r="313" spans="1:16" ht="22.5" x14ac:dyDescent="0.25">
      <c r="A313" s="4526" t="s">
        <v>596</v>
      </c>
      <c r="B313" s="4527" t="s">
        <v>597</v>
      </c>
      <c r="C313" s="4528" t="s">
        <v>62</v>
      </c>
      <c r="D313" s="4529">
        <v>12</v>
      </c>
      <c r="E313" s="4530">
        <v>357.56</v>
      </c>
      <c r="F313" s="4531">
        <v>23.52</v>
      </c>
      <c r="G313" s="4532">
        <v>441.66</v>
      </c>
      <c r="H313" s="4533"/>
      <c r="I313" s="4534">
        <f>ROUND('BDI Principal'!D14,2)</f>
        <v>23.52</v>
      </c>
      <c r="J313" s="4535">
        <f t="shared" si="90"/>
        <v>0</v>
      </c>
      <c r="K313" s="4536"/>
      <c r="L313" s="4537">
        <f t="shared" si="91"/>
        <v>0</v>
      </c>
      <c r="M313" s="4538">
        <f t="shared" si="92"/>
        <v>0</v>
      </c>
      <c r="N313" s="4539">
        <f t="shared" si="93"/>
        <v>0</v>
      </c>
      <c r="O313" s="4540">
        <f t="shared" si="94"/>
        <v>0</v>
      </c>
      <c r="P313" s="4541" t="s">
        <v>28</v>
      </c>
    </row>
    <row r="314" spans="1:16" ht="22.5" x14ac:dyDescent="0.25">
      <c r="A314" s="4542" t="s">
        <v>598</v>
      </c>
      <c r="B314" s="4543" t="s">
        <v>599</v>
      </c>
      <c r="C314" s="4544" t="s">
        <v>62</v>
      </c>
      <c r="D314" s="4545">
        <v>4</v>
      </c>
      <c r="E314" s="4546">
        <v>638.69000000000005</v>
      </c>
      <c r="F314" s="4547">
        <v>23.52</v>
      </c>
      <c r="G314" s="4548">
        <v>788.91</v>
      </c>
      <c r="H314" s="4549"/>
      <c r="I314" s="4550">
        <f>ROUND('BDI Principal'!D14,2)</f>
        <v>23.52</v>
      </c>
      <c r="J314" s="4551">
        <f t="shared" si="90"/>
        <v>0</v>
      </c>
      <c r="K314" s="4552"/>
      <c r="L314" s="4553">
        <f t="shared" si="91"/>
        <v>0</v>
      </c>
      <c r="M314" s="4554">
        <f t="shared" si="92"/>
        <v>0</v>
      </c>
      <c r="N314" s="4555">
        <f t="shared" si="93"/>
        <v>0</v>
      </c>
      <c r="O314" s="4556">
        <f t="shared" si="94"/>
        <v>0</v>
      </c>
      <c r="P314" s="4557" t="s">
        <v>28</v>
      </c>
    </row>
    <row r="315" spans="1:16" ht="22.5" x14ac:dyDescent="0.25">
      <c r="A315" s="4558" t="s">
        <v>600</v>
      </c>
      <c r="B315" s="4559" t="s">
        <v>601</v>
      </c>
      <c r="C315" s="4560" t="s">
        <v>62</v>
      </c>
      <c r="D315" s="4561">
        <v>3</v>
      </c>
      <c r="E315" s="4562">
        <v>809.65</v>
      </c>
      <c r="F315" s="4563">
        <v>23.52</v>
      </c>
      <c r="G315" s="4564">
        <v>1000.08</v>
      </c>
      <c r="H315" s="4565"/>
      <c r="I315" s="4566">
        <f>ROUND('BDI Principal'!D14,2)</f>
        <v>23.52</v>
      </c>
      <c r="J315" s="4567">
        <f t="shared" si="90"/>
        <v>0</v>
      </c>
      <c r="K315" s="4568"/>
      <c r="L315" s="4569">
        <f t="shared" si="91"/>
        <v>0</v>
      </c>
      <c r="M315" s="4570">
        <f t="shared" si="92"/>
        <v>0</v>
      </c>
      <c r="N315" s="4571">
        <f t="shared" si="93"/>
        <v>0</v>
      </c>
      <c r="O315" s="4572">
        <f t="shared" si="94"/>
        <v>0</v>
      </c>
      <c r="P315" s="4573" t="s">
        <v>28</v>
      </c>
    </row>
    <row r="316" spans="1:16" ht="22.5" x14ac:dyDescent="0.25">
      <c r="A316" s="4574" t="s">
        <v>602</v>
      </c>
      <c r="B316" s="4575" t="s">
        <v>603</v>
      </c>
      <c r="C316" s="4576" t="s">
        <v>62</v>
      </c>
      <c r="D316" s="4577">
        <v>2</v>
      </c>
      <c r="E316" s="4578">
        <v>1147.93</v>
      </c>
      <c r="F316" s="4579">
        <v>23.52</v>
      </c>
      <c r="G316" s="4580">
        <v>1417.92</v>
      </c>
      <c r="H316" s="4581"/>
      <c r="I316" s="4582">
        <f>ROUND('BDI Principal'!D14,2)</f>
        <v>23.52</v>
      </c>
      <c r="J316" s="4583">
        <f t="shared" si="90"/>
        <v>0</v>
      </c>
      <c r="K316" s="4584"/>
      <c r="L316" s="4585">
        <f t="shared" si="91"/>
        <v>0</v>
      </c>
      <c r="M316" s="4586">
        <f t="shared" si="92"/>
        <v>0</v>
      </c>
      <c r="N316" s="4587">
        <f t="shared" si="93"/>
        <v>0</v>
      </c>
      <c r="O316" s="4588">
        <f t="shared" si="94"/>
        <v>0</v>
      </c>
      <c r="P316" s="4589" t="s">
        <v>28</v>
      </c>
    </row>
    <row r="317" spans="1:16" ht="22.5" x14ac:dyDescent="0.25">
      <c r="A317" s="4590" t="s">
        <v>604</v>
      </c>
      <c r="B317" s="4591" t="s">
        <v>605</v>
      </c>
      <c r="C317" s="4592" t="s">
        <v>62</v>
      </c>
      <c r="D317" s="4593">
        <v>1</v>
      </c>
      <c r="E317" s="4594">
        <v>1388.98</v>
      </c>
      <c r="F317" s="4595">
        <v>23.52</v>
      </c>
      <c r="G317" s="4596">
        <v>1715.67</v>
      </c>
      <c r="H317" s="4597"/>
      <c r="I317" s="4598">
        <f>ROUND('BDI Principal'!D14,2)</f>
        <v>23.52</v>
      </c>
      <c r="J317" s="4599">
        <f t="shared" si="90"/>
        <v>0</v>
      </c>
      <c r="K317" s="4600"/>
      <c r="L317" s="4601">
        <f t="shared" si="91"/>
        <v>0</v>
      </c>
      <c r="M317" s="4602">
        <f t="shared" si="92"/>
        <v>0</v>
      </c>
      <c r="N317" s="4603">
        <f t="shared" si="93"/>
        <v>0</v>
      </c>
      <c r="O317" s="4604">
        <f t="shared" si="94"/>
        <v>0</v>
      </c>
      <c r="P317" s="4605" t="s">
        <v>28</v>
      </c>
    </row>
    <row r="318" spans="1:16" ht="45" x14ac:dyDescent="0.25">
      <c r="A318" s="4606" t="s">
        <v>606</v>
      </c>
      <c r="B318" s="4607" t="s">
        <v>607</v>
      </c>
      <c r="C318" s="4608" t="s">
        <v>62</v>
      </c>
      <c r="D318" s="4609">
        <v>21</v>
      </c>
      <c r="E318" s="4610">
        <v>117.08</v>
      </c>
      <c r="F318" s="4611">
        <v>23.52</v>
      </c>
      <c r="G318" s="4612">
        <v>144.62</v>
      </c>
      <c r="H318" s="4613"/>
      <c r="I318" s="4614">
        <f>ROUND('BDI Principal'!D14,2)</f>
        <v>23.52</v>
      </c>
      <c r="J318" s="4615">
        <f t="shared" si="90"/>
        <v>0</v>
      </c>
      <c r="K318" s="4616"/>
      <c r="L318" s="4617">
        <f t="shared" si="91"/>
        <v>0</v>
      </c>
      <c r="M318" s="4618">
        <f t="shared" si="92"/>
        <v>0</v>
      </c>
      <c r="N318" s="4619">
        <f t="shared" si="93"/>
        <v>0</v>
      </c>
      <c r="O318" s="4620">
        <f t="shared" si="94"/>
        <v>0</v>
      </c>
      <c r="P318" s="4621" t="s">
        <v>28</v>
      </c>
    </row>
    <row r="319" spans="1:16" ht="56.25" x14ac:dyDescent="0.25">
      <c r="A319" s="4622" t="s">
        <v>608</v>
      </c>
      <c r="B319" s="4623" t="s">
        <v>609</v>
      </c>
      <c r="C319" s="4624" t="s">
        <v>62</v>
      </c>
      <c r="D319" s="4625">
        <v>39</v>
      </c>
      <c r="E319" s="4626">
        <v>23.07</v>
      </c>
      <c r="F319" s="4627">
        <v>23.52</v>
      </c>
      <c r="G319" s="4628">
        <v>28.5</v>
      </c>
      <c r="H319" s="4629"/>
      <c r="I319" s="4630">
        <f>ROUND('BDI Principal'!D14,2)</f>
        <v>23.52</v>
      </c>
      <c r="J319" s="4631">
        <f t="shared" si="90"/>
        <v>0</v>
      </c>
      <c r="K319" s="4632"/>
      <c r="L319" s="4633">
        <f t="shared" si="91"/>
        <v>0</v>
      </c>
      <c r="M319" s="4634">
        <f t="shared" si="92"/>
        <v>0</v>
      </c>
      <c r="N319" s="4635">
        <f t="shared" si="93"/>
        <v>0</v>
      </c>
      <c r="O319" s="4636">
        <f t="shared" si="94"/>
        <v>0</v>
      </c>
      <c r="P319" s="4637" t="s">
        <v>28</v>
      </c>
    </row>
    <row r="320" spans="1:16" ht="45" x14ac:dyDescent="0.25">
      <c r="A320" s="4638" t="s">
        <v>610</v>
      </c>
      <c r="B320" s="4639" t="s">
        <v>611</v>
      </c>
      <c r="C320" s="4640" t="s">
        <v>86</v>
      </c>
      <c r="D320" s="4641">
        <v>63</v>
      </c>
      <c r="E320" s="4642">
        <v>39.270000000000003</v>
      </c>
      <c r="F320" s="4643">
        <v>23.52</v>
      </c>
      <c r="G320" s="4644">
        <v>48.51</v>
      </c>
      <c r="H320" s="4645"/>
      <c r="I320" s="4646">
        <f>ROUND('BDI Principal'!D14,2)</f>
        <v>23.52</v>
      </c>
      <c r="J320" s="4647">
        <f t="shared" si="90"/>
        <v>0</v>
      </c>
      <c r="K320" s="4648"/>
      <c r="L320" s="4649">
        <f t="shared" si="91"/>
        <v>0</v>
      </c>
      <c r="M320" s="4650">
        <f t="shared" si="92"/>
        <v>0</v>
      </c>
      <c r="N320" s="4651">
        <f t="shared" si="93"/>
        <v>0</v>
      </c>
      <c r="O320" s="4652">
        <f t="shared" si="94"/>
        <v>0</v>
      </c>
      <c r="P320" s="4653" t="s">
        <v>28</v>
      </c>
    </row>
    <row r="321" spans="1:16" x14ac:dyDescent="0.25">
      <c r="A321" s="4654" t="s">
        <v>612</v>
      </c>
      <c r="B321" s="4655" t="s">
        <v>613</v>
      </c>
      <c r="C321" s="4656" t="s">
        <v>62</v>
      </c>
      <c r="D321" s="4657">
        <v>20</v>
      </c>
      <c r="E321" s="4658">
        <v>56.36</v>
      </c>
      <c r="F321" s="4659">
        <v>23.52</v>
      </c>
      <c r="G321" s="4660">
        <v>69.62</v>
      </c>
      <c r="H321" s="4661"/>
      <c r="I321" s="4662">
        <f>ROUND('BDI Principal'!D14,2)</f>
        <v>23.52</v>
      </c>
      <c r="J321" s="4663">
        <f t="shared" si="90"/>
        <v>0</v>
      </c>
      <c r="K321" s="4664"/>
      <c r="L321" s="4665">
        <f t="shared" si="91"/>
        <v>0</v>
      </c>
      <c r="M321" s="4666">
        <f t="shared" si="92"/>
        <v>0</v>
      </c>
      <c r="N321" s="4667">
        <f t="shared" si="93"/>
        <v>0</v>
      </c>
      <c r="O321" s="4668">
        <f t="shared" si="94"/>
        <v>0</v>
      </c>
      <c r="P321" s="4669" t="s">
        <v>28</v>
      </c>
    </row>
    <row r="322" spans="1:16" x14ac:dyDescent="0.25">
      <c r="A322" s="4670" t="s">
        <v>614</v>
      </c>
      <c r="B322" s="4671" t="s">
        <v>615</v>
      </c>
      <c r="C322" s="4672" t="s">
        <v>62</v>
      </c>
      <c r="D322" s="4673">
        <v>20</v>
      </c>
      <c r="E322" s="4674">
        <v>68</v>
      </c>
      <c r="F322" s="4675">
        <v>23.52</v>
      </c>
      <c r="G322" s="4676">
        <v>83.99</v>
      </c>
      <c r="H322" s="4677"/>
      <c r="I322" s="4678">
        <f>ROUND('BDI Principal'!D14,2)</f>
        <v>23.52</v>
      </c>
      <c r="J322" s="4679">
        <f t="shared" si="90"/>
        <v>0</v>
      </c>
      <c r="K322" s="4680"/>
      <c r="L322" s="4681">
        <f t="shared" si="91"/>
        <v>0</v>
      </c>
      <c r="M322" s="4682">
        <f t="shared" si="92"/>
        <v>0</v>
      </c>
      <c r="N322" s="4683">
        <f t="shared" si="93"/>
        <v>0</v>
      </c>
      <c r="O322" s="4684">
        <f t="shared" si="94"/>
        <v>0</v>
      </c>
      <c r="P322" s="4685" t="s">
        <v>28</v>
      </c>
    </row>
    <row r="323" spans="1:16" x14ac:dyDescent="0.25">
      <c r="A323" s="4686" t="s">
        <v>616</v>
      </c>
      <c r="B323" s="4687" t="s">
        <v>617</v>
      </c>
      <c r="C323" s="4688" t="s">
        <v>62</v>
      </c>
      <c r="D323" s="4689">
        <v>10</v>
      </c>
      <c r="E323" s="4690">
        <v>375</v>
      </c>
      <c r="F323" s="4691">
        <v>23.52</v>
      </c>
      <c r="G323" s="4692">
        <v>463.2</v>
      </c>
      <c r="H323" s="4693"/>
      <c r="I323" s="4694">
        <f>ROUND('BDI Principal'!D14,2)</f>
        <v>23.52</v>
      </c>
      <c r="J323" s="4695">
        <f t="shared" si="90"/>
        <v>0</v>
      </c>
      <c r="K323" s="4696"/>
      <c r="L323" s="4697">
        <f t="shared" si="91"/>
        <v>0</v>
      </c>
      <c r="M323" s="4698">
        <f t="shared" si="92"/>
        <v>0</v>
      </c>
      <c r="N323" s="4699">
        <f t="shared" si="93"/>
        <v>0</v>
      </c>
      <c r="O323" s="4700">
        <f t="shared" si="94"/>
        <v>0</v>
      </c>
      <c r="P323" s="4701" t="s">
        <v>28</v>
      </c>
    </row>
    <row r="324" spans="1:16" x14ac:dyDescent="0.25">
      <c r="A324" s="4702" t="s">
        <v>618</v>
      </c>
      <c r="B324" s="4703" t="s">
        <v>619</v>
      </c>
      <c r="C324" s="4704" t="s">
        <v>62</v>
      </c>
      <c r="D324" s="4705">
        <v>10</v>
      </c>
      <c r="E324" s="4706">
        <v>128.99</v>
      </c>
      <c r="F324" s="4707">
        <v>23.52</v>
      </c>
      <c r="G324" s="4708">
        <v>159.33000000000001</v>
      </c>
      <c r="H324" s="4709"/>
      <c r="I324" s="4710">
        <f>ROUND('BDI Principal'!D14,2)</f>
        <v>23.52</v>
      </c>
      <c r="J324" s="4711">
        <f t="shared" si="90"/>
        <v>0</v>
      </c>
      <c r="K324" s="4712"/>
      <c r="L324" s="4713">
        <f t="shared" si="91"/>
        <v>0</v>
      </c>
      <c r="M324" s="4714">
        <f t="shared" si="92"/>
        <v>0</v>
      </c>
      <c r="N324" s="4715">
        <f t="shared" si="93"/>
        <v>0</v>
      </c>
      <c r="O324" s="4716">
        <f t="shared" si="94"/>
        <v>0</v>
      </c>
      <c r="P324" s="4717" t="s">
        <v>28</v>
      </c>
    </row>
    <row r="325" spans="1:16" x14ac:dyDescent="0.25">
      <c r="A325" s="4718" t="s">
        <v>620</v>
      </c>
      <c r="B325" s="4719" t="s">
        <v>621</v>
      </c>
      <c r="C325" s="4720" t="s">
        <v>62</v>
      </c>
      <c r="D325" s="4721">
        <v>10</v>
      </c>
      <c r="E325" s="4722">
        <v>167.77</v>
      </c>
      <c r="F325" s="4723">
        <v>23.52</v>
      </c>
      <c r="G325" s="4724">
        <v>207.23</v>
      </c>
      <c r="H325" s="4725"/>
      <c r="I325" s="4726">
        <f>ROUND('BDI Principal'!D14,2)</f>
        <v>23.52</v>
      </c>
      <c r="J325" s="4727">
        <f t="shared" si="90"/>
        <v>0</v>
      </c>
      <c r="K325" s="4728"/>
      <c r="L325" s="4729">
        <f t="shared" si="91"/>
        <v>0</v>
      </c>
      <c r="M325" s="4730">
        <f t="shared" si="92"/>
        <v>0</v>
      </c>
      <c r="N325" s="4731">
        <f t="shared" si="93"/>
        <v>0</v>
      </c>
      <c r="O325" s="4732">
        <f t="shared" si="94"/>
        <v>0</v>
      </c>
      <c r="P325" s="4733" t="s">
        <v>28</v>
      </c>
    </row>
    <row r="326" spans="1:16" x14ac:dyDescent="0.25">
      <c r="A326" s="4734" t="s">
        <v>622</v>
      </c>
      <c r="B326" s="4735" t="s">
        <v>623</v>
      </c>
      <c r="C326" s="4736" t="s">
        <v>62</v>
      </c>
      <c r="D326" s="4737">
        <v>6</v>
      </c>
      <c r="E326" s="4738">
        <v>206.29</v>
      </c>
      <c r="F326" s="4739">
        <v>23.52</v>
      </c>
      <c r="G326" s="4740">
        <v>254.81</v>
      </c>
      <c r="H326" s="4741"/>
      <c r="I326" s="4742">
        <f>ROUND('BDI Principal'!D14,2)</f>
        <v>23.52</v>
      </c>
      <c r="J326" s="4743">
        <f t="shared" si="90"/>
        <v>0</v>
      </c>
      <c r="K326" s="4744"/>
      <c r="L326" s="4745">
        <f t="shared" si="91"/>
        <v>0</v>
      </c>
      <c r="M326" s="4746">
        <f t="shared" si="92"/>
        <v>0</v>
      </c>
      <c r="N326" s="4747">
        <f t="shared" si="93"/>
        <v>0</v>
      </c>
      <c r="O326" s="4748">
        <f t="shared" si="94"/>
        <v>0</v>
      </c>
      <c r="P326" s="4749" t="s">
        <v>28</v>
      </c>
    </row>
    <row r="327" spans="1:16" x14ac:dyDescent="0.25">
      <c r="A327" s="4750" t="s">
        <v>624</v>
      </c>
      <c r="B327" s="4751" t="s">
        <v>625</v>
      </c>
      <c r="C327" s="4752" t="s">
        <v>62</v>
      </c>
      <c r="D327" s="4753">
        <v>10</v>
      </c>
      <c r="E327" s="4754">
        <v>352.83</v>
      </c>
      <c r="F327" s="4755">
        <v>23.52</v>
      </c>
      <c r="G327" s="4756">
        <v>435.82</v>
      </c>
      <c r="H327" s="4757"/>
      <c r="I327" s="4758">
        <f>ROUND('BDI Principal'!D14,2)</f>
        <v>23.52</v>
      </c>
      <c r="J327" s="4759">
        <f t="shared" si="90"/>
        <v>0</v>
      </c>
      <c r="K327" s="4760"/>
      <c r="L327" s="4761">
        <f t="shared" si="91"/>
        <v>0</v>
      </c>
      <c r="M327" s="4762">
        <f t="shared" si="92"/>
        <v>0</v>
      </c>
      <c r="N327" s="4763">
        <f t="shared" si="93"/>
        <v>0</v>
      </c>
      <c r="O327" s="4764">
        <f t="shared" si="94"/>
        <v>0</v>
      </c>
      <c r="P327" s="4765" t="s">
        <v>28</v>
      </c>
    </row>
    <row r="328" spans="1:16" x14ac:dyDescent="0.25">
      <c r="A328" s="4766" t="s">
        <v>626</v>
      </c>
      <c r="B328" s="4767" t="s">
        <v>627</v>
      </c>
      <c r="C328" s="4768" t="s">
        <v>62</v>
      </c>
      <c r="D328" s="4769">
        <v>10</v>
      </c>
      <c r="E328" s="4770">
        <v>407.18</v>
      </c>
      <c r="F328" s="4771">
        <v>23.52</v>
      </c>
      <c r="G328" s="4772">
        <v>502.95</v>
      </c>
      <c r="H328" s="4773"/>
      <c r="I328" s="4774">
        <f>ROUND('BDI Principal'!D14,2)</f>
        <v>23.52</v>
      </c>
      <c r="J328" s="4775">
        <f t="shared" si="90"/>
        <v>0</v>
      </c>
      <c r="K328" s="4776"/>
      <c r="L328" s="4777">
        <f t="shared" si="91"/>
        <v>0</v>
      </c>
      <c r="M328" s="4778">
        <f t="shared" si="92"/>
        <v>0</v>
      </c>
      <c r="N328" s="4779">
        <f t="shared" si="93"/>
        <v>0</v>
      </c>
      <c r="O328" s="4780">
        <f t="shared" si="94"/>
        <v>0</v>
      </c>
      <c r="P328" s="4781" t="s">
        <v>28</v>
      </c>
    </row>
    <row r="329" spans="1:16" x14ac:dyDescent="0.25">
      <c r="A329" s="4782" t="s">
        <v>628</v>
      </c>
      <c r="B329" s="4783" t="s">
        <v>629</v>
      </c>
      <c r="C329" s="4784" t="s">
        <v>62</v>
      </c>
      <c r="D329" s="4785">
        <v>4</v>
      </c>
      <c r="E329" s="4786">
        <v>665</v>
      </c>
      <c r="F329" s="4787">
        <v>23.52</v>
      </c>
      <c r="G329" s="4788">
        <v>821.41</v>
      </c>
      <c r="H329" s="4789"/>
      <c r="I329" s="4790">
        <f>ROUND('BDI Principal'!D14,2)</f>
        <v>23.52</v>
      </c>
      <c r="J329" s="4791">
        <f t="shared" si="90"/>
        <v>0</v>
      </c>
      <c r="K329" s="4792"/>
      <c r="L329" s="4793">
        <f t="shared" si="91"/>
        <v>0</v>
      </c>
      <c r="M329" s="4794">
        <f t="shared" si="92"/>
        <v>0</v>
      </c>
      <c r="N329" s="4795">
        <f t="shared" si="93"/>
        <v>0</v>
      </c>
      <c r="O329" s="4796">
        <f t="shared" si="94"/>
        <v>0</v>
      </c>
      <c r="P329" s="4797" t="s">
        <v>28</v>
      </c>
    </row>
    <row r="330" spans="1:16" ht="22.5" x14ac:dyDescent="0.25">
      <c r="A330" s="4798" t="s">
        <v>630</v>
      </c>
      <c r="B330" s="4799" t="s">
        <v>416</v>
      </c>
      <c r="C330" s="4800" t="s">
        <v>86</v>
      </c>
      <c r="D330" s="4801">
        <v>300</v>
      </c>
      <c r="E330" s="4802">
        <v>78.38</v>
      </c>
      <c r="F330" s="4803">
        <v>23.52</v>
      </c>
      <c r="G330" s="4804">
        <v>96.81</v>
      </c>
      <c r="H330" s="4805"/>
      <c r="I330" s="4806">
        <f>ROUND('BDI Principal'!D14,2)</f>
        <v>23.52</v>
      </c>
      <c r="J330" s="4807">
        <f t="shared" si="90"/>
        <v>0</v>
      </c>
      <c r="K330" s="4808"/>
      <c r="L330" s="4809">
        <f t="shared" si="91"/>
        <v>0</v>
      </c>
      <c r="M330" s="4810">
        <f t="shared" si="92"/>
        <v>0</v>
      </c>
      <c r="N330" s="4811">
        <f t="shared" si="93"/>
        <v>0</v>
      </c>
      <c r="O330" s="4812">
        <f t="shared" si="94"/>
        <v>0</v>
      </c>
      <c r="P330" s="4813" t="s">
        <v>28</v>
      </c>
    </row>
    <row r="331" spans="1:16" ht="22.5" x14ac:dyDescent="0.25">
      <c r="A331" s="4814" t="s">
        <v>631</v>
      </c>
      <c r="B331" s="4815" t="s">
        <v>418</v>
      </c>
      <c r="C331" s="4816" t="s">
        <v>86</v>
      </c>
      <c r="D331" s="4817">
        <v>150</v>
      </c>
      <c r="E331" s="4818">
        <v>133.12</v>
      </c>
      <c r="F331" s="4819">
        <v>23.52</v>
      </c>
      <c r="G331" s="4820">
        <v>164.43</v>
      </c>
      <c r="H331" s="4821"/>
      <c r="I331" s="4822">
        <f>ROUND('BDI Principal'!D14,2)</f>
        <v>23.52</v>
      </c>
      <c r="J331" s="4823">
        <f t="shared" si="90"/>
        <v>0</v>
      </c>
      <c r="K331" s="4824"/>
      <c r="L331" s="4825">
        <f t="shared" si="91"/>
        <v>0</v>
      </c>
      <c r="M331" s="4826">
        <f t="shared" si="92"/>
        <v>0</v>
      </c>
      <c r="N331" s="4827">
        <f t="shared" si="93"/>
        <v>0</v>
      </c>
      <c r="O331" s="4828">
        <f t="shared" si="94"/>
        <v>0</v>
      </c>
      <c r="P331" s="4829" t="s">
        <v>28</v>
      </c>
    </row>
    <row r="332" spans="1:16" ht="22.5" x14ac:dyDescent="0.25">
      <c r="A332" s="4830" t="s">
        <v>632</v>
      </c>
      <c r="B332" s="4831" t="s">
        <v>420</v>
      </c>
      <c r="C332" s="4832" t="s">
        <v>86</v>
      </c>
      <c r="D332" s="4833">
        <v>150</v>
      </c>
      <c r="E332" s="4834">
        <v>320.91000000000003</v>
      </c>
      <c r="F332" s="4835">
        <v>23.52</v>
      </c>
      <c r="G332" s="4836">
        <v>396.39</v>
      </c>
      <c r="H332" s="4837"/>
      <c r="I332" s="4838">
        <f>ROUND('BDI Principal'!D14,2)</f>
        <v>23.52</v>
      </c>
      <c r="J332" s="4839">
        <f t="shared" si="90"/>
        <v>0</v>
      </c>
      <c r="K332" s="4840"/>
      <c r="L332" s="4841">
        <f t="shared" si="91"/>
        <v>0</v>
      </c>
      <c r="M332" s="4842">
        <f t="shared" si="92"/>
        <v>0</v>
      </c>
      <c r="N332" s="4843">
        <f t="shared" si="93"/>
        <v>0</v>
      </c>
      <c r="O332" s="4844">
        <f t="shared" si="94"/>
        <v>0</v>
      </c>
      <c r="P332" s="4845" t="s">
        <v>28</v>
      </c>
    </row>
    <row r="333" spans="1:16" ht="22.5" x14ac:dyDescent="0.25">
      <c r="A333" s="4846" t="s">
        <v>633</v>
      </c>
      <c r="B333" s="4847" t="s">
        <v>422</v>
      </c>
      <c r="C333" s="4848" t="s">
        <v>86</v>
      </c>
      <c r="D333" s="4849">
        <v>60</v>
      </c>
      <c r="E333" s="4850">
        <v>528.17999999999995</v>
      </c>
      <c r="F333" s="4851">
        <v>23.52</v>
      </c>
      <c r="G333" s="4852">
        <v>652.41</v>
      </c>
      <c r="H333" s="4853"/>
      <c r="I333" s="4854">
        <f>ROUND('BDI Principal'!D14,2)</f>
        <v>23.52</v>
      </c>
      <c r="J333" s="4855">
        <f t="shared" ref="J333:J364" si="95">ROUND((ROUND(H333,2)*I333/100)+ROUND(H333,2),2)</f>
        <v>0</v>
      </c>
      <c r="K333" s="4856"/>
      <c r="L333" s="4857">
        <f t="shared" ref="L333:L364" si="96">J333-K333</f>
        <v>0</v>
      </c>
      <c r="M333" s="4858">
        <f t="shared" ref="M333:M369" si="97">ROUND(K333*D333,2)</f>
        <v>0</v>
      </c>
      <c r="N333" s="4859">
        <f t="shared" ref="N333:N364" si="98">O333-M333</f>
        <v>0</v>
      </c>
      <c r="O333" s="4860">
        <f t="shared" ref="O333:O369" si="99">ROUND(D333*J333,2)</f>
        <v>0</v>
      </c>
      <c r="P333" s="4861" t="s">
        <v>28</v>
      </c>
    </row>
    <row r="334" spans="1:16" ht="22.5" x14ac:dyDescent="0.25">
      <c r="A334" s="4862" t="s">
        <v>634</v>
      </c>
      <c r="B334" s="4863" t="s">
        <v>635</v>
      </c>
      <c r="C334" s="4864" t="s">
        <v>62</v>
      </c>
      <c r="D334" s="4865">
        <v>23</v>
      </c>
      <c r="E334" s="4866">
        <v>997.43</v>
      </c>
      <c r="F334" s="4867">
        <v>23.52</v>
      </c>
      <c r="G334" s="4868">
        <v>1232.03</v>
      </c>
      <c r="H334" s="4869"/>
      <c r="I334" s="4870">
        <f>ROUND('BDI Principal'!D14,2)</f>
        <v>23.52</v>
      </c>
      <c r="J334" s="4871">
        <f t="shared" si="95"/>
        <v>0</v>
      </c>
      <c r="K334" s="4872"/>
      <c r="L334" s="4873">
        <f t="shared" si="96"/>
        <v>0</v>
      </c>
      <c r="M334" s="4874">
        <f t="shared" si="97"/>
        <v>0</v>
      </c>
      <c r="N334" s="4875">
        <f t="shared" si="98"/>
        <v>0</v>
      </c>
      <c r="O334" s="4876">
        <f t="shared" si="99"/>
        <v>0</v>
      </c>
      <c r="P334" s="4877" t="s">
        <v>28</v>
      </c>
    </row>
    <row r="335" spans="1:16" ht="22.5" x14ac:dyDescent="0.25">
      <c r="A335" s="4878" t="s">
        <v>636</v>
      </c>
      <c r="B335" s="4879" t="s">
        <v>637</v>
      </c>
      <c r="C335" s="4880" t="s">
        <v>62</v>
      </c>
      <c r="D335" s="4881">
        <v>42</v>
      </c>
      <c r="E335" s="4882">
        <v>3558.75</v>
      </c>
      <c r="F335" s="4883">
        <v>23.52</v>
      </c>
      <c r="G335" s="4884">
        <v>4395.7700000000004</v>
      </c>
      <c r="H335" s="4885"/>
      <c r="I335" s="4886">
        <f>ROUND('BDI Principal'!D14,2)</f>
        <v>23.52</v>
      </c>
      <c r="J335" s="4887">
        <f t="shared" si="95"/>
        <v>0</v>
      </c>
      <c r="K335" s="4888"/>
      <c r="L335" s="4889">
        <f t="shared" si="96"/>
        <v>0</v>
      </c>
      <c r="M335" s="4890">
        <f t="shared" si="97"/>
        <v>0</v>
      </c>
      <c r="N335" s="4891">
        <f t="shared" si="98"/>
        <v>0</v>
      </c>
      <c r="O335" s="4892">
        <f t="shared" si="99"/>
        <v>0</v>
      </c>
      <c r="P335" s="4893" t="s">
        <v>28</v>
      </c>
    </row>
    <row r="336" spans="1:16" x14ac:dyDescent="0.25">
      <c r="A336" s="4894" t="s">
        <v>638</v>
      </c>
      <c r="B336" s="4895" t="s">
        <v>639</v>
      </c>
      <c r="C336" s="4896" t="s">
        <v>62</v>
      </c>
      <c r="D336" s="4897">
        <v>2</v>
      </c>
      <c r="E336" s="4898">
        <v>3249</v>
      </c>
      <c r="F336" s="4899">
        <v>23.52</v>
      </c>
      <c r="G336" s="4900">
        <v>4013.16</v>
      </c>
      <c r="H336" s="4901"/>
      <c r="I336" s="4902">
        <f>ROUND('BDI Principal'!D14,2)</f>
        <v>23.52</v>
      </c>
      <c r="J336" s="4903">
        <f t="shared" si="95"/>
        <v>0</v>
      </c>
      <c r="K336" s="4904"/>
      <c r="L336" s="4905">
        <f t="shared" si="96"/>
        <v>0</v>
      </c>
      <c r="M336" s="4906">
        <f t="shared" si="97"/>
        <v>0</v>
      </c>
      <c r="N336" s="4907">
        <f t="shared" si="98"/>
        <v>0</v>
      </c>
      <c r="O336" s="4908">
        <f t="shared" si="99"/>
        <v>0</v>
      </c>
      <c r="P336" s="4909" t="s">
        <v>28</v>
      </c>
    </row>
    <row r="337" spans="1:16" x14ac:dyDescent="0.25">
      <c r="A337" s="4910" t="s">
        <v>640</v>
      </c>
      <c r="B337" s="4911" t="s">
        <v>641</v>
      </c>
      <c r="C337" s="4912" t="s">
        <v>62</v>
      </c>
      <c r="D337" s="4913">
        <v>2</v>
      </c>
      <c r="E337" s="4914">
        <v>2095</v>
      </c>
      <c r="F337" s="4915">
        <v>23.52</v>
      </c>
      <c r="G337" s="4916">
        <v>2587.7399999999998</v>
      </c>
      <c r="H337" s="4917"/>
      <c r="I337" s="4918">
        <f>ROUND('BDI Principal'!D14,2)</f>
        <v>23.52</v>
      </c>
      <c r="J337" s="4919">
        <f t="shared" si="95"/>
        <v>0</v>
      </c>
      <c r="K337" s="4920"/>
      <c r="L337" s="4921">
        <f t="shared" si="96"/>
        <v>0</v>
      </c>
      <c r="M337" s="4922">
        <f t="shared" si="97"/>
        <v>0</v>
      </c>
      <c r="N337" s="4923">
        <f t="shared" si="98"/>
        <v>0</v>
      </c>
      <c r="O337" s="4924">
        <f t="shared" si="99"/>
        <v>0</v>
      </c>
      <c r="P337" s="4925" t="s">
        <v>28</v>
      </c>
    </row>
    <row r="338" spans="1:16" x14ac:dyDescent="0.25">
      <c r="A338" s="4926" t="s">
        <v>642</v>
      </c>
      <c r="B338" s="4927" t="s">
        <v>643</v>
      </c>
      <c r="C338" s="4928" t="s">
        <v>62</v>
      </c>
      <c r="D338" s="4929">
        <v>1</v>
      </c>
      <c r="E338" s="4930">
        <v>3151.25</v>
      </c>
      <c r="F338" s="4931">
        <v>23.52</v>
      </c>
      <c r="G338" s="4932">
        <v>3892.42</v>
      </c>
      <c r="H338" s="4933"/>
      <c r="I338" s="4934">
        <f>ROUND('BDI Principal'!D14,2)</f>
        <v>23.52</v>
      </c>
      <c r="J338" s="4935">
        <f t="shared" si="95"/>
        <v>0</v>
      </c>
      <c r="K338" s="4936"/>
      <c r="L338" s="4937">
        <f t="shared" si="96"/>
        <v>0</v>
      </c>
      <c r="M338" s="4938">
        <f t="shared" si="97"/>
        <v>0</v>
      </c>
      <c r="N338" s="4939">
        <f t="shared" si="98"/>
        <v>0</v>
      </c>
      <c r="O338" s="4940">
        <f t="shared" si="99"/>
        <v>0</v>
      </c>
      <c r="P338" s="4941" t="s">
        <v>28</v>
      </c>
    </row>
    <row r="339" spans="1:16" x14ac:dyDescent="0.25">
      <c r="A339" s="4942" t="s">
        <v>644</v>
      </c>
      <c r="B339" s="4943" t="s">
        <v>645</v>
      </c>
      <c r="C339" s="4944" t="s">
        <v>62</v>
      </c>
      <c r="D339" s="4945">
        <v>1</v>
      </c>
      <c r="E339" s="4946">
        <v>637</v>
      </c>
      <c r="F339" s="4947">
        <v>23.52</v>
      </c>
      <c r="G339" s="4948">
        <v>786.82</v>
      </c>
      <c r="H339" s="4949"/>
      <c r="I339" s="4950">
        <f>ROUND('BDI Principal'!D14,2)</f>
        <v>23.52</v>
      </c>
      <c r="J339" s="4951">
        <f t="shared" si="95"/>
        <v>0</v>
      </c>
      <c r="K339" s="4952"/>
      <c r="L339" s="4953">
        <f t="shared" si="96"/>
        <v>0</v>
      </c>
      <c r="M339" s="4954">
        <f t="shared" si="97"/>
        <v>0</v>
      </c>
      <c r="N339" s="4955">
        <f t="shared" si="98"/>
        <v>0</v>
      </c>
      <c r="O339" s="4956">
        <f t="shared" si="99"/>
        <v>0</v>
      </c>
      <c r="P339" s="4957" t="s">
        <v>28</v>
      </c>
    </row>
    <row r="340" spans="1:16" ht="33.75" x14ac:dyDescent="0.25">
      <c r="A340" s="4958" t="s">
        <v>646</v>
      </c>
      <c r="B340" s="4959" t="s">
        <v>647</v>
      </c>
      <c r="C340" s="4960" t="s">
        <v>62</v>
      </c>
      <c r="D340" s="4961">
        <v>2</v>
      </c>
      <c r="E340" s="4962">
        <v>21.69</v>
      </c>
      <c r="F340" s="4963">
        <v>23.52</v>
      </c>
      <c r="G340" s="4964">
        <v>26.79</v>
      </c>
      <c r="H340" s="4965"/>
      <c r="I340" s="4966">
        <f>ROUND('BDI Principal'!D14,2)</f>
        <v>23.52</v>
      </c>
      <c r="J340" s="4967">
        <f t="shared" si="95"/>
        <v>0</v>
      </c>
      <c r="K340" s="4968"/>
      <c r="L340" s="4969">
        <f t="shared" si="96"/>
        <v>0</v>
      </c>
      <c r="M340" s="4970">
        <f t="shared" si="97"/>
        <v>0</v>
      </c>
      <c r="N340" s="4971">
        <f t="shared" si="98"/>
        <v>0</v>
      </c>
      <c r="O340" s="4972">
        <f t="shared" si="99"/>
        <v>0</v>
      </c>
      <c r="P340" s="4973" t="s">
        <v>28</v>
      </c>
    </row>
    <row r="341" spans="1:16" ht="33.75" x14ac:dyDescent="0.25">
      <c r="A341" s="4974" t="s">
        <v>648</v>
      </c>
      <c r="B341" s="4975" t="s">
        <v>649</v>
      </c>
      <c r="C341" s="4976" t="s">
        <v>86</v>
      </c>
      <c r="D341" s="4977">
        <v>14</v>
      </c>
      <c r="E341" s="4978">
        <v>33.39</v>
      </c>
      <c r="F341" s="4979">
        <v>23.52</v>
      </c>
      <c r="G341" s="4980">
        <v>41.24</v>
      </c>
      <c r="H341" s="4981"/>
      <c r="I341" s="4982">
        <f>ROUND('BDI Principal'!D14,2)</f>
        <v>23.52</v>
      </c>
      <c r="J341" s="4983">
        <f t="shared" si="95"/>
        <v>0</v>
      </c>
      <c r="K341" s="4984"/>
      <c r="L341" s="4985">
        <f t="shared" si="96"/>
        <v>0</v>
      </c>
      <c r="M341" s="4986">
        <f t="shared" si="97"/>
        <v>0</v>
      </c>
      <c r="N341" s="4987">
        <f t="shared" si="98"/>
        <v>0</v>
      </c>
      <c r="O341" s="4988">
        <f t="shared" si="99"/>
        <v>0</v>
      </c>
      <c r="P341" s="4989" t="s">
        <v>28</v>
      </c>
    </row>
    <row r="342" spans="1:16" x14ac:dyDescent="0.25">
      <c r="A342" s="4990" t="s">
        <v>650</v>
      </c>
      <c r="B342" s="4991" t="s">
        <v>651</v>
      </c>
      <c r="C342" s="4992" t="s">
        <v>62</v>
      </c>
      <c r="D342" s="4993">
        <v>1</v>
      </c>
      <c r="E342" s="4994">
        <v>1045.44</v>
      </c>
      <c r="F342" s="4995">
        <v>23.52</v>
      </c>
      <c r="G342" s="4996">
        <v>1291.33</v>
      </c>
      <c r="H342" s="4997"/>
      <c r="I342" s="4998">
        <f>ROUND('BDI Principal'!D14,2)</f>
        <v>23.52</v>
      </c>
      <c r="J342" s="4999">
        <f t="shared" si="95"/>
        <v>0</v>
      </c>
      <c r="K342" s="5000"/>
      <c r="L342" s="5001">
        <f t="shared" si="96"/>
        <v>0</v>
      </c>
      <c r="M342" s="5002">
        <f t="shared" si="97"/>
        <v>0</v>
      </c>
      <c r="N342" s="5003">
        <f t="shared" si="98"/>
        <v>0</v>
      </c>
      <c r="O342" s="5004">
        <f t="shared" si="99"/>
        <v>0</v>
      </c>
      <c r="P342" s="5005" t="s">
        <v>28</v>
      </c>
    </row>
    <row r="343" spans="1:16" x14ac:dyDescent="0.25">
      <c r="A343" s="5006" t="s">
        <v>652</v>
      </c>
      <c r="B343" s="5007" t="s">
        <v>653</v>
      </c>
      <c r="C343" s="5008" t="s">
        <v>62</v>
      </c>
      <c r="D343" s="5009">
        <v>1</v>
      </c>
      <c r="E343" s="5010">
        <v>4523.28</v>
      </c>
      <c r="F343" s="5011">
        <v>23.52</v>
      </c>
      <c r="G343" s="5012">
        <v>5587.16</v>
      </c>
      <c r="H343" s="5013"/>
      <c r="I343" s="5014">
        <f>ROUND('BDI Principal'!D14,2)</f>
        <v>23.52</v>
      </c>
      <c r="J343" s="5015">
        <f t="shared" si="95"/>
        <v>0</v>
      </c>
      <c r="K343" s="5016"/>
      <c r="L343" s="5017">
        <f t="shared" si="96"/>
        <v>0</v>
      </c>
      <c r="M343" s="5018">
        <f t="shared" si="97"/>
        <v>0</v>
      </c>
      <c r="N343" s="5019">
        <f t="shared" si="98"/>
        <v>0</v>
      </c>
      <c r="O343" s="5020">
        <f t="shared" si="99"/>
        <v>0</v>
      </c>
      <c r="P343" s="5021" t="s">
        <v>28</v>
      </c>
    </row>
    <row r="344" spans="1:16" ht="22.5" x14ac:dyDescent="0.25">
      <c r="A344" s="5022" t="s">
        <v>654</v>
      </c>
      <c r="B344" s="5023" t="s">
        <v>655</v>
      </c>
      <c r="C344" s="5024" t="s">
        <v>62</v>
      </c>
      <c r="D344" s="5025">
        <v>22</v>
      </c>
      <c r="E344" s="5026">
        <v>8281</v>
      </c>
      <c r="F344" s="5027">
        <v>23.52</v>
      </c>
      <c r="G344" s="5028">
        <v>10228.69</v>
      </c>
      <c r="H344" s="5029"/>
      <c r="I344" s="5030">
        <f>ROUND('BDI Principal'!D14,2)</f>
        <v>23.52</v>
      </c>
      <c r="J344" s="5031">
        <f t="shared" si="95"/>
        <v>0</v>
      </c>
      <c r="K344" s="5032"/>
      <c r="L344" s="5033">
        <f t="shared" si="96"/>
        <v>0</v>
      </c>
      <c r="M344" s="5034">
        <f t="shared" si="97"/>
        <v>0</v>
      </c>
      <c r="N344" s="5035">
        <f t="shared" si="98"/>
        <v>0</v>
      </c>
      <c r="O344" s="5036">
        <f t="shared" si="99"/>
        <v>0</v>
      </c>
      <c r="P344" s="5037" t="s">
        <v>28</v>
      </c>
    </row>
    <row r="345" spans="1:16" ht="90" x14ac:dyDescent="0.25">
      <c r="A345" s="5038" t="s">
        <v>656</v>
      </c>
      <c r="B345" s="5039" t="s">
        <v>657</v>
      </c>
      <c r="C345" s="5040" t="s">
        <v>62</v>
      </c>
      <c r="D345" s="5041">
        <v>2</v>
      </c>
      <c r="E345" s="5042">
        <v>18951.099999999999</v>
      </c>
      <c r="F345" s="5043">
        <v>15.28</v>
      </c>
      <c r="G345" s="5044">
        <v>21846.83</v>
      </c>
      <c r="H345" s="5045"/>
      <c r="I345" s="5046"/>
      <c r="J345" s="5047">
        <f t="shared" si="95"/>
        <v>0</v>
      </c>
      <c r="K345" s="5048"/>
      <c r="L345" s="5049">
        <f t="shared" si="96"/>
        <v>0</v>
      </c>
      <c r="M345" s="5050">
        <f t="shared" si="97"/>
        <v>0</v>
      </c>
      <c r="N345" s="5051">
        <f t="shared" si="98"/>
        <v>0</v>
      </c>
      <c r="O345" s="5052">
        <f t="shared" si="99"/>
        <v>0</v>
      </c>
      <c r="P345" s="5053" t="s">
        <v>28</v>
      </c>
    </row>
    <row r="346" spans="1:16" ht="78.75" x14ac:dyDescent="0.25">
      <c r="A346" s="5054" t="s">
        <v>658</v>
      </c>
      <c r="B346" s="5055" t="s">
        <v>659</v>
      </c>
      <c r="C346" s="5056" t="s">
        <v>62</v>
      </c>
      <c r="D346" s="5057">
        <v>2</v>
      </c>
      <c r="E346" s="5058">
        <v>17294.2</v>
      </c>
      <c r="F346" s="5059">
        <v>15.28</v>
      </c>
      <c r="G346" s="5060">
        <v>19936.75</v>
      </c>
      <c r="H346" s="5061"/>
      <c r="I346" s="5062"/>
      <c r="J346" s="5063">
        <f t="shared" si="95"/>
        <v>0</v>
      </c>
      <c r="K346" s="5064"/>
      <c r="L346" s="5065">
        <f t="shared" si="96"/>
        <v>0</v>
      </c>
      <c r="M346" s="5066">
        <f t="shared" si="97"/>
        <v>0</v>
      </c>
      <c r="N346" s="5067">
        <f t="shared" si="98"/>
        <v>0</v>
      </c>
      <c r="O346" s="5068">
        <f t="shared" si="99"/>
        <v>0</v>
      </c>
      <c r="P346" s="5069" t="s">
        <v>28</v>
      </c>
    </row>
    <row r="347" spans="1:16" ht="90" x14ac:dyDescent="0.25">
      <c r="A347" s="5070" t="s">
        <v>660</v>
      </c>
      <c r="B347" s="5071" t="s">
        <v>661</v>
      </c>
      <c r="C347" s="5072" t="s">
        <v>62</v>
      </c>
      <c r="D347" s="5073">
        <v>2</v>
      </c>
      <c r="E347" s="5074">
        <v>17294.2</v>
      </c>
      <c r="F347" s="5075">
        <v>15.28</v>
      </c>
      <c r="G347" s="5076">
        <v>19936.75</v>
      </c>
      <c r="H347" s="5077"/>
      <c r="I347" s="5078"/>
      <c r="J347" s="5079">
        <f t="shared" si="95"/>
        <v>0</v>
      </c>
      <c r="K347" s="5080"/>
      <c r="L347" s="5081">
        <f t="shared" si="96"/>
        <v>0</v>
      </c>
      <c r="M347" s="5082">
        <f t="shared" si="97"/>
        <v>0</v>
      </c>
      <c r="N347" s="5083">
        <f t="shared" si="98"/>
        <v>0</v>
      </c>
      <c r="O347" s="5084">
        <f t="shared" si="99"/>
        <v>0</v>
      </c>
      <c r="P347" s="5085" t="s">
        <v>28</v>
      </c>
    </row>
    <row r="348" spans="1:16" ht="78.75" x14ac:dyDescent="0.25">
      <c r="A348" s="5086" t="s">
        <v>662</v>
      </c>
      <c r="B348" s="5087" t="s">
        <v>663</v>
      </c>
      <c r="C348" s="5088" t="s">
        <v>62</v>
      </c>
      <c r="D348" s="5089">
        <v>2</v>
      </c>
      <c r="E348" s="5090">
        <v>17294.2</v>
      </c>
      <c r="F348" s="5091">
        <v>15.28</v>
      </c>
      <c r="G348" s="5092">
        <v>19936.75</v>
      </c>
      <c r="H348" s="5093"/>
      <c r="I348" s="5094"/>
      <c r="J348" s="5095">
        <f t="shared" si="95"/>
        <v>0</v>
      </c>
      <c r="K348" s="5096"/>
      <c r="L348" s="5097">
        <f t="shared" si="96"/>
        <v>0</v>
      </c>
      <c r="M348" s="5098">
        <f t="shared" si="97"/>
        <v>0</v>
      </c>
      <c r="N348" s="5099">
        <f t="shared" si="98"/>
        <v>0</v>
      </c>
      <c r="O348" s="5100">
        <f t="shared" si="99"/>
        <v>0</v>
      </c>
      <c r="P348" s="5101" t="s">
        <v>28</v>
      </c>
    </row>
    <row r="349" spans="1:16" ht="90" x14ac:dyDescent="0.25">
      <c r="A349" s="5102" t="s">
        <v>664</v>
      </c>
      <c r="B349" s="5103" t="s">
        <v>665</v>
      </c>
      <c r="C349" s="5104" t="s">
        <v>62</v>
      </c>
      <c r="D349" s="5105">
        <v>2</v>
      </c>
      <c r="E349" s="5106">
        <v>18951.099999999999</v>
      </c>
      <c r="F349" s="5107">
        <v>15.28</v>
      </c>
      <c r="G349" s="5108">
        <v>21846.83</v>
      </c>
      <c r="H349" s="5109"/>
      <c r="I349" s="5110"/>
      <c r="J349" s="5111">
        <f t="shared" si="95"/>
        <v>0</v>
      </c>
      <c r="K349" s="5112"/>
      <c r="L349" s="5113">
        <f t="shared" si="96"/>
        <v>0</v>
      </c>
      <c r="M349" s="5114">
        <f t="shared" si="97"/>
        <v>0</v>
      </c>
      <c r="N349" s="5115">
        <f t="shared" si="98"/>
        <v>0</v>
      </c>
      <c r="O349" s="5116">
        <f t="shared" si="99"/>
        <v>0</v>
      </c>
      <c r="P349" s="5117" t="s">
        <v>28</v>
      </c>
    </row>
    <row r="350" spans="1:16" ht="90" x14ac:dyDescent="0.25">
      <c r="A350" s="5118" t="s">
        <v>666</v>
      </c>
      <c r="B350" s="5119" t="s">
        <v>667</v>
      </c>
      <c r="C350" s="5120" t="s">
        <v>62</v>
      </c>
      <c r="D350" s="5121">
        <v>2</v>
      </c>
      <c r="E350" s="5122">
        <v>18951.099999999999</v>
      </c>
      <c r="F350" s="5123">
        <v>15.28</v>
      </c>
      <c r="G350" s="5124">
        <v>21846.83</v>
      </c>
      <c r="H350" s="5125"/>
      <c r="I350" s="5126"/>
      <c r="J350" s="5127">
        <f t="shared" si="95"/>
        <v>0</v>
      </c>
      <c r="K350" s="5128"/>
      <c r="L350" s="5129">
        <f t="shared" si="96"/>
        <v>0</v>
      </c>
      <c r="M350" s="5130">
        <f t="shared" si="97"/>
        <v>0</v>
      </c>
      <c r="N350" s="5131">
        <f t="shared" si="98"/>
        <v>0</v>
      </c>
      <c r="O350" s="5132">
        <f t="shared" si="99"/>
        <v>0</v>
      </c>
      <c r="P350" s="5133" t="s">
        <v>28</v>
      </c>
    </row>
    <row r="351" spans="1:16" ht="90" x14ac:dyDescent="0.25">
      <c r="A351" s="5134" t="s">
        <v>668</v>
      </c>
      <c r="B351" s="5135" t="s">
        <v>669</v>
      </c>
      <c r="C351" s="5136" t="s">
        <v>62</v>
      </c>
      <c r="D351" s="5137">
        <v>2</v>
      </c>
      <c r="E351" s="5138">
        <v>66097.5</v>
      </c>
      <c r="F351" s="5139">
        <v>15.28</v>
      </c>
      <c r="G351" s="5140">
        <v>76197.2</v>
      </c>
      <c r="H351" s="5141"/>
      <c r="I351" s="5142"/>
      <c r="J351" s="5143">
        <f t="shared" si="95"/>
        <v>0</v>
      </c>
      <c r="K351" s="5144"/>
      <c r="L351" s="5145">
        <f t="shared" si="96"/>
        <v>0</v>
      </c>
      <c r="M351" s="5146">
        <f t="shared" si="97"/>
        <v>0</v>
      </c>
      <c r="N351" s="5147">
        <f t="shared" si="98"/>
        <v>0</v>
      </c>
      <c r="O351" s="5148">
        <f t="shared" si="99"/>
        <v>0</v>
      </c>
      <c r="P351" s="5149" t="s">
        <v>28</v>
      </c>
    </row>
    <row r="352" spans="1:16" ht="90" x14ac:dyDescent="0.25">
      <c r="A352" s="5150" t="s">
        <v>670</v>
      </c>
      <c r="B352" s="5151" t="s">
        <v>671</v>
      </c>
      <c r="C352" s="5152" t="s">
        <v>62</v>
      </c>
      <c r="D352" s="5153">
        <v>2</v>
      </c>
      <c r="E352" s="5154">
        <v>79090.2</v>
      </c>
      <c r="F352" s="5155">
        <v>15.28</v>
      </c>
      <c r="G352" s="5156">
        <v>91175.18</v>
      </c>
      <c r="H352" s="5157"/>
      <c r="I352" s="5158"/>
      <c r="J352" s="5159">
        <f t="shared" si="95"/>
        <v>0</v>
      </c>
      <c r="K352" s="5160"/>
      <c r="L352" s="5161">
        <f t="shared" si="96"/>
        <v>0</v>
      </c>
      <c r="M352" s="5162">
        <f t="shared" si="97"/>
        <v>0</v>
      </c>
      <c r="N352" s="5163">
        <f t="shared" si="98"/>
        <v>0</v>
      </c>
      <c r="O352" s="5164">
        <f t="shared" si="99"/>
        <v>0</v>
      </c>
      <c r="P352" s="5165" t="s">
        <v>28</v>
      </c>
    </row>
    <row r="353" spans="1:16" ht="90" x14ac:dyDescent="0.25">
      <c r="A353" s="5166" t="s">
        <v>672</v>
      </c>
      <c r="B353" s="5167" t="s">
        <v>673</v>
      </c>
      <c r="C353" s="5168" t="s">
        <v>62</v>
      </c>
      <c r="D353" s="5169">
        <v>2</v>
      </c>
      <c r="E353" s="5170">
        <v>63834.400000000001</v>
      </c>
      <c r="F353" s="5171">
        <v>15.28</v>
      </c>
      <c r="G353" s="5172">
        <v>73588.3</v>
      </c>
      <c r="H353" s="5173"/>
      <c r="I353" s="5174"/>
      <c r="J353" s="5175">
        <f t="shared" si="95"/>
        <v>0</v>
      </c>
      <c r="K353" s="5176"/>
      <c r="L353" s="5177">
        <f t="shared" si="96"/>
        <v>0</v>
      </c>
      <c r="M353" s="5178">
        <f t="shared" si="97"/>
        <v>0</v>
      </c>
      <c r="N353" s="5179">
        <f t="shared" si="98"/>
        <v>0</v>
      </c>
      <c r="O353" s="5180">
        <f t="shared" si="99"/>
        <v>0</v>
      </c>
      <c r="P353" s="5181" t="s">
        <v>28</v>
      </c>
    </row>
    <row r="354" spans="1:16" ht="78.75" x14ac:dyDescent="0.25">
      <c r="A354" s="5182" t="s">
        <v>674</v>
      </c>
      <c r="B354" s="5183" t="s">
        <v>675</v>
      </c>
      <c r="C354" s="5184" t="s">
        <v>62</v>
      </c>
      <c r="D354" s="5185">
        <v>2</v>
      </c>
      <c r="E354" s="5186">
        <v>17294.2</v>
      </c>
      <c r="F354" s="5187">
        <v>15.28</v>
      </c>
      <c r="G354" s="5188">
        <v>19936.75</v>
      </c>
      <c r="H354" s="5189"/>
      <c r="I354" s="5190"/>
      <c r="J354" s="5191">
        <f t="shared" si="95"/>
        <v>0</v>
      </c>
      <c r="K354" s="5192"/>
      <c r="L354" s="5193">
        <f t="shared" si="96"/>
        <v>0</v>
      </c>
      <c r="M354" s="5194">
        <f t="shared" si="97"/>
        <v>0</v>
      </c>
      <c r="N354" s="5195">
        <f t="shared" si="98"/>
        <v>0</v>
      </c>
      <c r="O354" s="5196">
        <f t="shared" si="99"/>
        <v>0</v>
      </c>
      <c r="P354" s="5197" t="s">
        <v>28</v>
      </c>
    </row>
    <row r="355" spans="1:16" ht="90" x14ac:dyDescent="0.25">
      <c r="A355" s="5198" t="s">
        <v>676</v>
      </c>
      <c r="B355" s="5199" t="s">
        <v>677</v>
      </c>
      <c r="C355" s="5200" t="s">
        <v>62</v>
      </c>
      <c r="D355" s="5201">
        <v>2</v>
      </c>
      <c r="E355" s="5202">
        <v>18513.599999999999</v>
      </c>
      <c r="F355" s="5203">
        <v>15.28</v>
      </c>
      <c r="G355" s="5204">
        <v>21342.48</v>
      </c>
      <c r="H355" s="5205"/>
      <c r="I355" s="5206"/>
      <c r="J355" s="5207">
        <f t="shared" si="95"/>
        <v>0</v>
      </c>
      <c r="K355" s="5208"/>
      <c r="L355" s="5209">
        <f t="shared" si="96"/>
        <v>0</v>
      </c>
      <c r="M355" s="5210">
        <f t="shared" si="97"/>
        <v>0</v>
      </c>
      <c r="N355" s="5211">
        <f t="shared" si="98"/>
        <v>0</v>
      </c>
      <c r="O355" s="5212">
        <f t="shared" si="99"/>
        <v>0</v>
      </c>
      <c r="P355" s="5213" t="s">
        <v>28</v>
      </c>
    </row>
    <row r="356" spans="1:16" ht="90" x14ac:dyDescent="0.25">
      <c r="A356" s="5214" t="s">
        <v>678</v>
      </c>
      <c r="B356" s="5215" t="s">
        <v>679</v>
      </c>
      <c r="C356" s="5216" t="s">
        <v>62</v>
      </c>
      <c r="D356" s="5217">
        <v>2</v>
      </c>
      <c r="E356" s="5218">
        <v>69752.899999999994</v>
      </c>
      <c r="F356" s="5219">
        <v>15.28</v>
      </c>
      <c r="G356" s="5220">
        <v>80411.14</v>
      </c>
      <c r="H356" s="5221"/>
      <c r="I356" s="5222"/>
      <c r="J356" s="5223">
        <f t="shared" si="95"/>
        <v>0</v>
      </c>
      <c r="K356" s="5224"/>
      <c r="L356" s="5225">
        <f t="shared" si="96"/>
        <v>0</v>
      </c>
      <c r="M356" s="5226">
        <f t="shared" si="97"/>
        <v>0</v>
      </c>
      <c r="N356" s="5227">
        <f t="shared" si="98"/>
        <v>0</v>
      </c>
      <c r="O356" s="5228">
        <f t="shared" si="99"/>
        <v>0</v>
      </c>
      <c r="P356" s="5229" t="s">
        <v>28</v>
      </c>
    </row>
    <row r="357" spans="1:16" ht="78.75" x14ac:dyDescent="0.25">
      <c r="A357" s="5230" t="s">
        <v>680</v>
      </c>
      <c r="B357" s="5231" t="s">
        <v>681</v>
      </c>
      <c r="C357" s="5232" t="s">
        <v>62</v>
      </c>
      <c r="D357" s="5233">
        <v>2</v>
      </c>
      <c r="E357" s="5234">
        <v>17294.2</v>
      </c>
      <c r="F357" s="5235">
        <v>15.28</v>
      </c>
      <c r="G357" s="5236">
        <v>19936.75</v>
      </c>
      <c r="H357" s="5237"/>
      <c r="I357" s="5238"/>
      <c r="J357" s="5239">
        <f t="shared" si="95"/>
        <v>0</v>
      </c>
      <c r="K357" s="5240"/>
      <c r="L357" s="5241">
        <f t="shared" si="96"/>
        <v>0</v>
      </c>
      <c r="M357" s="5242">
        <f t="shared" si="97"/>
        <v>0</v>
      </c>
      <c r="N357" s="5243">
        <f t="shared" si="98"/>
        <v>0</v>
      </c>
      <c r="O357" s="5244">
        <f t="shared" si="99"/>
        <v>0</v>
      </c>
      <c r="P357" s="5245" t="s">
        <v>28</v>
      </c>
    </row>
    <row r="358" spans="1:16" ht="90" x14ac:dyDescent="0.25">
      <c r="A358" s="5246" t="s">
        <v>682</v>
      </c>
      <c r="B358" s="5247" t="s">
        <v>683</v>
      </c>
      <c r="C358" s="5248" t="s">
        <v>62</v>
      </c>
      <c r="D358" s="5249">
        <v>2</v>
      </c>
      <c r="E358" s="5250">
        <v>18951.099999999999</v>
      </c>
      <c r="F358" s="5251">
        <v>15.28</v>
      </c>
      <c r="G358" s="5252">
        <v>21846.83</v>
      </c>
      <c r="H358" s="5253"/>
      <c r="I358" s="5254"/>
      <c r="J358" s="5255">
        <f t="shared" si="95"/>
        <v>0</v>
      </c>
      <c r="K358" s="5256"/>
      <c r="L358" s="5257">
        <f t="shared" si="96"/>
        <v>0</v>
      </c>
      <c r="M358" s="5258">
        <f t="shared" si="97"/>
        <v>0</v>
      </c>
      <c r="N358" s="5259">
        <f t="shared" si="98"/>
        <v>0</v>
      </c>
      <c r="O358" s="5260">
        <f t="shared" si="99"/>
        <v>0</v>
      </c>
      <c r="P358" s="5261" t="s">
        <v>28</v>
      </c>
    </row>
    <row r="359" spans="1:16" ht="90" x14ac:dyDescent="0.25">
      <c r="A359" s="5262" t="s">
        <v>684</v>
      </c>
      <c r="B359" s="5263" t="s">
        <v>685</v>
      </c>
      <c r="C359" s="5264" t="s">
        <v>62</v>
      </c>
      <c r="D359" s="5265">
        <v>2</v>
      </c>
      <c r="E359" s="5266">
        <v>18513.599999999999</v>
      </c>
      <c r="F359" s="5267">
        <v>15.28</v>
      </c>
      <c r="G359" s="5268">
        <v>21342.48</v>
      </c>
      <c r="H359" s="5269"/>
      <c r="I359" s="5270"/>
      <c r="J359" s="5271">
        <f t="shared" si="95"/>
        <v>0</v>
      </c>
      <c r="K359" s="5272"/>
      <c r="L359" s="5273">
        <f t="shared" si="96"/>
        <v>0</v>
      </c>
      <c r="M359" s="5274">
        <f t="shared" si="97"/>
        <v>0</v>
      </c>
      <c r="N359" s="5275">
        <f t="shared" si="98"/>
        <v>0</v>
      </c>
      <c r="O359" s="5276">
        <f t="shared" si="99"/>
        <v>0</v>
      </c>
      <c r="P359" s="5277" t="s">
        <v>28</v>
      </c>
    </row>
    <row r="360" spans="1:16" ht="90" x14ac:dyDescent="0.25">
      <c r="A360" s="5278" t="s">
        <v>686</v>
      </c>
      <c r="B360" s="5279" t="s">
        <v>687</v>
      </c>
      <c r="C360" s="5280" t="s">
        <v>62</v>
      </c>
      <c r="D360" s="5281">
        <v>2</v>
      </c>
      <c r="E360" s="5282">
        <v>18513.599999999999</v>
      </c>
      <c r="F360" s="5283">
        <v>15.28</v>
      </c>
      <c r="G360" s="5284">
        <v>21342.48</v>
      </c>
      <c r="H360" s="5285"/>
      <c r="I360" s="5286"/>
      <c r="J360" s="5287">
        <f t="shared" si="95"/>
        <v>0</v>
      </c>
      <c r="K360" s="5288"/>
      <c r="L360" s="5289">
        <f t="shared" si="96"/>
        <v>0</v>
      </c>
      <c r="M360" s="5290">
        <f t="shared" si="97"/>
        <v>0</v>
      </c>
      <c r="N360" s="5291">
        <f t="shared" si="98"/>
        <v>0</v>
      </c>
      <c r="O360" s="5292">
        <f t="shared" si="99"/>
        <v>0</v>
      </c>
      <c r="P360" s="5293" t="s">
        <v>28</v>
      </c>
    </row>
    <row r="361" spans="1:16" ht="78.75" x14ac:dyDescent="0.25">
      <c r="A361" s="5294" t="s">
        <v>688</v>
      </c>
      <c r="B361" s="5295" t="s">
        <v>689</v>
      </c>
      <c r="C361" s="5296" t="s">
        <v>62</v>
      </c>
      <c r="D361" s="5297">
        <v>2</v>
      </c>
      <c r="E361" s="5298">
        <v>52592.4</v>
      </c>
      <c r="F361" s="5299">
        <v>15.28</v>
      </c>
      <c r="G361" s="5300">
        <v>60628.52</v>
      </c>
      <c r="H361" s="5301"/>
      <c r="I361" s="5302"/>
      <c r="J361" s="5303">
        <f t="shared" si="95"/>
        <v>0</v>
      </c>
      <c r="K361" s="5304"/>
      <c r="L361" s="5305">
        <f t="shared" si="96"/>
        <v>0</v>
      </c>
      <c r="M361" s="5306">
        <f t="shared" si="97"/>
        <v>0</v>
      </c>
      <c r="N361" s="5307">
        <f t="shared" si="98"/>
        <v>0</v>
      </c>
      <c r="O361" s="5308">
        <f t="shared" si="99"/>
        <v>0</v>
      </c>
      <c r="P361" s="5309" t="s">
        <v>28</v>
      </c>
    </row>
    <row r="362" spans="1:16" ht="90" x14ac:dyDescent="0.25">
      <c r="A362" s="5310" t="s">
        <v>690</v>
      </c>
      <c r="B362" s="5311" t="s">
        <v>691</v>
      </c>
      <c r="C362" s="5312" t="s">
        <v>62</v>
      </c>
      <c r="D362" s="5313">
        <v>2</v>
      </c>
      <c r="E362" s="5314">
        <v>85055.6</v>
      </c>
      <c r="F362" s="5315">
        <v>15.28</v>
      </c>
      <c r="G362" s="5316">
        <v>98052.1</v>
      </c>
      <c r="H362" s="5317"/>
      <c r="I362" s="5318"/>
      <c r="J362" s="5319">
        <f t="shared" si="95"/>
        <v>0</v>
      </c>
      <c r="K362" s="5320"/>
      <c r="L362" s="5321">
        <f t="shared" si="96"/>
        <v>0</v>
      </c>
      <c r="M362" s="5322">
        <f t="shared" si="97"/>
        <v>0</v>
      </c>
      <c r="N362" s="5323">
        <f t="shared" si="98"/>
        <v>0</v>
      </c>
      <c r="O362" s="5324">
        <f t="shared" si="99"/>
        <v>0</v>
      </c>
      <c r="P362" s="5325" t="s">
        <v>28</v>
      </c>
    </row>
    <row r="363" spans="1:16" ht="90" x14ac:dyDescent="0.25">
      <c r="A363" s="5326" t="s">
        <v>692</v>
      </c>
      <c r="B363" s="5327" t="s">
        <v>693</v>
      </c>
      <c r="C363" s="5328" t="s">
        <v>62</v>
      </c>
      <c r="D363" s="5329">
        <v>2</v>
      </c>
      <c r="E363" s="5330">
        <v>18951.099999999999</v>
      </c>
      <c r="F363" s="5331">
        <v>15.28</v>
      </c>
      <c r="G363" s="5332">
        <v>21846.83</v>
      </c>
      <c r="H363" s="5333"/>
      <c r="I363" s="5334"/>
      <c r="J363" s="5335">
        <f t="shared" si="95"/>
        <v>0</v>
      </c>
      <c r="K363" s="5336"/>
      <c r="L363" s="5337">
        <f t="shared" si="96"/>
        <v>0</v>
      </c>
      <c r="M363" s="5338">
        <f t="shared" si="97"/>
        <v>0</v>
      </c>
      <c r="N363" s="5339">
        <f t="shared" si="98"/>
        <v>0</v>
      </c>
      <c r="O363" s="5340">
        <f t="shared" si="99"/>
        <v>0</v>
      </c>
      <c r="P363" s="5341" t="s">
        <v>28</v>
      </c>
    </row>
    <row r="364" spans="1:16" ht="90" x14ac:dyDescent="0.25">
      <c r="A364" s="5342" t="s">
        <v>694</v>
      </c>
      <c r="B364" s="5343" t="s">
        <v>695</v>
      </c>
      <c r="C364" s="5344" t="s">
        <v>62</v>
      </c>
      <c r="D364" s="5345">
        <v>2</v>
      </c>
      <c r="E364" s="5346">
        <v>39267.9</v>
      </c>
      <c r="F364" s="5347">
        <v>15.28</v>
      </c>
      <c r="G364" s="5348">
        <v>45268.04</v>
      </c>
      <c r="H364" s="5349"/>
      <c r="I364" s="5350"/>
      <c r="J364" s="5351">
        <f t="shared" si="95"/>
        <v>0</v>
      </c>
      <c r="K364" s="5352"/>
      <c r="L364" s="5353">
        <f t="shared" si="96"/>
        <v>0</v>
      </c>
      <c r="M364" s="5354">
        <f t="shared" si="97"/>
        <v>0</v>
      </c>
      <c r="N364" s="5355">
        <f t="shared" si="98"/>
        <v>0</v>
      </c>
      <c r="O364" s="5356">
        <f t="shared" si="99"/>
        <v>0</v>
      </c>
      <c r="P364" s="5357" t="s">
        <v>28</v>
      </c>
    </row>
    <row r="365" spans="1:16" ht="90" x14ac:dyDescent="0.25">
      <c r="A365" s="5358" t="s">
        <v>696</v>
      </c>
      <c r="B365" s="5359" t="s">
        <v>697</v>
      </c>
      <c r="C365" s="5360" t="s">
        <v>62</v>
      </c>
      <c r="D365" s="5361">
        <v>2</v>
      </c>
      <c r="E365" s="5362">
        <v>52592.4</v>
      </c>
      <c r="F365" s="5363">
        <v>15.28</v>
      </c>
      <c r="G365" s="5364">
        <v>60628.52</v>
      </c>
      <c r="H365" s="5365"/>
      <c r="I365" s="5366"/>
      <c r="J365" s="5367">
        <f t="shared" ref="J365:J396" si="100">ROUND((ROUND(H365,2)*I365/100)+ROUND(H365,2),2)</f>
        <v>0</v>
      </c>
      <c r="K365" s="5368"/>
      <c r="L365" s="5369">
        <f t="shared" ref="L365:L396" si="101">J365-K365</f>
        <v>0</v>
      </c>
      <c r="M365" s="5370">
        <f t="shared" si="97"/>
        <v>0</v>
      </c>
      <c r="N365" s="5371">
        <f t="shared" ref="N365:N396" si="102">O365-M365</f>
        <v>0</v>
      </c>
      <c r="O365" s="5372">
        <f t="shared" si="99"/>
        <v>0</v>
      </c>
      <c r="P365" s="5373" t="s">
        <v>28</v>
      </c>
    </row>
    <row r="366" spans="1:16" ht="90" x14ac:dyDescent="0.25">
      <c r="A366" s="5374" t="s">
        <v>698</v>
      </c>
      <c r="B366" s="5375" t="s">
        <v>699</v>
      </c>
      <c r="C366" s="5376" t="s">
        <v>62</v>
      </c>
      <c r="D366" s="5377">
        <v>2</v>
      </c>
      <c r="E366" s="5378">
        <v>173183</v>
      </c>
      <c r="F366" s="5379">
        <v>15.28</v>
      </c>
      <c r="G366" s="5380">
        <v>199645.36</v>
      </c>
      <c r="H366" s="5381"/>
      <c r="I366" s="5382"/>
      <c r="J366" s="5383">
        <f t="shared" si="100"/>
        <v>0</v>
      </c>
      <c r="K366" s="5384"/>
      <c r="L366" s="5385">
        <f t="shared" si="101"/>
        <v>0</v>
      </c>
      <c r="M366" s="5386">
        <f t="shared" si="97"/>
        <v>0</v>
      </c>
      <c r="N366" s="5387">
        <f t="shared" si="102"/>
        <v>0</v>
      </c>
      <c r="O366" s="5388">
        <f t="shared" si="99"/>
        <v>0</v>
      </c>
      <c r="P366" s="5389" t="s">
        <v>28</v>
      </c>
    </row>
    <row r="367" spans="1:16" ht="22.5" x14ac:dyDescent="0.25">
      <c r="A367" s="5390" t="s">
        <v>700</v>
      </c>
      <c r="B367" s="5391" t="s">
        <v>701</v>
      </c>
      <c r="C367" s="5392" t="s">
        <v>62</v>
      </c>
      <c r="D367" s="5393">
        <v>2868</v>
      </c>
      <c r="E367" s="5394">
        <v>11.83</v>
      </c>
      <c r="F367" s="5395">
        <v>23.52</v>
      </c>
      <c r="G367" s="5396">
        <v>14.61</v>
      </c>
      <c r="H367" s="5397"/>
      <c r="I367" s="5398">
        <f>ROUND('BDI Principal'!D14,2)</f>
        <v>23.52</v>
      </c>
      <c r="J367" s="5399">
        <f t="shared" si="100"/>
        <v>0</v>
      </c>
      <c r="K367" s="5400"/>
      <c r="L367" s="5401">
        <f t="shared" si="101"/>
        <v>0</v>
      </c>
      <c r="M367" s="5402">
        <f t="shared" si="97"/>
        <v>0</v>
      </c>
      <c r="N367" s="5403">
        <f t="shared" si="102"/>
        <v>0</v>
      </c>
      <c r="O367" s="5404">
        <f t="shared" si="99"/>
        <v>0</v>
      </c>
      <c r="P367" s="5405" t="s">
        <v>28</v>
      </c>
    </row>
    <row r="368" spans="1:16" x14ac:dyDescent="0.25">
      <c r="A368" s="5406" t="s">
        <v>702</v>
      </c>
      <c r="B368" s="5407" t="s">
        <v>703</v>
      </c>
      <c r="C368" s="5408" t="s">
        <v>62</v>
      </c>
      <c r="D368" s="5409">
        <v>2868</v>
      </c>
      <c r="E368" s="5410">
        <v>1</v>
      </c>
      <c r="F368" s="5411">
        <v>23.52</v>
      </c>
      <c r="G368" s="5412">
        <v>1.24</v>
      </c>
      <c r="H368" s="5413"/>
      <c r="I368" s="5414">
        <f>ROUND('BDI Principal'!D14,2)</f>
        <v>23.52</v>
      </c>
      <c r="J368" s="5415">
        <f t="shared" si="100"/>
        <v>0</v>
      </c>
      <c r="K368" s="5416"/>
      <c r="L368" s="5417">
        <f t="shared" si="101"/>
        <v>0</v>
      </c>
      <c r="M368" s="5418">
        <f t="shared" si="97"/>
        <v>0</v>
      </c>
      <c r="N368" s="5419">
        <f t="shared" si="102"/>
        <v>0</v>
      </c>
      <c r="O368" s="5420">
        <f t="shared" si="99"/>
        <v>0</v>
      </c>
      <c r="P368" s="5421" t="s">
        <v>28</v>
      </c>
    </row>
    <row r="369" spans="1:16" x14ac:dyDescent="0.25">
      <c r="A369" s="5422" t="s">
        <v>704</v>
      </c>
      <c r="B369" s="5423" t="s">
        <v>705</v>
      </c>
      <c r="C369" s="5424" t="s">
        <v>62</v>
      </c>
      <c r="D369" s="5425">
        <v>5736</v>
      </c>
      <c r="E369" s="5426">
        <v>0.76</v>
      </c>
      <c r="F369" s="5427">
        <v>23.52</v>
      </c>
      <c r="G369" s="5428">
        <v>0.94</v>
      </c>
      <c r="H369" s="5429"/>
      <c r="I369" s="5430">
        <f>ROUND('BDI Principal'!D14,2)</f>
        <v>23.52</v>
      </c>
      <c r="J369" s="5431">
        <f t="shared" si="100"/>
        <v>0</v>
      </c>
      <c r="K369" s="5432"/>
      <c r="L369" s="5433">
        <f t="shared" si="101"/>
        <v>0</v>
      </c>
      <c r="M369" s="5434">
        <f t="shared" si="97"/>
        <v>0</v>
      </c>
      <c r="N369" s="5435">
        <f t="shared" si="102"/>
        <v>0</v>
      </c>
      <c r="O369" s="5436">
        <f t="shared" si="99"/>
        <v>0</v>
      </c>
      <c r="P369" s="5437" t="s">
        <v>28</v>
      </c>
    </row>
    <row r="370" spans="1:16" x14ac:dyDescent="0.25">
      <c r="A370" s="5438" t="s">
        <v>706</v>
      </c>
      <c r="B370" s="8085" t="s">
        <v>707</v>
      </c>
      <c r="C370" s="8086"/>
      <c r="D370" s="8087"/>
      <c r="E370" s="8088"/>
      <c r="F370" s="8089"/>
      <c r="G370" s="8090"/>
      <c r="H370" s="8091"/>
      <c r="I370" s="8092"/>
      <c r="J370" s="8093"/>
      <c r="K370" s="8094"/>
      <c r="L370" s="8095"/>
      <c r="M370" s="5439">
        <f>SUM(M371:M378)</f>
        <v>0</v>
      </c>
      <c r="N370" s="5440">
        <f>SUM(N371:N378)</f>
        <v>0</v>
      </c>
      <c r="O370" s="5441">
        <f>SUM(O371:O378)</f>
        <v>0</v>
      </c>
      <c r="P370" s="5442" t="s">
        <v>45</v>
      </c>
    </row>
    <row r="371" spans="1:16" ht="56.25" x14ac:dyDescent="0.25">
      <c r="A371" s="5443" t="s">
        <v>708</v>
      </c>
      <c r="B371" s="5444" t="s">
        <v>709</v>
      </c>
      <c r="C371" s="5445" t="s">
        <v>62</v>
      </c>
      <c r="D371" s="5446">
        <v>22</v>
      </c>
      <c r="E371" s="5447">
        <v>1361.92</v>
      </c>
      <c r="F371" s="5448">
        <v>23.52</v>
      </c>
      <c r="G371" s="5449">
        <v>1682.24</v>
      </c>
      <c r="H371" s="5450"/>
      <c r="I371" s="5451">
        <f>ROUND('BDI Principal'!D14,2)</f>
        <v>23.52</v>
      </c>
      <c r="J371" s="5452">
        <f t="shared" ref="J371:J378" si="103">ROUND((ROUND(H371,2)*I371/100)+ROUND(H371,2),2)</f>
        <v>0</v>
      </c>
      <c r="K371" s="5453"/>
      <c r="L371" s="5454">
        <f t="shared" ref="L371:L378" si="104">J371-K371</f>
        <v>0</v>
      </c>
      <c r="M371" s="5455">
        <f t="shared" ref="M371:M378" si="105">ROUND(K371*D371,2)</f>
        <v>0</v>
      </c>
      <c r="N371" s="5456">
        <f t="shared" ref="N371:N378" si="106">O371-M371</f>
        <v>0</v>
      </c>
      <c r="O371" s="5457">
        <f t="shared" ref="O371:O378" si="107">ROUND(D371*J371,2)</f>
        <v>0</v>
      </c>
      <c r="P371" s="5458" t="s">
        <v>28</v>
      </c>
    </row>
    <row r="372" spans="1:16" ht="45" x14ac:dyDescent="0.25">
      <c r="A372" s="5459" t="s">
        <v>710</v>
      </c>
      <c r="B372" s="5460" t="s">
        <v>711</v>
      </c>
      <c r="C372" s="5461" t="s">
        <v>86</v>
      </c>
      <c r="D372" s="5462">
        <v>220</v>
      </c>
      <c r="E372" s="5463">
        <v>8.9700000000000006</v>
      </c>
      <c r="F372" s="5464">
        <v>23.52</v>
      </c>
      <c r="G372" s="5465">
        <v>11.08</v>
      </c>
      <c r="H372" s="5466"/>
      <c r="I372" s="5467">
        <f>ROUND('BDI Principal'!D14,2)</f>
        <v>23.52</v>
      </c>
      <c r="J372" s="5468">
        <f t="shared" si="103"/>
        <v>0</v>
      </c>
      <c r="K372" s="5469"/>
      <c r="L372" s="5470">
        <f t="shared" si="104"/>
        <v>0</v>
      </c>
      <c r="M372" s="5471">
        <f t="shared" si="105"/>
        <v>0</v>
      </c>
      <c r="N372" s="5472">
        <f t="shared" si="106"/>
        <v>0</v>
      </c>
      <c r="O372" s="5473">
        <f t="shared" si="107"/>
        <v>0</v>
      </c>
      <c r="P372" s="5474" t="s">
        <v>28</v>
      </c>
    </row>
    <row r="373" spans="1:16" ht="45" x14ac:dyDescent="0.25">
      <c r="A373" s="5475" t="s">
        <v>712</v>
      </c>
      <c r="B373" s="5476" t="s">
        <v>713</v>
      </c>
      <c r="C373" s="5477" t="s">
        <v>86</v>
      </c>
      <c r="D373" s="5478">
        <v>220</v>
      </c>
      <c r="E373" s="5479">
        <v>8.59</v>
      </c>
      <c r="F373" s="5480">
        <v>23.52</v>
      </c>
      <c r="G373" s="5481">
        <v>10.61</v>
      </c>
      <c r="H373" s="5482"/>
      <c r="I373" s="5483">
        <f>ROUND('BDI Principal'!D14,2)</f>
        <v>23.52</v>
      </c>
      <c r="J373" s="5484">
        <f t="shared" si="103"/>
        <v>0</v>
      </c>
      <c r="K373" s="5485"/>
      <c r="L373" s="5486">
        <f t="shared" si="104"/>
        <v>0</v>
      </c>
      <c r="M373" s="5487">
        <f t="shared" si="105"/>
        <v>0</v>
      </c>
      <c r="N373" s="5488">
        <f t="shared" si="106"/>
        <v>0</v>
      </c>
      <c r="O373" s="5489">
        <f t="shared" si="107"/>
        <v>0</v>
      </c>
      <c r="P373" s="5490" t="s">
        <v>28</v>
      </c>
    </row>
    <row r="374" spans="1:16" ht="56.25" x14ac:dyDescent="0.25">
      <c r="A374" s="5491" t="s">
        <v>714</v>
      </c>
      <c r="B374" s="5492" t="s">
        <v>715</v>
      </c>
      <c r="C374" s="5493" t="s">
        <v>86</v>
      </c>
      <c r="D374" s="5494">
        <v>660</v>
      </c>
      <c r="E374" s="5495">
        <v>11.64</v>
      </c>
      <c r="F374" s="5496">
        <v>23.52</v>
      </c>
      <c r="G374" s="5497">
        <v>14.38</v>
      </c>
      <c r="H374" s="5498"/>
      <c r="I374" s="5499">
        <f>ROUND('BDI Principal'!D14,2)</f>
        <v>23.52</v>
      </c>
      <c r="J374" s="5500">
        <f t="shared" si="103"/>
        <v>0</v>
      </c>
      <c r="K374" s="5501"/>
      <c r="L374" s="5502">
        <f t="shared" si="104"/>
        <v>0</v>
      </c>
      <c r="M374" s="5503">
        <f t="shared" si="105"/>
        <v>0</v>
      </c>
      <c r="N374" s="5504">
        <f t="shared" si="106"/>
        <v>0</v>
      </c>
      <c r="O374" s="5505">
        <f t="shared" si="107"/>
        <v>0</v>
      </c>
      <c r="P374" s="5506" t="s">
        <v>28</v>
      </c>
    </row>
    <row r="375" spans="1:16" ht="45" x14ac:dyDescent="0.25">
      <c r="A375" s="5507" t="s">
        <v>716</v>
      </c>
      <c r="B375" s="5508" t="s">
        <v>717</v>
      </c>
      <c r="C375" s="5509" t="s">
        <v>62</v>
      </c>
      <c r="D375" s="5510">
        <v>44</v>
      </c>
      <c r="E375" s="5511">
        <v>456.18</v>
      </c>
      <c r="F375" s="5512">
        <v>23.52</v>
      </c>
      <c r="G375" s="5513">
        <v>563.47</v>
      </c>
      <c r="H375" s="5514"/>
      <c r="I375" s="5515">
        <f>ROUND('BDI Principal'!D14,2)</f>
        <v>23.52</v>
      </c>
      <c r="J375" s="5516">
        <f t="shared" si="103"/>
        <v>0</v>
      </c>
      <c r="K375" s="5517"/>
      <c r="L375" s="5518">
        <f t="shared" si="104"/>
        <v>0</v>
      </c>
      <c r="M375" s="5519">
        <f t="shared" si="105"/>
        <v>0</v>
      </c>
      <c r="N375" s="5520">
        <f t="shared" si="106"/>
        <v>0</v>
      </c>
      <c r="O375" s="5521">
        <f t="shared" si="107"/>
        <v>0</v>
      </c>
      <c r="P375" s="5522" t="s">
        <v>28</v>
      </c>
    </row>
    <row r="376" spans="1:16" ht="45" x14ac:dyDescent="0.25">
      <c r="A376" s="5523" t="s">
        <v>718</v>
      </c>
      <c r="B376" s="5524" t="s">
        <v>719</v>
      </c>
      <c r="C376" s="5525" t="s">
        <v>62</v>
      </c>
      <c r="D376" s="5526">
        <v>44</v>
      </c>
      <c r="E376" s="5527">
        <v>190.76</v>
      </c>
      <c r="F376" s="5528">
        <v>23.52</v>
      </c>
      <c r="G376" s="5529">
        <v>235.63</v>
      </c>
      <c r="H376" s="5530"/>
      <c r="I376" s="5531">
        <f>ROUND('BDI Principal'!D14,2)</f>
        <v>23.52</v>
      </c>
      <c r="J376" s="5532">
        <f t="shared" si="103"/>
        <v>0</v>
      </c>
      <c r="K376" s="5533"/>
      <c r="L376" s="5534">
        <f t="shared" si="104"/>
        <v>0</v>
      </c>
      <c r="M376" s="5535">
        <f t="shared" si="105"/>
        <v>0</v>
      </c>
      <c r="N376" s="5536">
        <f t="shared" si="106"/>
        <v>0</v>
      </c>
      <c r="O376" s="5537">
        <f t="shared" si="107"/>
        <v>0</v>
      </c>
      <c r="P376" s="5538" t="s">
        <v>28</v>
      </c>
    </row>
    <row r="377" spans="1:16" ht="33.75" x14ac:dyDescent="0.25">
      <c r="A377" s="5539" t="s">
        <v>720</v>
      </c>
      <c r="B377" s="5540" t="s">
        <v>721</v>
      </c>
      <c r="C377" s="5541" t="s">
        <v>62</v>
      </c>
      <c r="D377" s="5542">
        <v>22</v>
      </c>
      <c r="E377" s="5543">
        <v>497.59</v>
      </c>
      <c r="F377" s="5544">
        <v>23.52</v>
      </c>
      <c r="G377" s="5545">
        <v>614.62</v>
      </c>
      <c r="H377" s="5546"/>
      <c r="I377" s="5547">
        <f>ROUND('BDI Principal'!D14,2)</f>
        <v>23.52</v>
      </c>
      <c r="J377" s="5548">
        <f t="shared" si="103"/>
        <v>0</v>
      </c>
      <c r="K377" s="5549"/>
      <c r="L377" s="5550">
        <f t="shared" si="104"/>
        <v>0</v>
      </c>
      <c r="M377" s="5551">
        <f t="shared" si="105"/>
        <v>0</v>
      </c>
      <c r="N377" s="5552">
        <f t="shared" si="106"/>
        <v>0</v>
      </c>
      <c r="O377" s="5553">
        <f t="shared" si="107"/>
        <v>0</v>
      </c>
      <c r="P377" s="5554" t="s">
        <v>28</v>
      </c>
    </row>
    <row r="378" spans="1:16" ht="67.5" x14ac:dyDescent="0.25">
      <c r="A378" s="5555" t="s">
        <v>722</v>
      </c>
      <c r="B378" s="5556" t="s">
        <v>723</v>
      </c>
      <c r="C378" s="5557" t="s">
        <v>62</v>
      </c>
      <c r="D378" s="5558">
        <v>22</v>
      </c>
      <c r="E378" s="5559">
        <v>701.11</v>
      </c>
      <c r="F378" s="5560">
        <v>23.52</v>
      </c>
      <c r="G378" s="5561">
        <v>866.01</v>
      </c>
      <c r="H378" s="5562"/>
      <c r="I378" s="5563">
        <f>ROUND('BDI Principal'!D14,2)</f>
        <v>23.52</v>
      </c>
      <c r="J378" s="5564">
        <f t="shared" si="103"/>
        <v>0</v>
      </c>
      <c r="K378" s="5565"/>
      <c r="L378" s="5566">
        <f t="shared" si="104"/>
        <v>0</v>
      </c>
      <c r="M378" s="5567">
        <f t="shared" si="105"/>
        <v>0</v>
      </c>
      <c r="N378" s="5568">
        <f t="shared" si="106"/>
        <v>0</v>
      </c>
      <c r="O378" s="5569">
        <f t="shared" si="107"/>
        <v>0</v>
      </c>
      <c r="P378" s="5570" t="s">
        <v>28</v>
      </c>
    </row>
    <row r="379" spans="1:16" x14ac:dyDescent="0.25">
      <c r="A379" s="5571" t="s">
        <v>724</v>
      </c>
      <c r="B379" s="8096" t="s">
        <v>725</v>
      </c>
      <c r="C379" s="8097"/>
      <c r="D379" s="8098"/>
      <c r="E379" s="8099"/>
      <c r="F379" s="8100"/>
      <c r="G379" s="8101"/>
      <c r="H379" s="8102"/>
      <c r="I379" s="8103"/>
      <c r="J379" s="8104"/>
      <c r="K379" s="8105"/>
      <c r="L379" s="8106"/>
      <c r="M379" s="5572">
        <f>SUM(M380:M380)</f>
        <v>0</v>
      </c>
      <c r="N379" s="5573">
        <f>SUM(N380:N380)</f>
        <v>0</v>
      </c>
      <c r="O379" s="5574">
        <f>SUM(O380:O380)</f>
        <v>0</v>
      </c>
      <c r="P379" s="5575" t="s">
        <v>45</v>
      </c>
    </row>
    <row r="380" spans="1:16" ht="22.5" x14ac:dyDescent="0.25">
      <c r="A380" s="5576" t="s">
        <v>726</v>
      </c>
      <c r="B380" s="5577" t="s">
        <v>727</v>
      </c>
      <c r="C380" s="5578" t="s">
        <v>62</v>
      </c>
      <c r="D380" s="5579">
        <v>22</v>
      </c>
      <c r="E380" s="5580">
        <v>6301.93</v>
      </c>
      <c r="F380" s="5581">
        <v>23.52</v>
      </c>
      <c r="G380" s="5582">
        <v>7784.14</v>
      </c>
      <c r="H380" s="5583"/>
      <c r="I380" s="5584">
        <f>ROUND('BDI Principal'!D14,2)</f>
        <v>23.52</v>
      </c>
      <c r="J380" s="5585">
        <f>ROUND((ROUND(H380,2)*I380/100)+ROUND(H380,2),2)</f>
        <v>0</v>
      </c>
      <c r="K380" s="5586"/>
      <c r="L380" s="5587">
        <f>J380-K380</f>
        <v>0</v>
      </c>
      <c r="M380" s="5588">
        <f>ROUND(K380*D380,2)</f>
        <v>0</v>
      </c>
      <c r="N380" s="5589">
        <f>O380-M380</f>
        <v>0</v>
      </c>
      <c r="O380" s="5590">
        <f>ROUND(D380*J380,2)</f>
        <v>0</v>
      </c>
      <c r="P380" s="5591" t="s">
        <v>28</v>
      </c>
    </row>
    <row r="381" spans="1:16" x14ac:dyDescent="0.25">
      <c r="A381" s="5592" t="s">
        <v>728</v>
      </c>
      <c r="B381" s="8107" t="s">
        <v>729</v>
      </c>
      <c r="C381" s="8108"/>
      <c r="D381" s="8109"/>
      <c r="E381" s="8110"/>
      <c r="F381" s="8111"/>
      <c r="G381" s="8112"/>
      <c r="H381" s="8113"/>
      <c r="I381" s="8114"/>
      <c r="J381" s="8115"/>
      <c r="K381" s="8116"/>
      <c r="L381" s="8117"/>
      <c r="M381" s="5593">
        <f>SUM(M382:M405)</f>
        <v>0</v>
      </c>
      <c r="N381" s="5594">
        <f>SUM(N382:N405)</f>
        <v>0</v>
      </c>
      <c r="O381" s="5595">
        <f>SUM(O382:O405)</f>
        <v>0</v>
      </c>
      <c r="P381" s="5596" t="s">
        <v>45</v>
      </c>
    </row>
    <row r="382" spans="1:16" ht="33.75" x14ac:dyDescent="0.25">
      <c r="A382" s="5597" t="s">
        <v>730</v>
      </c>
      <c r="B382" s="5598" t="s">
        <v>731</v>
      </c>
      <c r="C382" s="5599" t="s">
        <v>62</v>
      </c>
      <c r="D382" s="5600">
        <v>1</v>
      </c>
      <c r="E382" s="5601">
        <v>114611.31</v>
      </c>
      <c r="F382" s="5602">
        <v>23.52</v>
      </c>
      <c r="G382" s="5603">
        <v>141567.89000000001</v>
      </c>
      <c r="H382" s="5604"/>
      <c r="I382" s="5605">
        <f>ROUND('BDI Principal'!D14,2)</f>
        <v>23.52</v>
      </c>
      <c r="J382" s="5606">
        <f t="shared" ref="J382:J405" si="108">ROUND((ROUND(H382,2)*I382/100)+ROUND(H382,2),2)</f>
        <v>0</v>
      </c>
      <c r="K382" s="5607"/>
      <c r="L382" s="5608">
        <f t="shared" ref="L382:L405" si="109">J382-K382</f>
        <v>0</v>
      </c>
      <c r="M382" s="5609">
        <f t="shared" ref="M382:M405" si="110">ROUND(K382*D382,2)</f>
        <v>0</v>
      </c>
      <c r="N382" s="5610">
        <f t="shared" ref="N382:N405" si="111">O382-M382</f>
        <v>0</v>
      </c>
      <c r="O382" s="5611">
        <f t="shared" ref="O382:O405" si="112">ROUND(D382*J382,2)</f>
        <v>0</v>
      </c>
      <c r="P382" s="5612" t="s">
        <v>28</v>
      </c>
    </row>
    <row r="383" spans="1:16" ht="33.75" x14ac:dyDescent="0.25">
      <c r="A383" s="5613" t="s">
        <v>732</v>
      </c>
      <c r="B383" s="5614" t="s">
        <v>733</v>
      </c>
      <c r="C383" s="5615" t="s">
        <v>62</v>
      </c>
      <c r="D383" s="5616">
        <v>1</v>
      </c>
      <c r="E383" s="5617">
        <v>35244.080000000002</v>
      </c>
      <c r="F383" s="5618">
        <v>23.52</v>
      </c>
      <c r="G383" s="5619">
        <v>43533.49</v>
      </c>
      <c r="H383" s="5620"/>
      <c r="I383" s="5621">
        <f>ROUND('BDI Principal'!D14,2)</f>
        <v>23.52</v>
      </c>
      <c r="J383" s="5622">
        <f t="shared" si="108"/>
        <v>0</v>
      </c>
      <c r="K383" s="5623"/>
      <c r="L383" s="5624">
        <f t="shared" si="109"/>
        <v>0</v>
      </c>
      <c r="M383" s="5625">
        <f t="shared" si="110"/>
        <v>0</v>
      </c>
      <c r="N383" s="5626">
        <f t="shared" si="111"/>
        <v>0</v>
      </c>
      <c r="O383" s="5627">
        <f t="shared" si="112"/>
        <v>0</v>
      </c>
      <c r="P383" s="5628" t="s">
        <v>28</v>
      </c>
    </row>
    <row r="384" spans="1:16" ht="33.75" x14ac:dyDescent="0.25">
      <c r="A384" s="5629" t="s">
        <v>734</v>
      </c>
      <c r="B384" s="5630" t="s">
        <v>735</v>
      </c>
      <c r="C384" s="5631" t="s">
        <v>62</v>
      </c>
      <c r="D384" s="5632">
        <v>1</v>
      </c>
      <c r="E384" s="5633">
        <v>40453.58</v>
      </c>
      <c r="F384" s="5634">
        <v>23.52</v>
      </c>
      <c r="G384" s="5635">
        <v>49968.26</v>
      </c>
      <c r="H384" s="5636"/>
      <c r="I384" s="5637">
        <f>ROUND('BDI Principal'!D14,2)</f>
        <v>23.52</v>
      </c>
      <c r="J384" s="5638">
        <f t="shared" si="108"/>
        <v>0</v>
      </c>
      <c r="K384" s="5639"/>
      <c r="L384" s="5640">
        <f t="shared" si="109"/>
        <v>0</v>
      </c>
      <c r="M384" s="5641">
        <f t="shared" si="110"/>
        <v>0</v>
      </c>
      <c r="N384" s="5642">
        <f t="shared" si="111"/>
        <v>0</v>
      </c>
      <c r="O384" s="5643">
        <f t="shared" si="112"/>
        <v>0</v>
      </c>
      <c r="P384" s="5644" t="s">
        <v>28</v>
      </c>
    </row>
    <row r="385" spans="1:16" ht="33.75" x14ac:dyDescent="0.25">
      <c r="A385" s="5645" t="s">
        <v>736</v>
      </c>
      <c r="B385" s="5646" t="s">
        <v>737</v>
      </c>
      <c r="C385" s="5647" t="s">
        <v>62</v>
      </c>
      <c r="D385" s="5648">
        <v>1</v>
      </c>
      <c r="E385" s="5649">
        <v>35674.080000000002</v>
      </c>
      <c r="F385" s="5650">
        <v>23.52</v>
      </c>
      <c r="G385" s="5651">
        <v>44064.62</v>
      </c>
      <c r="H385" s="5652"/>
      <c r="I385" s="5653">
        <f>ROUND('BDI Principal'!D14,2)</f>
        <v>23.52</v>
      </c>
      <c r="J385" s="5654">
        <f t="shared" si="108"/>
        <v>0</v>
      </c>
      <c r="K385" s="5655"/>
      <c r="L385" s="5656">
        <f t="shared" si="109"/>
        <v>0</v>
      </c>
      <c r="M385" s="5657">
        <f t="shared" si="110"/>
        <v>0</v>
      </c>
      <c r="N385" s="5658">
        <f t="shared" si="111"/>
        <v>0</v>
      </c>
      <c r="O385" s="5659">
        <f t="shared" si="112"/>
        <v>0</v>
      </c>
      <c r="P385" s="5660" t="s">
        <v>28</v>
      </c>
    </row>
    <row r="386" spans="1:16" ht="33.75" x14ac:dyDescent="0.25">
      <c r="A386" s="5661" t="s">
        <v>738</v>
      </c>
      <c r="B386" s="5662" t="s">
        <v>739</v>
      </c>
      <c r="C386" s="5663" t="s">
        <v>62</v>
      </c>
      <c r="D386" s="5664">
        <v>1</v>
      </c>
      <c r="E386" s="5665">
        <v>54674.48</v>
      </c>
      <c r="F386" s="5666">
        <v>23.52</v>
      </c>
      <c r="G386" s="5667">
        <v>67533.919999999998</v>
      </c>
      <c r="H386" s="5668"/>
      <c r="I386" s="5669">
        <f>ROUND('BDI Principal'!D14,2)</f>
        <v>23.52</v>
      </c>
      <c r="J386" s="5670">
        <f t="shared" si="108"/>
        <v>0</v>
      </c>
      <c r="K386" s="5671"/>
      <c r="L386" s="5672">
        <f t="shared" si="109"/>
        <v>0</v>
      </c>
      <c r="M386" s="5673">
        <f t="shared" si="110"/>
        <v>0</v>
      </c>
      <c r="N386" s="5674">
        <f t="shared" si="111"/>
        <v>0</v>
      </c>
      <c r="O386" s="5675">
        <f t="shared" si="112"/>
        <v>0</v>
      </c>
      <c r="P386" s="5676" t="s">
        <v>28</v>
      </c>
    </row>
    <row r="387" spans="1:16" ht="33.75" x14ac:dyDescent="0.25">
      <c r="A387" s="5677" t="s">
        <v>740</v>
      </c>
      <c r="B387" s="5678" t="s">
        <v>741</v>
      </c>
      <c r="C387" s="5679" t="s">
        <v>62</v>
      </c>
      <c r="D387" s="5680">
        <v>1</v>
      </c>
      <c r="E387" s="5681">
        <v>34392.61</v>
      </c>
      <c r="F387" s="5682">
        <v>23.52</v>
      </c>
      <c r="G387" s="5683">
        <v>42481.75</v>
      </c>
      <c r="H387" s="5684"/>
      <c r="I387" s="5685">
        <f>ROUND('BDI Principal'!D14,2)</f>
        <v>23.52</v>
      </c>
      <c r="J387" s="5686">
        <f t="shared" si="108"/>
        <v>0</v>
      </c>
      <c r="K387" s="5687"/>
      <c r="L387" s="5688">
        <f t="shared" si="109"/>
        <v>0</v>
      </c>
      <c r="M387" s="5689">
        <f t="shared" si="110"/>
        <v>0</v>
      </c>
      <c r="N387" s="5690">
        <f t="shared" si="111"/>
        <v>0</v>
      </c>
      <c r="O387" s="5691">
        <f t="shared" si="112"/>
        <v>0</v>
      </c>
      <c r="P387" s="5692" t="s">
        <v>28</v>
      </c>
    </row>
    <row r="388" spans="1:16" ht="33.75" x14ac:dyDescent="0.25">
      <c r="A388" s="5693" t="s">
        <v>742</v>
      </c>
      <c r="B388" s="5694" t="s">
        <v>743</v>
      </c>
      <c r="C388" s="5695" t="s">
        <v>62</v>
      </c>
      <c r="D388" s="5696">
        <v>1</v>
      </c>
      <c r="E388" s="5697">
        <v>34392.61</v>
      </c>
      <c r="F388" s="5698">
        <v>23.52</v>
      </c>
      <c r="G388" s="5699">
        <v>42481.75</v>
      </c>
      <c r="H388" s="5700"/>
      <c r="I388" s="5701">
        <f>ROUND('BDI Principal'!D14,2)</f>
        <v>23.52</v>
      </c>
      <c r="J388" s="5702">
        <f t="shared" si="108"/>
        <v>0</v>
      </c>
      <c r="K388" s="5703"/>
      <c r="L388" s="5704">
        <f t="shared" si="109"/>
        <v>0</v>
      </c>
      <c r="M388" s="5705">
        <f t="shared" si="110"/>
        <v>0</v>
      </c>
      <c r="N388" s="5706">
        <f t="shared" si="111"/>
        <v>0</v>
      </c>
      <c r="O388" s="5707">
        <f t="shared" si="112"/>
        <v>0</v>
      </c>
      <c r="P388" s="5708" t="s">
        <v>28</v>
      </c>
    </row>
    <row r="389" spans="1:16" ht="33.75" x14ac:dyDescent="0.25">
      <c r="A389" s="5709" t="s">
        <v>744</v>
      </c>
      <c r="B389" s="5710" t="s">
        <v>745</v>
      </c>
      <c r="C389" s="5711" t="s">
        <v>62</v>
      </c>
      <c r="D389" s="5712">
        <v>1</v>
      </c>
      <c r="E389" s="5713">
        <v>40453.58</v>
      </c>
      <c r="F389" s="5714">
        <v>23.52</v>
      </c>
      <c r="G389" s="5715">
        <v>49968.26</v>
      </c>
      <c r="H389" s="5716"/>
      <c r="I389" s="5717">
        <f>ROUND('BDI Principal'!D14,2)</f>
        <v>23.52</v>
      </c>
      <c r="J389" s="5718">
        <f t="shared" si="108"/>
        <v>0</v>
      </c>
      <c r="K389" s="5719"/>
      <c r="L389" s="5720">
        <f t="shared" si="109"/>
        <v>0</v>
      </c>
      <c r="M389" s="5721">
        <f t="shared" si="110"/>
        <v>0</v>
      </c>
      <c r="N389" s="5722">
        <f t="shared" si="111"/>
        <v>0</v>
      </c>
      <c r="O389" s="5723">
        <f t="shared" si="112"/>
        <v>0</v>
      </c>
      <c r="P389" s="5724" t="s">
        <v>28</v>
      </c>
    </row>
    <row r="390" spans="1:16" ht="33.75" x14ac:dyDescent="0.25">
      <c r="A390" s="5725" t="s">
        <v>746</v>
      </c>
      <c r="B390" s="5726" t="s">
        <v>747</v>
      </c>
      <c r="C390" s="5727" t="s">
        <v>62</v>
      </c>
      <c r="D390" s="5728">
        <v>1</v>
      </c>
      <c r="E390" s="5729">
        <v>40453.58</v>
      </c>
      <c r="F390" s="5730">
        <v>23.52</v>
      </c>
      <c r="G390" s="5731">
        <v>49968.26</v>
      </c>
      <c r="H390" s="5732"/>
      <c r="I390" s="5733">
        <f>ROUND('BDI Principal'!D14,2)</f>
        <v>23.52</v>
      </c>
      <c r="J390" s="5734">
        <f t="shared" si="108"/>
        <v>0</v>
      </c>
      <c r="K390" s="5735"/>
      <c r="L390" s="5736">
        <f t="shared" si="109"/>
        <v>0</v>
      </c>
      <c r="M390" s="5737">
        <f t="shared" si="110"/>
        <v>0</v>
      </c>
      <c r="N390" s="5738">
        <f t="shared" si="111"/>
        <v>0</v>
      </c>
      <c r="O390" s="5739">
        <f t="shared" si="112"/>
        <v>0</v>
      </c>
      <c r="P390" s="5740" t="s">
        <v>28</v>
      </c>
    </row>
    <row r="391" spans="1:16" ht="33.75" x14ac:dyDescent="0.25">
      <c r="A391" s="5741" t="s">
        <v>748</v>
      </c>
      <c r="B391" s="5742" t="s">
        <v>749</v>
      </c>
      <c r="C391" s="5743" t="s">
        <v>62</v>
      </c>
      <c r="D391" s="5744">
        <v>1</v>
      </c>
      <c r="E391" s="5745">
        <v>34392.61</v>
      </c>
      <c r="F391" s="5746">
        <v>23.52</v>
      </c>
      <c r="G391" s="5747">
        <v>42481.75</v>
      </c>
      <c r="H391" s="5748"/>
      <c r="I391" s="5749">
        <f>ROUND('BDI Principal'!D14,2)</f>
        <v>23.52</v>
      </c>
      <c r="J391" s="5750">
        <f t="shared" si="108"/>
        <v>0</v>
      </c>
      <c r="K391" s="5751"/>
      <c r="L391" s="5752">
        <f t="shared" si="109"/>
        <v>0</v>
      </c>
      <c r="M391" s="5753">
        <f t="shared" si="110"/>
        <v>0</v>
      </c>
      <c r="N391" s="5754">
        <f t="shared" si="111"/>
        <v>0</v>
      </c>
      <c r="O391" s="5755">
        <f t="shared" si="112"/>
        <v>0</v>
      </c>
      <c r="P391" s="5756" t="s">
        <v>28</v>
      </c>
    </row>
    <row r="392" spans="1:16" ht="33.75" x14ac:dyDescent="0.25">
      <c r="A392" s="5757" t="s">
        <v>750</v>
      </c>
      <c r="B392" s="5758" t="s">
        <v>751</v>
      </c>
      <c r="C392" s="5759" t="s">
        <v>62</v>
      </c>
      <c r="D392" s="5760">
        <v>1</v>
      </c>
      <c r="E392" s="5761">
        <v>45469.63</v>
      </c>
      <c r="F392" s="5762">
        <v>23.52</v>
      </c>
      <c r="G392" s="5763">
        <v>56164.09</v>
      </c>
      <c r="H392" s="5764"/>
      <c r="I392" s="5765">
        <f>ROUND('BDI Principal'!D14,2)</f>
        <v>23.52</v>
      </c>
      <c r="J392" s="5766">
        <f t="shared" si="108"/>
        <v>0</v>
      </c>
      <c r="K392" s="5767"/>
      <c r="L392" s="5768">
        <f t="shared" si="109"/>
        <v>0</v>
      </c>
      <c r="M392" s="5769">
        <f t="shared" si="110"/>
        <v>0</v>
      </c>
      <c r="N392" s="5770">
        <f t="shared" si="111"/>
        <v>0</v>
      </c>
      <c r="O392" s="5771">
        <f t="shared" si="112"/>
        <v>0</v>
      </c>
      <c r="P392" s="5772" t="s">
        <v>28</v>
      </c>
    </row>
    <row r="393" spans="1:16" ht="33.75" x14ac:dyDescent="0.25">
      <c r="A393" s="5773" t="s">
        <v>752</v>
      </c>
      <c r="B393" s="5774" t="s">
        <v>753</v>
      </c>
      <c r="C393" s="5775" t="s">
        <v>62</v>
      </c>
      <c r="D393" s="5776">
        <v>1</v>
      </c>
      <c r="E393" s="5777">
        <v>34392.61</v>
      </c>
      <c r="F393" s="5778">
        <v>23.52</v>
      </c>
      <c r="G393" s="5779">
        <v>42481.75</v>
      </c>
      <c r="H393" s="5780"/>
      <c r="I393" s="5781">
        <f>ROUND('BDI Principal'!D14,2)</f>
        <v>23.52</v>
      </c>
      <c r="J393" s="5782">
        <f t="shared" si="108"/>
        <v>0</v>
      </c>
      <c r="K393" s="5783"/>
      <c r="L393" s="5784">
        <f t="shared" si="109"/>
        <v>0</v>
      </c>
      <c r="M393" s="5785">
        <f t="shared" si="110"/>
        <v>0</v>
      </c>
      <c r="N393" s="5786">
        <f t="shared" si="111"/>
        <v>0</v>
      </c>
      <c r="O393" s="5787">
        <f t="shared" si="112"/>
        <v>0</v>
      </c>
      <c r="P393" s="5788" t="s">
        <v>28</v>
      </c>
    </row>
    <row r="394" spans="1:16" ht="33.75" x14ac:dyDescent="0.25">
      <c r="A394" s="5789" t="s">
        <v>754</v>
      </c>
      <c r="B394" s="5790" t="s">
        <v>755</v>
      </c>
      <c r="C394" s="5791" t="s">
        <v>62</v>
      </c>
      <c r="D394" s="5792">
        <v>1</v>
      </c>
      <c r="E394" s="5793">
        <v>34392.61</v>
      </c>
      <c r="F394" s="5794">
        <v>23.52</v>
      </c>
      <c r="G394" s="5795">
        <v>42481.75</v>
      </c>
      <c r="H394" s="5796"/>
      <c r="I394" s="5797">
        <f>ROUND('BDI Principal'!D14,2)</f>
        <v>23.52</v>
      </c>
      <c r="J394" s="5798">
        <f t="shared" si="108"/>
        <v>0</v>
      </c>
      <c r="K394" s="5799"/>
      <c r="L394" s="5800">
        <f t="shared" si="109"/>
        <v>0</v>
      </c>
      <c r="M394" s="5801">
        <f t="shared" si="110"/>
        <v>0</v>
      </c>
      <c r="N394" s="5802">
        <f t="shared" si="111"/>
        <v>0</v>
      </c>
      <c r="O394" s="5803">
        <f t="shared" si="112"/>
        <v>0</v>
      </c>
      <c r="P394" s="5804" t="s">
        <v>28</v>
      </c>
    </row>
    <row r="395" spans="1:16" ht="33.75" x14ac:dyDescent="0.25">
      <c r="A395" s="5805" t="s">
        <v>756</v>
      </c>
      <c r="B395" s="5806" t="s">
        <v>757</v>
      </c>
      <c r="C395" s="5807" t="s">
        <v>62</v>
      </c>
      <c r="D395" s="5808">
        <v>1</v>
      </c>
      <c r="E395" s="5809">
        <v>40453.58</v>
      </c>
      <c r="F395" s="5810">
        <v>23.52</v>
      </c>
      <c r="G395" s="5811">
        <v>49968.26</v>
      </c>
      <c r="H395" s="5812"/>
      <c r="I395" s="5813">
        <f>ROUND('BDI Principal'!D14,2)</f>
        <v>23.52</v>
      </c>
      <c r="J395" s="5814">
        <f t="shared" si="108"/>
        <v>0</v>
      </c>
      <c r="K395" s="5815"/>
      <c r="L395" s="5816">
        <f t="shared" si="109"/>
        <v>0</v>
      </c>
      <c r="M395" s="5817">
        <f t="shared" si="110"/>
        <v>0</v>
      </c>
      <c r="N395" s="5818">
        <f t="shared" si="111"/>
        <v>0</v>
      </c>
      <c r="O395" s="5819">
        <f t="shared" si="112"/>
        <v>0</v>
      </c>
      <c r="P395" s="5820" t="s">
        <v>28</v>
      </c>
    </row>
    <row r="396" spans="1:16" ht="33.75" x14ac:dyDescent="0.25">
      <c r="A396" s="5821" t="s">
        <v>758</v>
      </c>
      <c r="B396" s="5822" t="s">
        <v>759</v>
      </c>
      <c r="C396" s="5823" t="s">
        <v>62</v>
      </c>
      <c r="D396" s="5824">
        <v>1</v>
      </c>
      <c r="E396" s="5825">
        <v>40453.58</v>
      </c>
      <c r="F396" s="5826">
        <v>23.52</v>
      </c>
      <c r="G396" s="5827">
        <v>49968.26</v>
      </c>
      <c r="H396" s="5828"/>
      <c r="I396" s="5829">
        <f>ROUND('BDI Principal'!D14,2)</f>
        <v>23.52</v>
      </c>
      <c r="J396" s="5830">
        <f t="shared" si="108"/>
        <v>0</v>
      </c>
      <c r="K396" s="5831"/>
      <c r="L396" s="5832">
        <f t="shared" si="109"/>
        <v>0</v>
      </c>
      <c r="M396" s="5833">
        <f t="shared" si="110"/>
        <v>0</v>
      </c>
      <c r="N396" s="5834">
        <f t="shared" si="111"/>
        <v>0</v>
      </c>
      <c r="O396" s="5835">
        <f t="shared" si="112"/>
        <v>0</v>
      </c>
      <c r="P396" s="5836" t="s">
        <v>28</v>
      </c>
    </row>
    <row r="397" spans="1:16" ht="33.75" x14ac:dyDescent="0.25">
      <c r="A397" s="5837" t="s">
        <v>760</v>
      </c>
      <c r="B397" s="5838" t="s">
        <v>761</v>
      </c>
      <c r="C397" s="5839" t="s">
        <v>62</v>
      </c>
      <c r="D397" s="5840">
        <v>1</v>
      </c>
      <c r="E397" s="5841">
        <v>40453.58</v>
      </c>
      <c r="F397" s="5842">
        <v>23.52</v>
      </c>
      <c r="G397" s="5843">
        <v>49968.26</v>
      </c>
      <c r="H397" s="5844"/>
      <c r="I397" s="5845">
        <f>ROUND('BDI Principal'!D14,2)</f>
        <v>23.52</v>
      </c>
      <c r="J397" s="5846">
        <f t="shared" si="108"/>
        <v>0</v>
      </c>
      <c r="K397" s="5847"/>
      <c r="L397" s="5848">
        <f t="shared" si="109"/>
        <v>0</v>
      </c>
      <c r="M397" s="5849">
        <f t="shared" si="110"/>
        <v>0</v>
      </c>
      <c r="N397" s="5850">
        <f t="shared" si="111"/>
        <v>0</v>
      </c>
      <c r="O397" s="5851">
        <f t="shared" si="112"/>
        <v>0</v>
      </c>
      <c r="P397" s="5852" t="s">
        <v>28</v>
      </c>
    </row>
    <row r="398" spans="1:16" ht="33.75" x14ac:dyDescent="0.25">
      <c r="A398" s="5853" t="s">
        <v>762</v>
      </c>
      <c r="B398" s="5854" t="s">
        <v>763</v>
      </c>
      <c r="C398" s="5855" t="s">
        <v>62</v>
      </c>
      <c r="D398" s="5856">
        <v>1</v>
      </c>
      <c r="E398" s="5857">
        <v>34392.61</v>
      </c>
      <c r="F398" s="5858">
        <v>23.52</v>
      </c>
      <c r="G398" s="5859">
        <v>42481.75</v>
      </c>
      <c r="H398" s="5860"/>
      <c r="I398" s="5861">
        <f>ROUND('BDI Principal'!D14,2)</f>
        <v>23.52</v>
      </c>
      <c r="J398" s="5862">
        <f t="shared" si="108"/>
        <v>0</v>
      </c>
      <c r="K398" s="5863"/>
      <c r="L398" s="5864">
        <f t="shared" si="109"/>
        <v>0</v>
      </c>
      <c r="M398" s="5865">
        <f t="shared" si="110"/>
        <v>0</v>
      </c>
      <c r="N398" s="5866">
        <f t="shared" si="111"/>
        <v>0</v>
      </c>
      <c r="O398" s="5867">
        <f t="shared" si="112"/>
        <v>0</v>
      </c>
      <c r="P398" s="5868" t="s">
        <v>28</v>
      </c>
    </row>
    <row r="399" spans="1:16" ht="33.75" x14ac:dyDescent="0.25">
      <c r="A399" s="5869" t="s">
        <v>764</v>
      </c>
      <c r="B399" s="5870" t="s">
        <v>765</v>
      </c>
      <c r="C399" s="5871" t="s">
        <v>62</v>
      </c>
      <c r="D399" s="5872">
        <v>1</v>
      </c>
      <c r="E399" s="5873">
        <v>34392.61</v>
      </c>
      <c r="F399" s="5874">
        <v>23.52</v>
      </c>
      <c r="G399" s="5875">
        <v>42481.75</v>
      </c>
      <c r="H399" s="5876"/>
      <c r="I399" s="5877">
        <f>ROUND('BDI Principal'!D14,2)</f>
        <v>23.52</v>
      </c>
      <c r="J399" s="5878">
        <f t="shared" si="108"/>
        <v>0</v>
      </c>
      <c r="K399" s="5879"/>
      <c r="L399" s="5880">
        <f t="shared" si="109"/>
        <v>0</v>
      </c>
      <c r="M399" s="5881">
        <f t="shared" si="110"/>
        <v>0</v>
      </c>
      <c r="N399" s="5882">
        <f t="shared" si="111"/>
        <v>0</v>
      </c>
      <c r="O399" s="5883">
        <f t="shared" si="112"/>
        <v>0</v>
      </c>
      <c r="P399" s="5884" t="s">
        <v>28</v>
      </c>
    </row>
    <row r="400" spans="1:16" ht="33.75" x14ac:dyDescent="0.25">
      <c r="A400" s="5885" t="s">
        <v>766</v>
      </c>
      <c r="B400" s="5886" t="s">
        <v>767</v>
      </c>
      <c r="C400" s="5887" t="s">
        <v>62</v>
      </c>
      <c r="D400" s="5888">
        <v>1</v>
      </c>
      <c r="E400" s="5889">
        <v>34392.61</v>
      </c>
      <c r="F400" s="5890">
        <v>23.52</v>
      </c>
      <c r="G400" s="5891">
        <v>42481.75</v>
      </c>
      <c r="H400" s="5892"/>
      <c r="I400" s="5893">
        <f>ROUND('BDI Principal'!D14,2)</f>
        <v>23.52</v>
      </c>
      <c r="J400" s="5894">
        <f t="shared" si="108"/>
        <v>0</v>
      </c>
      <c r="K400" s="5895"/>
      <c r="L400" s="5896">
        <f t="shared" si="109"/>
        <v>0</v>
      </c>
      <c r="M400" s="5897">
        <f t="shared" si="110"/>
        <v>0</v>
      </c>
      <c r="N400" s="5898">
        <f t="shared" si="111"/>
        <v>0</v>
      </c>
      <c r="O400" s="5899">
        <f t="shared" si="112"/>
        <v>0</v>
      </c>
      <c r="P400" s="5900" t="s">
        <v>28</v>
      </c>
    </row>
    <row r="401" spans="1:16" ht="33.75" x14ac:dyDescent="0.25">
      <c r="A401" s="5901" t="s">
        <v>768</v>
      </c>
      <c r="B401" s="5902" t="s">
        <v>769</v>
      </c>
      <c r="C401" s="5903" t="s">
        <v>62</v>
      </c>
      <c r="D401" s="5904">
        <v>1</v>
      </c>
      <c r="E401" s="5905">
        <v>45469.63</v>
      </c>
      <c r="F401" s="5906">
        <v>23.52</v>
      </c>
      <c r="G401" s="5907">
        <v>56164.09</v>
      </c>
      <c r="H401" s="5908"/>
      <c r="I401" s="5909">
        <f>ROUND('BDI Principal'!D14,2)</f>
        <v>23.52</v>
      </c>
      <c r="J401" s="5910">
        <f t="shared" si="108"/>
        <v>0</v>
      </c>
      <c r="K401" s="5911"/>
      <c r="L401" s="5912">
        <f t="shared" si="109"/>
        <v>0</v>
      </c>
      <c r="M401" s="5913">
        <f t="shared" si="110"/>
        <v>0</v>
      </c>
      <c r="N401" s="5914">
        <f t="shared" si="111"/>
        <v>0</v>
      </c>
      <c r="O401" s="5915">
        <f t="shared" si="112"/>
        <v>0</v>
      </c>
      <c r="P401" s="5916" t="s">
        <v>28</v>
      </c>
    </row>
    <row r="402" spans="1:16" ht="33.75" x14ac:dyDescent="0.25">
      <c r="A402" s="5917" t="s">
        <v>770</v>
      </c>
      <c r="B402" s="5918" t="s">
        <v>771</v>
      </c>
      <c r="C402" s="5919" t="s">
        <v>62</v>
      </c>
      <c r="D402" s="5920">
        <v>1</v>
      </c>
      <c r="E402" s="5921">
        <v>34392.61</v>
      </c>
      <c r="F402" s="5922">
        <v>23.52</v>
      </c>
      <c r="G402" s="5923">
        <v>42481.75</v>
      </c>
      <c r="H402" s="5924"/>
      <c r="I402" s="5925">
        <f>ROUND('BDI Principal'!D14,2)</f>
        <v>23.52</v>
      </c>
      <c r="J402" s="5926">
        <f t="shared" si="108"/>
        <v>0</v>
      </c>
      <c r="K402" s="5927"/>
      <c r="L402" s="5928">
        <f t="shared" si="109"/>
        <v>0</v>
      </c>
      <c r="M402" s="5929">
        <f t="shared" si="110"/>
        <v>0</v>
      </c>
      <c r="N402" s="5930">
        <f t="shared" si="111"/>
        <v>0</v>
      </c>
      <c r="O402" s="5931">
        <f t="shared" si="112"/>
        <v>0</v>
      </c>
      <c r="P402" s="5932" t="s">
        <v>28</v>
      </c>
    </row>
    <row r="403" spans="1:16" ht="33.75" x14ac:dyDescent="0.25">
      <c r="A403" s="5933" t="s">
        <v>772</v>
      </c>
      <c r="B403" s="5934" t="s">
        <v>773</v>
      </c>
      <c r="C403" s="5935" t="s">
        <v>62</v>
      </c>
      <c r="D403" s="5936">
        <v>1</v>
      </c>
      <c r="E403" s="5937">
        <v>35244.080000000002</v>
      </c>
      <c r="F403" s="5938">
        <v>23.52</v>
      </c>
      <c r="G403" s="5939">
        <v>43533.49</v>
      </c>
      <c r="H403" s="5940"/>
      <c r="I403" s="5941">
        <f>ROUND('BDI Principal'!D14,2)</f>
        <v>23.52</v>
      </c>
      <c r="J403" s="5942">
        <f t="shared" si="108"/>
        <v>0</v>
      </c>
      <c r="K403" s="5943"/>
      <c r="L403" s="5944">
        <f t="shared" si="109"/>
        <v>0</v>
      </c>
      <c r="M403" s="5945">
        <f t="shared" si="110"/>
        <v>0</v>
      </c>
      <c r="N403" s="5946">
        <f t="shared" si="111"/>
        <v>0</v>
      </c>
      <c r="O403" s="5947">
        <f t="shared" si="112"/>
        <v>0</v>
      </c>
      <c r="P403" s="5948" t="s">
        <v>28</v>
      </c>
    </row>
    <row r="404" spans="1:16" ht="33.75" x14ac:dyDescent="0.25">
      <c r="A404" s="5949" t="s">
        <v>774</v>
      </c>
      <c r="B404" s="5950" t="s">
        <v>775</v>
      </c>
      <c r="C404" s="5951" t="s">
        <v>62</v>
      </c>
      <c r="D404" s="5952">
        <v>22</v>
      </c>
      <c r="E404" s="5953">
        <v>13300</v>
      </c>
      <c r="F404" s="5954">
        <v>23.52</v>
      </c>
      <c r="G404" s="5955">
        <v>16428.16</v>
      </c>
      <c r="H404" s="5956"/>
      <c r="I404" s="5957">
        <f>ROUND('BDI Principal'!D14,2)</f>
        <v>23.52</v>
      </c>
      <c r="J404" s="5958">
        <f t="shared" si="108"/>
        <v>0</v>
      </c>
      <c r="K404" s="5959"/>
      <c r="L404" s="5960">
        <f t="shared" si="109"/>
        <v>0</v>
      </c>
      <c r="M404" s="5961">
        <f t="shared" si="110"/>
        <v>0</v>
      </c>
      <c r="N404" s="5962">
        <f t="shared" si="111"/>
        <v>0</v>
      </c>
      <c r="O404" s="5963">
        <f t="shared" si="112"/>
        <v>0</v>
      </c>
      <c r="P404" s="5964" t="s">
        <v>28</v>
      </c>
    </row>
    <row r="405" spans="1:16" ht="22.5" x14ac:dyDescent="0.25">
      <c r="A405" s="5965" t="s">
        <v>776</v>
      </c>
      <c r="B405" s="5966" t="s">
        <v>777</v>
      </c>
      <c r="C405" s="5967" t="s">
        <v>62</v>
      </c>
      <c r="D405" s="5968">
        <v>22</v>
      </c>
      <c r="E405" s="5969">
        <v>3845</v>
      </c>
      <c r="F405" s="5970">
        <v>23.52</v>
      </c>
      <c r="G405" s="5971">
        <v>4749.34</v>
      </c>
      <c r="H405" s="5972"/>
      <c r="I405" s="5973">
        <f>ROUND('BDI Principal'!D14,2)</f>
        <v>23.52</v>
      </c>
      <c r="J405" s="5974">
        <f t="shared" si="108"/>
        <v>0</v>
      </c>
      <c r="K405" s="5975"/>
      <c r="L405" s="5976">
        <f t="shared" si="109"/>
        <v>0</v>
      </c>
      <c r="M405" s="5977">
        <f t="shared" si="110"/>
        <v>0</v>
      </c>
      <c r="N405" s="5978">
        <f t="shared" si="111"/>
        <v>0</v>
      </c>
      <c r="O405" s="5979">
        <f t="shared" si="112"/>
        <v>0</v>
      </c>
      <c r="P405" s="5980" t="s">
        <v>28</v>
      </c>
    </row>
    <row r="406" spans="1:16" x14ac:dyDescent="0.25">
      <c r="A406" s="5981" t="s">
        <v>778</v>
      </c>
      <c r="B406" s="8118" t="s">
        <v>779</v>
      </c>
      <c r="C406" s="8119"/>
      <c r="D406" s="8120"/>
      <c r="E406" s="8121"/>
      <c r="F406" s="8122"/>
      <c r="G406" s="8123"/>
      <c r="H406" s="8124"/>
      <c r="I406" s="8125"/>
      <c r="J406" s="8126"/>
      <c r="K406" s="8127"/>
      <c r="L406" s="8128"/>
      <c r="M406" s="5982">
        <f>SUM(M407:M460)</f>
        <v>0</v>
      </c>
      <c r="N406" s="5983">
        <f>SUM(N407:N460)</f>
        <v>0</v>
      </c>
      <c r="O406" s="5984">
        <f>SUM(O407:O460)</f>
        <v>0</v>
      </c>
      <c r="P406" s="5985" t="s">
        <v>45</v>
      </c>
    </row>
    <row r="407" spans="1:16" ht="22.5" x14ac:dyDescent="0.25">
      <c r="A407" s="5986" t="s">
        <v>780</v>
      </c>
      <c r="B407" s="5987" t="s">
        <v>781</v>
      </c>
      <c r="C407" s="5988" t="s">
        <v>86</v>
      </c>
      <c r="D407" s="5989">
        <v>4289</v>
      </c>
      <c r="E407" s="5990">
        <v>57.17</v>
      </c>
      <c r="F407" s="5991">
        <v>15.28</v>
      </c>
      <c r="G407" s="5992">
        <v>65.91</v>
      </c>
      <c r="H407" s="5993"/>
      <c r="I407" s="5994"/>
      <c r="J407" s="5995">
        <f t="shared" ref="J407:J438" si="113">ROUND((ROUND(H407,2)*I407/100)+ROUND(H407,2),2)</f>
        <v>0</v>
      </c>
      <c r="K407" s="5996"/>
      <c r="L407" s="5997">
        <f t="shared" ref="L407:L438" si="114">J407-K407</f>
        <v>0</v>
      </c>
      <c r="M407" s="5998">
        <f t="shared" ref="M407:M438" si="115">ROUND(K407*D407,2)</f>
        <v>0</v>
      </c>
      <c r="N407" s="5999">
        <f t="shared" ref="N407:N438" si="116">O407-M407</f>
        <v>0</v>
      </c>
      <c r="O407" s="6000">
        <f t="shared" ref="O407:O438" si="117">ROUND(D407*J407,2)</f>
        <v>0</v>
      </c>
      <c r="P407" s="6001" t="s">
        <v>28</v>
      </c>
    </row>
    <row r="408" spans="1:16" ht="22.5" x14ac:dyDescent="0.25">
      <c r="A408" s="6002" t="s">
        <v>782</v>
      </c>
      <c r="B408" s="6003" t="s">
        <v>783</v>
      </c>
      <c r="C408" s="6004" t="s">
        <v>86</v>
      </c>
      <c r="D408" s="6005">
        <v>1075</v>
      </c>
      <c r="E408" s="6006">
        <v>153.83000000000001</v>
      </c>
      <c r="F408" s="6007">
        <v>15.28</v>
      </c>
      <c r="G408" s="6008">
        <v>177.34</v>
      </c>
      <c r="H408" s="6009"/>
      <c r="I408" s="6010"/>
      <c r="J408" s="6011">
        <f t="shared" si="113"/>
        <v>0</v>
      </c>
      <c r="K408" s="6012"/>
      <c r="L408" s="6013">
        <f t="shared" si="114"/>
        <v>0</v>
      </c>
      <c r="M408" s="6014">
        <f t="shared" si="115"/>
        <v>0</v>
      </c>
      <c r="N408" s="6015">
        <f t="shared" si="116"/>
        <v>0</v>
      </c>
      <c r="O408" s="6016">
        <f t="shared" si="117"/>
        <v>0</v>
      </c>
      <c r="P408" s="6017" t="s">
        <v>28</v>
      </c>
    </row>
    <row r="409" spans="1:16" ht="22.5" x14ac:dyDescent="0.25">
      <c r="A409" s="6018" t="s">
        <v>784</v>
      </c>
      <c r="B409" s="6019" t="s">
        <v>785</v>
      </c>
      <c r="C409" s="6020" t="s">
        <v>86</v>
      </c>
      <c r="D409" s="6021">
        <v>1367</v>
      </c>
      <c r="E409" s="6022">
        <v>260.69</v>
      </c>
      <c r="F409" s="6023">
        <v>15.28</v>
      </c>
      <c r="G409" s="6024">
        <v>300.52</v>
      </c>
      <c r="H409" s="6025"/>
      <c r="I409" s="6026"/>
      <c r="J409" s="6027">
        <f t="shared" si="113"/>
        <v>0</v>
      </c>
      <c r="K409" s="6028"/>
      <c r="L409" s="6029">
        <f t="shared" si="114"/>
        <v>0</v>
      </c>
      <c r="M409" s="6030">
        <f t="shared" si="115"/>
        <v>0</v>
      </c>
      <c r="N409" s="6031">
        <f t="shared" si="116"/>
        <v>0</v>
      </c>
      <c r="O409" s="6032">
        <f t="shared" si="117"/>
        <v>0</v>
      </c>
      <c r="P409" s="6033" t="s">
        <v>28</v>
      </c>
    </row>
    <row r="410" spans="1:16" ht="22.5" x14ac:dyDescent="0.25">
      <c r="A410" s="6034" t="s">
        <v>786</v>
      </c>
      <c r="B410" s="6035" t="s">
        <v>787</v>
      </c>
      <c r="C410" s="6036" t="s">
        <v>86</v>
      </c>
      <c r="D410" s="6037">
        <v>1225</v>
      </c>
      <c r="E410" s="6038">
        <v>396.87</v>
      </c>
      <c r="F410" s="6039">
        <v>15.28</v>
      </c>
      <c r="G410" s="6040">
        <v>457.51</v>
      </c>
      <c r="H410" s="6041"/>
      <c r="I410" s="6042"/>
      <c r="J410" s="6043">
        <f t="shared" si="113"/>
        <v>0</v>
      </c>
      <c r="K410" s="6044"/>
      <c r="L410" s="6045">
        <f t="shared" si="114"/>
        <v>0</v>
      </c>
      <c r="M410" s="6046">
        <f t="shared" si="115"/>
        <v>0</v>
      </c>
      <c r="N410" s="6047">
        <f t="shared" si="116"/>
        <v>0</v>
      </c>
      <c r="O410" s="6048">
        <f t="shared" si="117"/>
        <v>0</v>
      </c>
      <c r="P410" s="6049" t="s">
        <v>28</v>
      </c>
    </row>
    <row r="411" spans="1:16" ht="22.5" x14ac:dyDescent="0.25">
      <c r="A411" s="6050" t="s">
        <v>788</v>
      </c>
      <c r="B411" s="6051" t="s">
        <v>789</v>
      </c>
      <c r="C411" s="6052" t="s">
        <v>86</v>
      </c>
      <c r="D411" s="6053">
        <v>693</v>
      </c>
      <c r="E411" s="6054">
        <v>563.54999999999995</v>
      </c>
      <c r="F411" s="6055">
        <v>15.28</v>
      </c>
      <c r="G411" s="6056">
        <v>649.66</v>
      </c>
      <c r="H411" s="6057"/>
      <c r="I411" s="6058"/>
      <c r="J411" s="6059">
        <f t="shared" si="113"/>
        <v>0</v>
      </c>
      <c r="K411" s="6060"/>
      <c r="L411" s="6061">
        <f t="shared" si="114"/>
        <v>0</v>
      </c>
      <c r="M411" s="6062">
        <f t="shared" si="115"/>
        <v>0</v>
      </c>
      <c r="N411" s="6063">
        <f t="shared" si="116"/>
        <v>0</v>
      </c>
      <c r="O411" s="6064">
        <f t="shared" si="117"/>
        <v>0</v>
      </c>
      <c r="P411" s="6065" t="s">
        <v>28</v>
      </c>
    </row>
    <row r="412" spans="1:16" x14ac:dyDescent="0.25">
      <c r="A412" s="6066" t="s">
        <v>790</v>
      </c>
      <c r="B412" s="6067" t="s">
        <v>791</v>
      </c>
      <c r="C412" s="6068" t="s">
        <v>86</v>
      </c>
      <c r="D412" s="6069">
        <v>1253</v>
      </c>
      <c r="E412" s="6070">
        <v>1002.86</v>
      </c>
      <c r="F412" s="6071">
        <v>15.28</v>
      </c>
      <c r="G412" s="6072">
        <v>1156.0999999999999</v>
      </c>
      <c r="H412" s="6073"/>
      <c r="I412" s="6074"/>
      <c r="J412" s="6075">
        <f t="shared" si="113"/>
        <v>0</v>
      </c>
      <c r="K412" s="6076"/>
      <c r="L412" s="6077">
        <f t="shared" si="114"/>
        <v>0</v>
      </c>
      <c r="M412" s="6078">
        <f t="shared" si="115"/>
        <v>0</v>
      </c>
      <c r="N412" s="6079">
        <f t="shared" si="116"/>
        <v>0</v>
      </c>
      <c r="O412" s="6080">
        <f t="shared" si="117"/>
        <v>0</v>
      </c>
      <c r="P412" s="6081" t="s">
        <v>28</v>
      </c>
    </row>
    <row r="413" spans="1:16" x14ac:dyDescent="0.25">
      <c r="A413" s="6082" t="s">
        <v>792</v>
      </c>
      <c r="B413" s="6083" t="s">
        <v>793</v>
      </c>
      <c r="C413" s="6084" t="s">
        <v>62</v>
      </c>
      <c r="D413" s="6085">
        <v>17</v>
      </c>
      <c r="E413" s="6086">
        <v>402.4</v>
      </c>
      <c r="F413" s="6087">
        <v>23.52</v>
      </c>
      <c r="G413" s="6088">
        <v>497.04</v>
      </c>
      <c r="H413" s="6089"/>
      <c r="I413" s="6090">
        <f>ROUND('BDI Principal'!D14,2)</f>
        <v>23.52</v>
      </c>
      <c r="J413" s="6091">
        <f t="shared" si="113"/>
        <v>0</v>
      </c>
      <c r="K413" s="6092"/>
      <c r="L413" s="6093">
        <f t="shared" si="114"/>
        <v>0</v>
      </c>
      <c r="M413" s="6094">
        <f t="shared" si="115"/>
        <v>0</v>
      </c>
      <c r="N413" s="6095">
        <f t="shared" si="116"/>
        <v>0</v>
      </c>
      <c r="O413" s="6096">
        <f t="shared" si="117"/>
        <v>0</v>
      </c>
      <c r="P413" s="6097" t="s">
        <v>28</v>
      </c>
    </row>
    <row r="414" spans="1:16" x14ac:dyDescent="0.25">
      <c r="A414" s="6098" t="s">
        <v>794</v>
      </c>
      <c r="B414" s="6099" t="s">
        <v>795</v>
      </c>
      <c r="C414" s="6100" t="s">
        <v>62</v>
      </c>
      <c r="D414" s="6101">
        <v>8</v>
      </c>
      <c r="E414" s="6102">
        <v>545.21</v>
      </c>
      <c r="F414" s="6103">
        <v>23.52</v>
      </c>
      <c r="G414" s="6104">
        <v>673.44</v>
      </c>
      <c r="H414" s="6105"/>
      <c r="I414" s="6106">
        <f>ROUND('BDI Principal'!D14,2)</f>
        <v>23.52</v>
      </c>
      <c r="J414" s="6107">
        <f t="shared" si="113"/>
        <v>0</v>
      </c>
      <c r="K414" s="6108"/>
      <c r="L414" s="6109">
        <f t="shared" si="114"/>
        <v>0</v>
      </c>
      <c r="M414" s="6110">
        <f t="shared" si="115"/>
        <v>0</v>
      </c>
      <c r="N414" s="6111">
        <f t="shared" si="116"/>
        <v>0</v>
      </c>
      <c r="O414" s="6112">
        <f t="shared" si="117"/>
        <v>0</v>
      </c>
      <c r="P414" s="6113" t="s">
        <v>28</v>
      </c>
    </row>
    <row r="415" spans="1:16" x14ac:dyDescent="0.25">
      <c r="A415" s="6114" t="s">
        <v>796</v>
      </c>
      <c r="B415" s="6115" t="s">
        <v>797</v>
      </c>
      <c r="C415" s="6116" t="s">
        <v>62</v>
      </c>
      <c r="D415" s="6117">
        <v>5</v>
      </c>
      <c r="E415" s="6118">
        <v>839.97</v>
      </c>
      <c r="F415" s="6119">
        <v>23.52</v>
      </c>
      <c r="G415" s="6120">
        <v>1037.53</v>
      </c>
      <c r="H415" s="6121"/>
      <c r="I415" s="6122">
        <f>ROUND('BDI Principal'!D14,2)</f>
        <v>23.52</v>
      </c>
      <c r="J415" s="6123">
        <f t="shared" si="113"/>
        <v>0</v>
      </c>
      <c r="K415" s="6124"/>
      <c r="L415" s="6125">
        <f t="shared" si="114"/>
        <v>0</v>
      </c>
      <c r="M415" s="6126">
        <f t="shared" si="115"/>
        <v>0</v>
      </c>
      <c r="N415" s="6127">
        <f t="shared" si="116"/>
        <v>0</v>
      </c>
      <c r="O415" s="6128">
        <f t="shared" si="117"/>
        <v>0</v>
      </c>
      <c r="P415" s="6129" t="s">
        <v>28</v>
      </c>
    </row>
    <row r="416" spans="1:16" x14ac:dyDescent="0.25">
      <c r="A416" s="6130" t="s">
        <v>798</v>
      </c>
      <c r="B416" s="6131" t="s">
        <v>799</v>
      </c>
      <c r="C416" s="6132" t="s">
        <v>62</v>
      </c>
      <c r="D416" s="6133">
        <v>10</v>
      </c>
      <c r="E416" s="6134">
        <v>1149.7</v>
      </c>
      <c r="F416" s="6135">
        <v>23.52</v>
      </c>
      <c r="G416" s="6136">
        <v>1420.11</v>
      </c>
      <c r="H416" s="6137"/>
      <c r="I416" s="6138">
        <f>ROUND('BDI Principal'!D14,2)</f>
        <v>23.52</v>
      </c>
      <c r="J416" s="6139">
        <f t="shared" si="113"/>
        <v>0</v>
      </c>
      <c r="K416" s="6140"/>
      <c r="L416" s="6141">
        <f t="shared" si="114"/>
        <v>0</v>
      </c>
      <c r="M416" s="6142">
        <f t="shared" si="115"/>
        <v>0</v>
      </c>
      <c r="N416" s="6143">
        <f t="shared" si="116"/>
        <v>0</v>
      </c>
      <c r="O416" s="6144">
        <f t="shared" si="117"/>
        <v>0</v>
      </c>
      <c r="P416" s="6145" t="s">
        <v>28</v>
      </c>
    </row>
    <row r="417" spans="1:16" x14ac:dyDescent="0.25">
      <c r="A417" s="6146" t="s">
        <v>800</v>
      </c>
      <c r="B417" s="6147" t="s">
        <v>801</v>
      </c>
      <c r="C417" s="6148" t="s">
        <v>62</v>
      </c>
      <c r="D417" s="6149">
        <v>2</v>
      </c>
      <c r="E417" s="6150">
        <v>1313.22</v>
      </c>
      <c r="F417" s="6151">
        <v>23.52</v>
      </c>
      <c r="G417" s="6152">
        <v>1622.09</v>
      </c>
      <c r="H417" s="6153"/>
      <c r="I417" s="6154">
        <f>ROUND('BDI Principal'!D14,2)</f>
        <v>23.52</v>
      </c>
      <c r="J417" s="6155">
        <f t="shared" si="113"/>
        <v>0</v>
      </c>
      <c r="K417" s="6156"/>
      <c r="L417" s="6157">
        <f t="shared" si="114"/>
        <v>0</v>
      </c>
      <c r="M417" s="6158">
        <f t="shared" si="115"/>
        <v>0</v>
      </c>
      <c r="N417" s="6159">
        <f t="shared" si="116"/>
        <v>0</v>
      </c>
      <c r="O417" s="6160">
        <f t="shared" si="117"/>
        <v>0</v>
      </c>
      <c r="P417" s="6161" t="s">
        <v>28</v>
      </c>
    </row>
    <row r="418" spans="1:16" x14ac:dyDescent="0.25">
      <c r="A418" s="6162" t="s">
        <v>802</v>
      </c>
      <c r="B418" s="6163" t="s">
        <v>803</v>
      </c>
      <c r="C418" s="6164" t="s">
        <v>62</v>
      </c>
      <c r="D418" s="6165">
        <v>1</v>
      </c>
      <c r="E418" s="6166">
        <v>2586.9699999999998</v>
      </c>
      <c r="F418" s="6167">
        <v>23.52</v>
      </c>
      <c r="G418" s="6168">
        <v>3195.43</v>
      </c>
      <c r="H418" s="6169"/>
      <c r="I418" s="6170">
        <f>ROUND('BDI Principal'!D14,2)</f>
        <v>23.52</v>
      </c>
      <c r="J418" s="6171">
        <f t="shared" si="113"/>
        <v>0</v>
      </c>
      <c r="K418" s="6172"/>
      <c r="L418" s="6173">
        <f t="shared" si="114"/>
        <v>0</v>
      </c>
      <c r="M418" s="6174">
        <f t="shared" si="115"/>
        <v>0</v>
      </c>
      <c r="N418" s="6175">
        <f t="shared" si="116"/>
        <v>0</v>
      </c>
      <c r="O418" s="6176">
        <f t="shared" si="117"/>
        <v>0</v>
      </c>
      <c r="P418" s="6177" t="s">
        <v>28</v>
      </c>
    </row>
    <row r="419" spans="1:16" x14ac:dyDescent="0.25">
      <c r="A419" s="6178" t="s">
        <v>804</v>
      </c>
      <c r="B419" s="6179" t="s">
        <v>805</v>
      </c>
      <c r="C419" s="6180" t="s">
        <v>62</v>
      </c>
      <c r="D419" s="6181">
        <v>30</v>
      </c>
      <c r="E419" s="6182">
        <v>278.92</v>
      </c>
      <c r="F419" s="6183">
        <v>23.52</v>
      </c>
      <c r="G419" s="6184">
        <v>344.52</v>
      </c>
      <c r="H419" s="6185"/>
      <c r="I419" s="6186">
        <f>ROUND('BDI Principal'!D14,2)</f>
        <v>23.52</v>
      </c>
      <c r="J419" s="6187">
        <f t="shared" si="113"/>
        <v>0</v>
      </c>
      <c r="K419" s="6188"/>
      <c r="L419" s="6189">
        <f t="shared" si="114"/>
        <v>0</v>
      </c>
      <c r="M419" s="6190">
        <f t="shared" si="115"/>
        <v>0</v>
      </c>
      <c r="N419" s="6191">
        <f t="shared" si="116"/>
        <v>0</v>
      </c>
      <c r="O419" s="6192">
        <f t="shared" si="117"/>
        <v>0</v>
      </c>
      <c r="P419" s="6193" t="s">
        <v>28</v>
      </c>
    </row>
    <row r="420" spans="1:16" x14ac:dyDescent="0.25">
      <c r="A420" s="6194" t="s">
        <v>806</v>
      </c>
      <c r="B420" s="6195" t="s">
        <v>807</v>
      </c>
      <c r="C420" s="6196" t="s">
        <v>62</v>
      </c>
      <c r="D420" s="6197">
        <v>6</v>
      </c>
      <c r="E420" s="6198">
        <v>588.39</v>
      </c>
      <c r="F420" s="6199">
        <v>23.52</v>
      </c>
      <c r="G420" s="6200">
        <v>726.78</v>
      </c>
      <c r="H420" s="6201"/>
      <c r="I420" s="6202">
        <f>ROUND('BDI Principal'!D14,2)</f>
        <v>23.52</v>
      </c>
      <c r="J420" s="6203">
        <f t="shared" si="113"/>
        <v>0</v>
      </c>
      <c r="K420" s="6204"/>
      <c r="L420" s="6205">
        <f t="shared" si="114"/>
        <v>0</v>
      </c>
      <c r="M420" s="6206">
        <f t="shared" si="115"/>
        <v>0</v>
      </c>
      <c r="N420" s="6207">
        <f t="shared" si="116"/>
        <v>0</v>
      </c>
      <c r="O420" s="6208">
        <f t="shared" si="117"/>
        <v>0</v>
      </c>
      <c r="P420" s="6209" t="s">
        <v>28</v>
      </c>
    </row>
    <row r="421" spans="1:16" x14ac:dyDescent="0.25">
      <c r="A421" s="6210" t="s">
        <v>808</v>
      </c>
      <c r="B421" s="6211" t="s">
        <v>809</v>
      </c>
      <c r="C421" s="6212" t="s">
        <v>62</v>
      </c>
      <c r="D421" s="6213">
        <v>6</v>
      </c>
      <c r="E421" s="6214">
        <v>855.88</v>
      </c>
      <c r="F421" s="6215">
        <v>23.52</v>
      </c>
      <c r="G421" s="6216">
        <v>1057.18</v>
      </c>
      <c r="H421" s="6217"/>
      <c r="I421" s="6218">
        <f>ROUND('BDI Principal'!D14,2)</f>
        <v>23.52</v>
      </c>
      <c r="J421" s="6219">
        <f t="shared" si="113"/>
        <v>0</v>
      </c>
      <c r="K421" s="6220"/>
      <c r="L421" s="6221">
        <f t="shared" si="114"/>
        <v>0</v>
      </c>
      <c r="M421" s="6222">
        <f t="shared" si="115"/>
        <v>0</v>
      </c>
      <c r="N421" s="6223">
        <f t="shared" si="116"/>
        <v>0</v>
      </c>
      <c r="O421" s="6224">
        <f t="shared" si="117"/>
        <v>0</v>
      </c>
      <c r="P421" s="6225" t="s">
        <v>28</v>
      </c>
    </row>
    <row r="422" spans="1:16" x14ac:dyDescent="0.25">
      <c r="A422" s="6226" t="s">
        <v>810</v>
      </c>
      <c r="B422" s="6227" t="s">
        <v>811</v>
      </c>
      <c r="C422" s="6228" t="s">
        <v>62</v>
      </c>
      <c r="D422" s="6229">
        <v>4</v>
      </c>
      <c r="E422" s="6230">
        <v>1118.29</v>
      </c>
      <c r="F422" s="6231">
        <v>23.52</v>
      </c>
      <c r="G422" s="6232">
        <v>1381.31</v>
      </c>
      <c r="H422" s="6233"/>
      <c r="I422" s="6234">
        <f>ROUND('BDI Principal'!D14,2)</f>
        <v>23.52</v>
      </c>
      <c r="J422" s="6235">
        <f t="shared" si="113"/>
        <v>0</v>
      </c>
      <c r="K422" s="6236"/>
      <c r="L422" s="6237">
        <f t="shared" si="114"/>
        <v>0</v>
      </c>
      <c r="M422" s="6238">
        <f t="shared" si="115"/>
        <v>0</v>
      </c>
      <c r="N422" s="6239">
        <f t="shared" si="116"/>
        <v>0</v>
      </c>
      <c r="O422" s="6240">
        <f t="shared" si="117"/>
        <v>0</v>
      </c>
      <c r="P422" s="6241" t="s">
        <v>28</v>
      </c>
    </row>
    <row r="423" spans="1:16" x14ac:dyDescent="0.25">
      <c r="A423" s="6242" t="s">
        <v>812</v>
      </c>
      <c r="B423" s="6243" t="s">
        <v>813</v>
      </c>
      <c r="C423" s="6244" t="s">
        <v>62</v>
      </c>
      <c r="D423" s="6245">
        <v>2</v>
      </c>
      <c r="E423" s="6246">
        <v>1202.8499999999999</v>
      </c>
      <c r="F423" s="6247">
        <v>23.52</v>
      </c>
      <c r="G423" s="6248">
        <v>1485.76</v>
      </c>
      <c r="H423" s="6249"/>
      <c r="I423" s="6250">
        <f>ROUND('BDI Principal'!D14,2)</f>
        <v>23.52</v>
      </c>
      <c r="J423" s="6251">
        <f t="shared" si="113"/>
        <v>0</v>
      </c>
      <c r="K423" s="6252"/>
      <c r="L423" s="6253">
        <f t="shared" si="114"/>
        <v>0</v>
      </c>
      <c r="M423" s="6254">
        <f t="shared" si="115"/>
        <v>0</v>
      </c>
      <c r="N423" s="6255">
        <f t="shared" si="116"/>
        <v>0</v>
      </c>
      <c r="O423" s="6256">
        <f t="shared" si="117"/>
        <v>0</v>
      </c>
      <c r="P423" s="6257" t="s">
        <v>28</v>
      </c>
    </row>
    <row r="424" spans="1:16" x14ac:dyDescent="0.25">
      <c r="A424" s="6258" t="s">
        <v>814</v>
      </c>
      <c r="B424" s="6259" t="s">
        <v>815</v>
      </c>
      <c r="C424" s="6260" t="s">
        <v>62</v>
      </c>
      <c r="D424" s="6261">
        <v>3</v>
      </c>
      <c r="E424" s="6262">
        <v>2940.68</v>
      </c>
      <c r="F424" s="6263">
        <v>23.52</v>
      </c>
      <c r="G424" s="6264">
        <v>3632.33</v>
      </c>
      <c r="H424" s="6265"/>
      <c r="I424" s="6266">
        <f>ROUND('BDI Principal'!D14,2)</f>
        <v>23.52</v>
      </c>
      <c r="J424" s="6267">
        <f t="shared" si="113"/>
        <v>0</v>
      </c>
      <c r="K424" s="6268"/>
      <c r="L424" s="6269">
        <f t="shared" si="114"/>
        <v>0</v>
      </c>
      <c r="M424" s="6270">
        <f t="shared" si="115"/>
        <v>0</v>
      </c>
      <c r="N424" s="6271">
        <f t="shared" si="116"/>
        <v>0</v>
      </c>
      <c r="O424" s="6272">
        <f t="shared" si="117"/>
        <v>0</v>
      </c>
      <c r="P424" s="6273" t="s">
        <v>28</v>
      </c>
    </row>
    <row r="425" spans="1:16" x14ac:dyDescent="0.25">
      <c r="A425" s="6274" t="s">
        <v>816</v>
      </c>
      <c r="B425" s="6275" t="s">
        <v>817</v>
      </c>
      <c r="C425" s="6276" t="s">
        <v>62</v>
      </c>
      <c r="D425" s="6277">
        <v>19</v>
      </c>
      <c r="E425" s="6278">
        <v>319.98</v>
      </c>
      <c r="F425" s="6279">
        <v>23.52</v>
      </c>
      <c r="G425" s="6280">
        <v>395.24</v>
      </c>
      <c r="H425" s="6281"/>
      <c r="I425" s="6282">
        <f>ROUND('BDI Principal'!D14,2)</f>
        <v>23.52</v>
      </c>
      <c r="J425" s="6283">
        <f t="shared" si="113"/>
        <v>0</v>
      </c>
      <c r="K425" s="6284"/>
      <c r="L425" s="6285">
        <f t="shared" si="114"/>
        <v>0</v>
      </c>
      <c r="M425" s="6286">
        <f t="shared" si="115"/>
        <v>0</v>
      </c>
      <c r="N425" s="6287">
        <f t="shared" si="116"/>
        <v>0</v>
      </c>
      <c r="O425" s="6288">
        <f t="shared" si="117"/>
        <v>0</v>
      </c>
      <c r="P425" s="6289" t="s">
        <v>28</v>
      </c>
    </row>
    <row r="426" spans="1:16" x14ac:dyDescent="0.25">
      <c r="A426" s="6290" t="s">
        <v>818</v>
      </c>
      <c r="B426" s="6291" t="s">
        <v>819</v>
      </c>
      <c r="C426" s="6292" t="s">
        <v>62</v>
      </c>
      <c r="D426" s="6293">
        <v>7</v>
      </c>
      <c r="E426" s="6294">
        <v>456.16</v>
      </c>
      <c r="F426" s="6295">
        <v>23.52</v>
      </c>
      <c r="G426" s="6296">
        <v>563.45000000000005</v>
      </c>
      <c r="H426" s="6297"/>
      <c r="I426" s="6298">
        <f>ROUND('BDI Principal'!D14,2)</f>
        <v>23.52</v>
      </c>
      <c r="J426" s="6299">
        <f t="shared" si="113"/>
        <v>0</v>
      </c>
      <c r="K426" s="6300"/>
      <c r="L426" s="6301">
        <f t="shared" si="114"/>
        <v>0</v>
      </c>
      <c r="M426" s="6302">
        <f t="shared" si="115"/>
        <v>0</v>
      </c>
      <c r="N426" s="6303">
        <f t="shared" si="116"/>
        <v>0</v>
      </c>
      <c r="O426" s="6304">
        <f t="shared" si="117"/>
        <v>0</v>
      </c>
      <c r="P426" s="6305" t="s">
        <v>28</v>
      </c>
    </row>
    <row r="427" spans="1:16" x14ac:dyDescent="0.25">
      <c r="A427" s="6306" t="s">
        <v>820</v>
      </c>
      <c r="B427" s="6307" t="s">
        <v>645</v>
      </c>
      <c r="C427" s="6308" t="s">
        <v>62</v>
      </c>
      <c r="D427" s="6309">
        <v>3</v>
      </c>
      <c r="E427" s="6310">
        <v>637</v>
      </c>
      <c r="F427" s="6311">
        <v>23.52</v>
      </c>
      <c r="G427" s="6312">
        <v>786.82</v>
      </c>
      <c r="H427" s="6313"/>
      <c r="I427" s="6314">
        <f>ROUND('BDI Principal'!D14,2)</f>
        <v>23.52</v>
      </c>
      <c r="J427" s="6315">
        <f t="shared" si="113"/>
        <v>0</v>
      </c>
      <c r="K427" s="6316"/>
      <c r="L427" s="6317">
        <f t="shared" si="114"/>
        <v>0</v>
      </c>
      <c r="M427" s="6318">
        <f t="shared" si="115"/>
        <v>0</v>
      </c>
      <c r="N427" s="6319">
        <f t="shared" si="116"/>
        <v>0</v>
      </c>
      <c r="O427" s="6320">
        <f t="shared" si="117"/>
        <v>0</v>
      </c>
      <c r="P427" s="6321" t="s">
        <v>28</v>
      </c>
    </row>
    <row r="428" spans="1:16" x14ac:dyDescent="0.25">
      <c r="A428" s="6322" t="s">
        <v>821</v>
      </c>
      <c r="B428" s="6323" t="s">
        <v>822</v>
      </c>
      <c r="C428" s="6324" t="s">
        <v>62</v>
      </c>
      <c r="D428" s="6325">
        <v>5</v>
      </c>
      <c r="E428" s="6326">
        <v>1214.8</v>
      </c>
      <c r="F428" s="6327">
        <v>23.52</v>
      </c>
      <c r="G428" s="6328">
        <v>1500.52</v>
      </c>
      <c r="H428" s="6329"/>
      <c r="I428" s="6330">
        <f>ROUND('BDI Principal'!D14,2)</f>
        <v>23.52</v>
      </c>
      <c r="J428" s="6331">
        <f t="shared" si="113"/>
        <v>0</v>
      </c>
      <c r="K428" s="6332"/>
      <c r="L428" s="6333">
        <f t="shared" si="114"/>
        <v>0</v>
      </c>
      <c r="M428" s="6334">
        <f t="shared" si="115"/>
        <v>0</v>
      </c>
      <c r="N428" s="6335">
        <f t="shared" si="116"/>
        <v>0</v>
      </c>
      <c r="O428" s="6336">
        <f t="shared" si="117"/>
        <v>0</v>
      </c>
      <c r="P428" s="6337" t="s">
        <v>28</v>
      </c>
    </row>
    <row r="429" spans="1:16" x14ac:dyDescent="0.25">
      <c r="A429" s="6338" t="s">
        <v>823</v>
      </c>
      <c r="B429" s="6339" t="s">
        <v>824</v>
      </c>
      <c r="C429" s="6340" t="s">
        <v>62</v>
      </c>
      <c r="D429" s="6341">
        <v>4</v>
      </c>
      <c r="E429" s="6342">
        <v>1723.68</v>
      </c>
      <c r="F429" s="6343">
        <v>23.52</v>
      </c>
      <c r="G429" s="6344">
        <v>2129.09</v>
      </c>
      <c r="H429" s="6345"/>
      <c r="I429" s="6346">
        <f>ROUND('BDI Principal'!D14,2)</f>
        <v>23.52</v>
      </c>
      <c r="J429" s="6347">
        <f t="shared" si="113"/>
        <v>0</v>
      </c>
      <c r="K429" s="6348"/>
      <c r="L429" s="6349">
        <f t="shared" si="114"/>
        <v>0</v>
      </c>
      <c r="M429" s="6350">
        <f t="shared" si="115"/>
        <v>0</v>
      </c>
      <c r="N429" s="6351">
        <f t="shared" si="116"/>
        <v>0</v>
      </c>
      <c r="O429" s="6352">
        <f t="shared" si="117"/>
        <v>0</v>
      </c>
      <c r="P429" s="6353" t="s">
        <v>28</v>
      </c>
    </row>
    <row r="430" spans="1:16" x14ac:dyDescent="0.25">
      <c r="A430" s="6354" t="s">
        <v>825</v>
      </c>
      <c r="B430" s="6355" t="s">
        <v>826</v>
      </c>
      <c r="C430" s="6356" t="s">
        <v>62</v>
      </c>
      <c r="D430" s="6357">
        <v>8</v>
      </c>
      <c r="E430" s="6358">
        <v>6532.29</v>
      </c>
      <c r="F430" s="6359">
        <v>23.52</v>
      </c>
      <c r="G430" s="6360">
        <v>8068.68</v>
      </c>
      <c r="H430" s="6361"/>
      <c r="I430" s="6362">
        <f>ROUND('BDI Principal'!D14,2)</f>
        <v>23.52</v>
      </c>
      <c r="J430" s="6363">
        <f t="shared" si="113"/>
        <v>0</v>
      </c>
      <c r="K430" s="6364"/>
      <c r="L430" s="6365">
        <f t="shared" si="114"/>
        <v>0</v>
      </c>
      <c r="M430" s="6366">
        <f t="shared" si="115"/>
        <v>0</v>
      </c>
      <c r="N430" s="6367">
        <f t="shared" si="116"/>
        <v>0</v>
      </c>
      <c r="O430" s="6368">
        <f t="shared" si="117"/>
        <v>0</v>
      </c>
      <c r="P430" s="6369" t="s">
        <v>28</v>
      </c>
    </row>
    <row r="431" spans="1:16" ht="22.5" x14ac:dyDescent="0.25">
      <c r="A431" s="6370" t="s">
        <v>827</v>
      </c>
      <c r="B431" s="6371" t="s">
        <v>635</v>
      </c>
      <c r="C431" s="6372" t="s">
        <v>62</v>
      </c>
      <c r="D431" s="6373">
        <v>29</v>
      </c>
      <c r="E431" s="6374">
        <v>997.43</v>
      </c>
      <c r="F431" s="6375">
        <v>23.52</v>
      </c>
      <c r="G431" s="6376">
        <v>1232.03</v>
      </c>
      <c r="H431" s="6377"/>
      <c r="I431" s="6378">
        <f>ROUND('BDI Principal'!D14,2)</f>
        <v>23.52</v>
      </c>
      <c r="J431" s="6379">
        <f t="shared" si="113"/>
        <v>0</v>
      </c>
      <c r="K431" s="6380"/>
      <c r="L431" s="6381">
        <f t="shared" si="114"/>
        <v>0</v>
      </c>
      <c r="M431" s="6382">
        <f t="shared" si="115"/>
        <v>0</v>
      </c>
      <c r="N431" s="6383">
        <f t="shared" si="116"/>
        <v>0</v>
      </c>
      <c r="O431" s="6384">
        <f t="shared" si="117"/>
        <v>0</v>
      </c>
      <c r="P431" s="6385" t="s">
        <v>28</v>
      </c>
    </row>
    <row r="432" spans="1:16" ht="22.5" x14ac:dyDescent="0.25">
      <c r="A432" s="6386" t="s">
        <v>828</v>
      </c>
      <c r="B432" s="6387" t="s">
        <v>829</v>
      </c>
      <c r="C432" s="6388" t="s">
        <v>62</v>
      </c>
      <c r="D432" s="6389">
        <v>27</v>
      </c>
      <c r="E432" s="6390">
        <v>517.67999999999995</v>
      </c>
      <c r="F432" s="6391">
        <v>23.52</v>
      </c>
      <c r="G432" s="6392">
        <v>639.44000000000005</v>
      </c>
      <c r="H432" s="6393"/>
      <c r="I432" s="6394">
        <f>ROUND('BDI Principal'!D14,2)</f>
        <v>23.52</v>
      </c>
      <c r="J432" s="6395">
        <f t="shared" si="113"/>
        <v>0</v>
      </c>
      <c r="K432" s="6396"/>
      <c r="L432" s="6397">
        <f t="shared" si="114"/>
        <v>0</v>
      </c>
      <c r="M432" s="6398">
        <f t="shared" si="115"/>
        <v>0</v>
      </c>
      <c r="N432" s="6399">
        <f t="shared" si="116"/>
        <v>0</v>
      </c>
      <c r="O432" s="6400">
        <f t="shared" si="117"/>
        <v>0</v>
      </c>
      <c r="P432" s="6401" t="s">
        <v>28</v>
      </c>
    </row>
    <row r="433" spans="1:16" ht="22.5" x14ac:dyDescent="0.25">
      <c r="A433" s="6402" t="s">
        <v>830</v>
      </c>
      <c r="B433" s="6403" t="s">
        <v>831</v>
      </c>
      <c r="C433" s="6404" t="s">
        <v>62</v>
      </c>
      <c r="D433" s="6405">
        <v>18</v>
      </c>
      <c r="E433" s="6406">
        <v>566.49</v>
      </c>
      <c r="F433" s="6407">
        <v>23.52</v>
      </c>
      <c r="G433" s="6408">
        <v>699.73</v>
      </c>
      <c r="H433" s="6409"/>
      <c r="I433" s="6410">
        <f>ROUND('BDI Principal'!D14,2)</f>
        <v>23.52</v>
      </c>
      <c r="J433" s="6411">
        <f t="shared" si="113"/>
        <v>0</v>
      </c>
      <c r="K433" s="6412"/>
      <c r="L433" s="6413">
        <f t="shared" si="114"/>
        <v>0</v>
      </c>
      <c r="M433" s="6414">
        <f t="shared" si="115"/>
        <v>0</v>
      </c>
      <c r="N433" s="6415">
        <f t="shared" si="116"/>
        <v>0</v>
      </c>
      <c r="O433" s="6416">
        <f t="shared" si="117"/>
        <v>0</v>
      </c>
      <c r="P433" s="6417" t="s">
        <v>28</v>
      </c>
    </row>
    <row r="434" spans="1:16" ht="22.5" x14ac:dyDescent="0.25">
      <c r="A434" s="6418" t="s">
        <v>832</v>
      </c>
      <c r="B434" s="6419" t="s">
        <v>833</v>
      </c>
      <c r="C434" s="6420" t="s">
        <v>62</v>
      </c>
      <c r="D434" s="6421">
        <v>4</v>
      </c>
      <c r="E434" s="6422">
        <v>735.87</v>
      </c>
      <c r="F434" s="6423">
        <v>23.52</v>
      </c>
      <c r="G434" s="6424">
        <v>908.95</v>
      </c>
      <c r="H434" s="6425"/>
      <c r="I434" s="6426">
        <f>ROUND('BDI Principal'!D14,2)</f>
        <v>23.52</v>
      </c>
      <c r="J434" s="6427">
        <f t="shared" si="113"/>
        <v>0</v>
      </c>
      <c r="K434" s="6428"/>
      <c r="L434" s="6429">
        <f t="shared" si="114"/>
        <v>0</v>
      </c>
      <c r="M434" s="6430">
        <f t="shared" si="115"/>
        <v>0</v>
      </c>
      <c r="N434" s="6431">
        <f t="shared" si="116"/>
        <v>0</v>
      </c>
      <c r="O434" s="6432">
        <f t="shared" si="117"/>
        <v>0</v>
      </c>
      <c r="P434" s="6433" t="s">
        <v>28</v>
      </c>
    </row>
    <row r="435" spans="1:16" ht="22.5" x14ac:dyDescent="0.25">
      <c r="A435" s="6434" t="s">
        <v>834</v>
      </c>
      <c r="B435" s="6435" t="s">
        <v>835</v>
      </c>
      <c r="C435" s="6436" t="s">
        <v>62</v>
      </c>
      <c r="D435" s="6437">
        <v>4</v>
      </c>
      <c r="E435" s="6438">
        <v>1285</v>
      </c>
      <c r="F435" s="6439">
        <v>23.52</v>
      </c>
      <c r="G435" s="6440">
        <v>1587.23</v>
      </c>
      <c r="H435" s="6441"/>
      <c r="I435" s="6442">
        <f>ROUND('BDI Principal'!D14,2)</f>
        <v>23.52</v>
      </c>
      <c r="J435" s="6443">
        <f t="shared" si="113"/>
        <v>0</v>
      </c>
      <c r="K435" s="6444"/>
      <c r="L435" s="6445">
        <f t="shared" si="114"/>
        <v>0</v>
      </c>
      <c r="M435" s="6446">
        <f t="shared" si="115"/>
        <v>0</v>
      </c>
      <c r="N435" s="6447">
        <f t="shared" si="116"/>
        <v>0</v>
      </c>
      <c r="O435" s="6448">
        <f t="shared" si="117"/>
        <v>0</v>
      </c>
      <c r="P435" s="6449" t="s">
        <v>28</v>
      </c>
    </row>
    <row r="436" spans="1:16" ht="22.5" x14ac:dyDescent="0.25">
      <c r="A436" s="6450" t="s">
        <v>836</v>
      </c>
      <c r="B436" s="6451" t="s">
        <v>837</v>
      </c>
      <c r="C436" s="6452" t="s">
        <v>62</v>
      </c>
      <c r="D436" s="6453">
        <v>4</v>
      </c>
      <c r="E436" s="6454">
        <v>1373.19</v>
      </c>
      <c r="F436" s="6455">
        <v>23.52</v>
      </c>
      <c r="G436" s="6456">
        <v>1696.16</v>
      </c>
      <c r="H436" s="6457"/>
      <c r="I436" s="6458">
        <f>ROUND('BDI Principal'!D14,2)</f>
        <v>23.52</v>
      </c>
      <c r="J436" s="6459">
        <f t="shared" si="113"/>
        <v>0</v>
      </c>
      <c r="K436" s="6460"/>
      <c r="L436" s="6461">
        <f t="shared" si="114"/>
        <v>0</v>
      </c>
      <c r="M436" s="6462">
        <f t="shared" si="115"/>
        <v>0</v>
      </c>
      <c r="N436" s="6463">
        <f t="shared" si="116"/>
        <v>0</v>
      </c>
      <c r="O436" s="6464">
        <f t="shared" si="117"/>
        <v>0</v>
      </c>
      <c r="P436" s="6465" t="s">
        <v>28</v>
      </c>
    </row>
    <row r="437" spans="1:16" ht="22.5" x14ac:dyDescent="0.25">
      <c r="A437" s="6466" t="s">
        <v>838</v>
      </c>
      <c r="B437" s="6467" t="s">
        <v>839</v>
      </c>
      <c r="C437" s="6468" t="s">
        <v>62</v>
      </c>
      <c r="D437" s="6469">
        <v>8</v>
      </c>
      <c r="E437" s="6470">
        <v>3357.34</v>
      </c>
      <c r="F437" s="6471">
        <v>23.52</v>
      </c>
      <c r="G437" s="6472">
        <v>4146.99</v>
      </c>
      <c r="H437" s="6473"/>
      <c r="I437" s="6474">
        <f>ROUND('BDI Principal'!D14,2)</f>
        <v>23.52</v>
      </c>
      <c r="J437" s="6475">
        <f t="shared" si="113"/>
        <v>0</v>
      </c>
      <c r="K437" s="6476"/>
      <c r="L437" s="6477">
        <f t="shared" si="114"/>
        <v>0</v>
      </c>
      <c r="M437" s="6478">
        <f t="shared" si="115"/>
        <v>0</v>
      </c>
      <c r="N437" s="6479">
        <f t="shared" si="116"/>
        <v>0</v>
      </c>
      <c r="O437" s="6480">
        <f t="shared" si="117"/>
        <v>0</v>
      </c>
      <c r="P437" s="6481" t="s">
        <v>28</v>
      </c>
    </row>
    <row r="438" spans="1:16" x14ac:dyDescent="0.25">
      <c r="A438" s="6482" t="s">
        <v>840</v>
      </c>
      <c r="B438" s="6483" t="s">
        <v>841</v>
      </c>
      <c r="C438" s="6484" t="s">
        <v>62</v>
      </c>
      <c r="D438" s="6485">
        <v>13</v>
      </c>
      <c r="E438" s="6486">
        <v>496.29</v>
      </c>
      <c r="F438" s="6487">
        <v>23.52</v>
      </c>
      <c r="G438" s="6488">
        <v>613.02</v>
      </c>
      <c r="H438" s="6489"/>
      <c r="I438" s="6490">
        <f>ROUND('BDI Principal'!D14,2)</f>
        <v>23.52</v>
      </c>
      <c r="J438" s="6491">
        <f t="shared" si="113"/>
        <v>0</v>
      </c>
      <c r="K438" s="6492"/>
      <c r="L438" s="6493">
        <f t="shared" si="114"/>
        <v>0</v>
      </c>
      <c r="M438" s="6494">
        <f t="shared" si="115"/>
        <v>0</v>
      </c>
      <c r="N438" s="6495">
        <f t="shared" si="116"/>
        <v>0</v>
      </c>
      <c r="O438" s="6496">
        <f t="shared" si="117"/>
        <v>0</v>
      </c>
      <c r="P438" s="6497" t="s">
        <v>28</v>
      </c>
    </row>
    <row r="439" spans="1:16" x14ac:dyDescent="0.25">
      <c r="A439" s="6498" t="s">
        <v>842</v>
      </c>
      <c r="B439" s="6499" t="s">
        <v>843</v>
      </c>
      <c r="C439" s="6500" t="s">
        <v>62</v>
      </c>
      <c r="D439" s="6501">
        <v>7</v>
      </c>
      <c r="E439" s="6502">
        <v>821.87</v>
      </c>
      <c r="F439" s="6503">
        <v>23.52</v>
      </c>
      <c r="G439" s="6504">
        <v>1015.17</v>
      </c>
      <c r="H439" s="6505"/>
      <c r="I439" s="6506">
        <f>ROUND('BDI Principal'!D14,2)</f>
        <v>23.52</v>
      </c>
      <c r="J439" s="6507">
        <f t="shared" ref="J439:J470" si="118">ROUND((ROUND(H439,2)*I439/100)+ROUND(H439,2),2)</f>
        <v>0</v>
      </c>
      <c r="K439" s="6508"/>
      <c r="L439" s="6509">
        <f t="shared" ref="L439:L470" si="119">J439-K439</f>
        <v>0</v>
      </c>
      <c r="M439" s="6510">
        <f t="shared" ref="M439:M460" si="120">ROUND(K439*D439,2)</f>
        <v>0</v>
      </c>
      <c r="N439" s="6511">
        <f t="shared" ref="N439:N470" si="121">O439-M439</f>
        <v>0</v>
      </c>
      <c r="O439" s="6512">
        <f t="shared" ref="O439:O460" si="122">ROUND(D439*J439,2)</f>
        <v>0</v>
      </c>
      <c r="P439" s="6513" t="s">
        <v>28</v>
      </c>
    </row>
    <row r="440" spans="1:16" x14ac:dyDescent="0.25">
      <c r="A440" s="6514" t="s">
        <v>844</v>
      </c>
      <c r="B440" s="6515" t="s">
        <v>651</v>
      </c>
      <c r="C440" s="6516" t="s">
        <v>62</v>
      </c>
      <c r="D440" s="6517">
        <v>2</v>
      </c>
      <c r="E440" s="6518">
        <v>1045.44</v>
      </c>
      <c r="F440" s="6519">
        <v>23.52</v>
      </c>
      <c r="G440" s="6520">
        <v>1291.33</v>
      </c>
      <c r="H440" s="6521"/>
      <c r="I440" s="6522">
        <f>ROUND('BDI Principal'!D14,2)</f>
        <v>23.52</v>
      </c>
      <c r="J440" s="6523">
        <f t="shared" si="118"/>
        <v>0</v>
      </c>
      <c r="K440" s="6524"/>
      <c r="L440" s="6525">
        <f t="shared" si="119"/>
        <v>0</v>
      </c>
      <c r="M440" s="6526">
        <f t="shared" si="120"/>
        <v>0</v>
      </c>
      <c r="N440" s="6527">
        <f t="shared" si="121"/>
        <v>0</v>
      </c>
      <c r="O440" s="6528">
        <f t="shared" si="122"/>
        <v>0</v>
      </c>
      <c r="P440" s="6529" t="s">
        <v>28</v>
      </c>
    </row>
    <row r="441" spans="1:16" x14ac:dyDescent="0.25">
      <c r="A441" s="6530" t="s">
        <v>845</v>
      </c>
      <c r="B441" s="6531" t="s">
        <v>846</v>
      </c>
      <c r="C441" s="6532" t="s">
        <v>62</v>
      </c>
      <c r="D441" s="6533">
        <v>2</v>
      </c>
      <c r="E441" s="6534">
        <v>2265.84</v>
      </c>
      <c r="F441" s="6535">
        <v>23.52</v>
      </c>
      <c r="G441" s="6536">
        <v>2798.77</v>
      </c>
      <c r="H441" s="6537"/>
      <c r="I441" s="6538">
        <f>ROUND('BDI Principal'!D14,2)</f>
        <v>23.52</v>
      </c>
      <c r="J441" s="6539">
        <f t="shared" si="118"/>
        <v>0</v>
      </c>
      <c r="K441" s="6540"/>
      <c r="L441" s="6541">
        <f t="shared" si="119"/>
        <v>0</v>
      </c>
      <c r="M441" s="6542">
        <f t="shared" si="120"/>
        <v>0</v>
      </c>
      <c r="N441" s="6543">
        <f t="shared" si="121"/>
        <v>0</v>
      </c>
      <c r="O441" s="6544">
        <f t="shared" si="122"/>
        <v>0</v>
      </c>
      <c r="P441" s="6545" t="s">
        <v>28</v>
      </c>
    </row>
    <row r="442" spans="1:16" x14ac:dyDescent="0.25">
      <c r="A442" s="6546" t="s">
        <v>847</v>
      </c>
      <c r="B442" s="6547" t="s">
        <v>848</v>
      </c>
      <c r="C442" s="6548" t="s">
        <v>62</v>
      </c>
      <c r="D442" s="6549">
        <v>5</v>
      </c>
      <c r="E442" s="6550">
        <v>3600</v>
      </c>
      <c r="F442" s="6551">
        <v>23.52</v>
      </c>
      <c r="G442" s="6552">
        <v>4446.72</v>
      </c>
      <c r="H442" s="6553"/>
      <c r="I442" s="6554">
        <f>ROUND('BDI Principal'!D14,2)</f>
        <v>23.52</v>
      </c>
      <c r="J442" s="6555">
        <f t="shared" si="118"/>
        <v>0</v>
      </c>
      <c r="K442" s="6556"/>
      <c r="L442" s="6557">
        <f t="shared" si="119"/>
        <v>0</v>
      </c>
      <c r="M442" s="6558">
        <f t="shared" si="120"/>
        <v>0</v>
      </c>
      <c r="N442" s="6559">
        <f t="shared" si="121"/>
        <v>0</v>
      </c>
      <c r="O442" s="6560">
        <f t="shared" si="122"/>
        <v>0</v>
      </c>
      <c r="P442" s="6561" t="s">
        <v>28</v>
      </c>
    </row>
    <row r="443" spans="1:16" ht="22.5" x14ac:dyDescent="0.25">
      <c r="A443" s="6562" t="s">
        <v>849</v>
      </c>
      <c r="B443" s="6563" t="s">
        <v>585</v>
      </c>
      <c r="C443" s="6564" t="s">
        <v>62</v>
      </c>
      <c r="D443" s="6565">
        <v>5</v>
      </c>
      <c r="E443" s="6566">
        <v>400</v>
      </c>
      <c r="F443" s="6567">
        <v>23.52</v>
      </c>
      <c r="G443" s="6568">
        <v>494.08</v>
      </c>
      <c r="H443" s="6569"/>
      <c r="I443" s="6570">
        <f>ROUND('BDI Principal'!D14,2)</f>
        <v>23.52</v>
      </c>
      <c r="J443" s="6571">
        <f t="shared" si="118"/>
        <v>0</v>
      </c>
      <c r="K443" s="6572"/>
      <c r="L443" s="6573">
        <f t="shared" si="119"/>
        <v>0</v>
      </c>
      <c r="M443" s="6574">
        <f t="shared" si="120"/>
        <v>0</v>
      </c>
      <c r="N443" s="6575">
        <f t="shared" si="121"/>
        <v>0</v>
      </c>
      <c r="O443" s="6576">
        <f t="shared" si="122"/>
        <v>0</v>
      </c>
      <c r="P443" s="6577" t="s">
        <v>28</v>
      </c>
    </row>
    <row r="444" spans="1:16" ht="33.75" x14ac:dyDescent="0.25">
      <c r="A444" s="6578" t="s">
        <v>850</v>
      </c>
      <c r="B444" s="6579" t="s">
        <v>538</v>
      </c>
      <c r="C444" s="6580" t="s">
        <v>62</v>
      </c>
      <c r="D444" s="6581">
        <v>28</v>
      </c>
      <c r="E444" s="6582">
        <v>686.04</v>
      </c>
      <c r="F444" s="6583">
        <v>23.52</v>
      </c>
      <c r="G444" s="6584">
        <v>847.4</v>
      </c>
      <c r="H444" s="6585"/>
      <c r="I444" s="6586">
        <f>ROUND('BDI Principal'!D14,2)</f>
        <v>23.52</v>
      </c>
      <c r="J444" s="6587">
        <f t="shared" si="118"/>
        <v>0</v>
      </c>
      <c r="K444" s="6588"/>
      <c r="L444" s="6589">
        <f t="shared" si="119"/>
        <v>0</v>
      </c>
      <c r="M444" s="6590">
        <f t="shared" si="120"/>
        <v>0</v>
      </c>
      <c r="N444" s="6591">
        <f t="shared" si="121"/>
        <v>0</v>
      </c>
      <c r="O444" s="6592">
        <f t="shared" si="122"/>
        <v>0</v>
      </c>
      <c r="P444" s="6593" t="s">
        <v>28</v>
      </c>
    </row>
    <row r="445" spans="1:16" ht="33.75" x14ac:dyDescent="0.25">
      <c r="A445" s="6594" t="s">
        <v>851</v>
      </c>
      <c r="B445" s="6595" t="s">
        <v>534</v>
      </c>
      <c r="C445" s="6596" t="s">
        <v>62</v>
      </c>
      <c r="D445" s="6597">
        <v>2</v>
      </c>
      <c r="E445" s="6598">
        <v>1066.2</v>
      </c>
      <c r="F445" s="6599">
        <v>23.52</v>
      </c>
      <c r="G445" s="6600">
        <v>1316.97</v>
      </c>
      <c r="H445" s="6601"/>
      <c r="I445" s="6602">
        <f>ROUND('BDI Principal'!D14,2)</f>
        <v>23.52</v>
      </c>
      <c r="J445" s="6603">
        <f t="shared" si="118"/>
        <v>0</v>
      </c>
      <c r="K445" s="6604"/>
      <c r="L445" s="6605">
        <f t="shared" si="119"/>
        <v>0</v>
      </c>
      <c r="M445" s="6606">
        <f t="shared" si="120"/>
        <v>0</v>
      </c>
      <c r="N445" s="6607">
        <f t="shared" si="121"/>
        <v>0</v>
      </c>
      <c r="O445" s="6608">
        <f t="shared" si="122"/>
        <v>0</v>
      </c>
      <c r="P445" s="6609" t="s">
        <v>28</v>
      </c>
    </row>
    <row r="446" spans="1:16" ht="33.75" x14ac:dyDescent="0.25">
      <c r="A446" s="6610" t="s">
        <v>852</v>
      </c>
      <c r="B446" s="6611" t="s">
        <v>532</v>
      </c>
      <c r="C446" s="6612" t="s">
        <v>62</v>
      </c>
      <c r="D446" s="6613">
        <v>4</v>
      </c>
      <c r="E446" s="6614">
        <v>1704.74</v>
      </c>
      <c r="F446" s="6615">
        <v>23.52</v>
      </c>
      <c r="G446" s="6616">
        <v>2105.69</v>
      </c>
      <c r="H446" s="6617"/>
      <c r="I446" s="6618">
        <f>ROUND('BDI Principal'!D14,2)</f>
        <v>23.52</v>
      </c>
      <c r="J446" s="6619">
        <f t="shared" si="118"/>
        <v>0</v>
      </c>
      <c r="K446" s="6620"/>
      <c r="L446" s="6621">
        <f t="shared" si="119"/>
        <v>0</v>
      </c>
      <c r="M446" s="6622">
        <f t="shared" si="120"/>
        <v>0</v>
      </c>
      <c r="N446" s="6623">
        <f t="shared" si="121"/>
        <v>0</v>
      </c>
      <c r="O446" s="6624">
        <f t="shared" si="122"/>
        <v>0</v>
      </c>
      <c r="P446" s="6625" t="s">
        <v>28</v>
      </c>
    </row>
    <row r="447" spans="1:16" ht="33.75" x14ac:dyDescent="0.25">
      <c r="A447" s="6626" t="s">
        <v>853</v>
      </c>
      <c r="B447" s="6627" t="s">
        <v>854</v>
      </c>
      <c r="C447" s="6628" t="s">
        <v>62</v>
      </c>
      <c r="D447" s="6629">
        <v>2</v>
      </c>
      <c r="E447" s="6630">
        <v>12218.67</v>
      </c>
      <c r="F447" s="6631">
        <v>23.52</v>
      </c>
      <c r="G447" s="6632">
        <v>15092.5</v>
      </c>
      <c r="H447" s="6633"/>
      <c r="I447" s="6634">
        <f>ROUND('BDI Principal'!D14,2)</f>
        <v>23.52</v>
      </c>
      <c r="J447" s="6635">
        <f t="shared" si="118"/>
        <v>0</v>
      </c>
      <c r="K447" s="6636"/>
      <c r="L447" s="6637">
        <f t="shared" si="119"/>
        <v>0</v>
      </c>
      <c r="M447" s="6638">
        <f t="shared" si="120"/>
        <v>0</v>
      </c>
      <c r="N447" s="6639">
        <f t="shared" si="121"/>
        <v>0</v>
      </c>
      <c r="O447" s="6640">
        <f t="shared" si="122"/>
        <v>0</v>
      </c>
      <c r="P447" s="6641" t="s">
        <v>28</v>
      </c>
    </row>
    <row r="448" spans="1:16" x14ac:dyDescent="0.25">
      <c r="A448" s="6642" t="s">
        <v>855</v>
      </c>
      <c r="B448" s="6643" t="s">
        <v>856</v>
      </c>
      <c r="C448" s="6644" t="s">
        <v>62</v>
      </c>
      <c r="D448" s="6645">
        <v>12</v>
      </c>
      <c r="E448" s="6646">
        <v>2304.77</v>
      </c>
      <c r="F448" s="6647">
        <v>23.52</v>
      </c>
      <c r="G448" s="6648">
        <v>2846.85</v>
      </c>
      <c r="H448" s="6649"/>
      <c r="I448" s="6650">
        <f>ROUND('BDI Principal'!D14,2)</f>
        <v>23.52</v>
      </c>
      <c r="J448" s="6651">
        <f t="shared" si="118"/>
        <v>0</v>
      </c>
      <c r="K448" s="6652"/>
      <c r="L448" s="6653">
        <f t="shared" si="119"/>
        <v>0</v>
      </c>
      <c r="M448" s="6654">
        <f t="shared" si="120"/>
        <v>0</v>
      </c>
      <c r="N448" s="6655">
        <f t="shared" si="121"/>
        <v>0</v>
      </c>
      <c r="O448" s="6656">
        <f t="shared" si="122"/>
        <v>0</v>
      </c>
      <c r="P448" s="6657" t="s">
        <v>28</v>
      </c>
    </row>
    <row r="449" spans="1:16" x14ac:dyDescent="0.25">
      <c r="A449" s="6658" t="s">
        <v>857</v>
      </c>
      <c r="B449" s="6659" t="s">
        <v>548</v>
      </c>
      <c r="C449" s="6660" t="s">
        <v>62</v>
      </c>
      <c r="D449" s="6661">
        <v>1</v>
      </c>
      <c r="E449" s="6662">
        <v>258.45999999999998</v>
      </c>
      <c r="F449" s="6663">
        <v>23.52</v>
      </c>
      <c r="G449" s="6664">
        <v>319.25</v>
      </c>
      <c r="H449" s="6665"/>
      <c r="I449" s="6666">
        <f>ROUND('BDI Principal'!D14,2)</f>
        <v>23.52</v>
      </c>
      <c r="J449" s="6667">
        <f t="shared" si="118"/>
        <v>0</v>
      </c>
      <c r="K449" s="6668"/>
      <c r="L449" s="6669">
        <f t="shared" si="119"/>
        <v>0</v>
      </c>
      <c r="M449" s="6670">
        <f t="shared" si="120"/>
        <v>0</v>
      </c>
      <c r="N449" s="6671">
        <f t="shared" si="121"/>
        <v>0</v>
      </c>
      <c r="O449" s="6672">
        <f t="shared" si="122"/>
        <v>0</v>
      </c>
      <c r="P449" s="6673" t="s">
        <v>28</v>
      </c>
    </row>
    <row r="450" spans="1:16" ht="22.5" x14ac:dyDescent="0.25">
      <c r="A450" s="6674" t="s">
        <v>858</v>
      </c>
      <c r="B450" s="6675" t="s">
        <v>859</v>
      </c>
      <c r="C450" s="6676" t="s">
        <v>62</v>
      </c>
      <c r="D450" s="6677">
        <v>40</v>
      </c>
      <c r="E450" s="6678">
        <v>31.35</v>
      </c>
      <c r="F450" s="6679">
        <v>23.52</v>
      </c>
      <c r="G450" s="6680">
        <v>38.72</v>
      </c>
      <c r="H450" s="6681"/>
      <c r="I450" s="6682">
        <f>ROUND('BDI Principal'!D14,2)</f>
        <v>23.52</v>
      </c>
      <c r="J450" s="6683">
        <f t="shared" si="118"/>
        <v>0</v>
      </c>
      <c r="K450" s="6684"/>
      <c r="L450" s="6685">
        <f t="shared" si="119"/>
        <v>0</v>
      </c>
      <c r="M450" s="6686">
        <f t="shared" si="120"/>
        <v>0</v>
      </c>
      <c r="N450" s="6687">
        <f t="shared" si="121"/>
        <v>0</v>
      </c>
      <c r="O450" s="6688">
        <f t="shared" si="122"/>
        <v>0</v>
      </c>
      <c r="P450" s="6689" t="s">
        <v>28</v>
      </c>
    </row>
    <row r="451" spans="1:16" ht="22.5" x14ac:dyDescent="0.25">
      <c r="A451" s="6690" t="s">
        <v>860</v>
      </c>
      <c r="B451" s="6691" t="s">
        <v>861</v>
      </c>
      <c r="C451" s="6692" t="s">
        <v>62</v>
      </c>
      <c r="D451" s="6693">
        <v>90</v>
      </c>
      <c r="E451" s="6694">
        <v>74.69</v>
      </c>
      <c r="F451" s="6695">
        <v>23.52</v>
      </c>
      <c r="G451" s="6696">
        <v>92.26</v>
      </c>
      <c r="H451" s="6697"/>
      <c r="I451" s="6698">
        <f>ROUND('BDI Principal'!D14,2)</f>
        <v>23.52</v>
      </c>
      <c r="J451" s="6699">
        <f t="shared" si="118"/>
        <v>0</v>
      </c>
      <c r="K451" s="6700"/>
      <c r="L451" s="6701">
        <f t="shared" si="119"/>
        <v>0</v>
      </c>
      <c r="M451" s="6702">
        <f t="shared" si="120"/>
        <v>0</v>
      </c>
      <c r="N451" s="6703">
        <f t="shared" si="121"/>
        <v>0</v>
      </c>
      <c r="O451" s="6704">
        <f t="shared" si="122"/>
        <v>0</v>
      </c>
      <c r="P451" s="6705" t="s">
        <v>28</v>
      </c>
    </row>
    <row r="452" spans="1:16" ht="22.5" x14ac:dyDescent="0.25">
      <c r="A452" s="6706" t="s">
        <v>862</v>
      </c>
      <c r="B452" s="6707" t="s">
        <v>863</v>
      </c>
      <c r="C452" s="6708" t="s">
        <v>62</v>
      </c>
      <c r="D452" s="6709">
        <v>130</v>
      </c>
      <c r="E452" s="6710">
        <v>478.9</v>
      </c>
      <c r="F452" s="6711">
        <v>23.52</v>
      </c>
      <c r="G452" s="6712">
        <v>591.54</v>
      </c>
      <c r="H452" s="6713"/>
      <c r="I452" s="6714">
        <f>ROUND('BDI Principal'!D14,2)</f>
        <v>23.52</v>
      </c>
      <c r="J452" s="6715">
        <f t="shared" si="118"/>
        <v>0</v>
      </c>
      <c r="K452" s="6716"/>
      <c r="L452" s="6717">
        <f t="shared" si="119"/>
        <v>0</v>
      </c>
      <c r="M452" s="6718">
        <f t="shared" si="120"/>
        <v>0</v>
      </c>
      <c r="N452" s="6719">
        <f t="shared" si="121"/>
        <v>0</v>
      </c>
      <c r="O452" s="6720">
        <f t="shared" si="122"/>
        <v>0</v>
      </c>
      <c r="P452" s="6721" t="s">
        <v>28</v>
      </c>
    </row>
    <row r="453" spans="1:16" ht="22.5" x14ac:dyDescent="0.25">
      <c r="A453" s="6722" t="s">
        <v>864</v>
      </c>
      <c r="B453" s="6723" t="s">
        <v>865</v>
      </c>
      <c r="C453" s="6724" t="s">
        <v>62</v>
      </c>
      <c r="D453" s="6725">
        <v>51</v>
      </c>
      <c r="E453" s="6726">
        <v>607.54999999999995</v>
      </c>
      <c r="F453" s="6727">
        <v>23.52</v>
      </c>
      <c r="G453" s="6728">
        <v>750.45</v>
      </c>
      <c r="H453" s="6729"/>
      <c r="I453" s="6730">
        <f>ROUND('BDI Principal'!D14,2)</f>
        <v>23.52</v>
      </c>
      <c r="J453" s="6731">
        <f t="shared" si="118"/>
        <v>0</v>
      </c>
      <c r="K453" s="6732"/>
      <c r="L453" s="6733">
        <f t="shared" si="119"/>
        <v>0</v>
      </c>
      <c r="M453" s="6734">
        <f t="shared" si="120"/>
        <v>0</v>
      </c>
      <c r="N453" s="6735">
        <f t="shared" si="121"/>
        <v>0</v>
      </c>
      <c r="O453" s="6736">
        <f t="shared" si="122"/>
        <v>0</v>
      </c>
      <c r="P453" s="6737" t="s">
        <v>28</v>
      </c>
    </row>
    <row r="454" spans="1:16" ht="22.5" x14ac:dyDescent="0.25">
      <c r="A454" s="6738" t="s">
        <v>866</v>
      </c>
      <c r="B454" s="6739" t="s">
        <v>867</v>
      </c>
      <c r="C454" s="6740" t="s">
        <v>62</v>
      </c>
      <c r="D454" s="6741">
        <v>51</v>
      </c>
      <c r="E454" s="6742">
        <v>1529.38</v>
      </c>
      <c r="F454" s="6743">
        <v>23.52</v>
      </c>
      <c r="G454" s="6744">
        <v>1889.09</v>
      </c>
      <c r="H454" s="6745"/>
      <c r="I454" s="6746">
        <f>ROUND('BDI Principal'!D14,2)</f>
        <v>23.52</v>
      </c>
      <c r="J454" s="6747">
        <f t="shared" si="118"/>
        <v>0</v>
      </c>
      <c r="K454" s="6748"/>
      <c r="L454" s="6749">
        <f t="shared" si="119"/>
        <v>0</v>
      </c>
      <c r="M454" s="6750">
        <f t="shared" si="120"/>
        <v>0</v>
      </c>
      <c r="N454" s="6751">
        <f t="shared" si="121"/>
        <v>0</v>
      </c>
      <c r="O454" s="6752">
        <f t="shared" si="122"/>
        <v>0</v>
      </c>
      <c r="P454" s="6753" t="s">
        <v>28</v>
      </c>
    </row>
    <row r="455" spans="1:16" x14ac:dyDescent="0.25">
      <c r="A455" s="6754" t="s">
        <v>868</v>
      </c>
      <c r="B455" s="6755" t="s">
        <v>869</v>
      </c>
      <c r="C455" s="6756" t="s">
        <v>62</v>
      </c>
      <c r="D455" s="6757">
        <v>2</v>
      </c>
      <c r="E455" s="6758">
        <v>167.07</v>
      </c>
      <c r="F455" s="6759">
        <v>23.52</v>
      </c>
      <c r="G455" s="6760">
        <v>206.36</v>
      </c>
      <c r="H455" s="6761"/>
      <c r="I455" s="6762">
        <f>ROUND('BDI Principal'!D14,2)</f>
        <v>23.52</v>
      </c>
      <c r="J455" s="6763">
        <f t="shared" si="118"/>
        <v>0</v>
      </c>
      <c r="K455" s="6764"/>
      <c r="L455" s="6765">
        <f t="shared" si="119"/>
        <v>0</v>
      </c>
      <c r="M455" s="6766">
        <f t="shared" si="120"/>
        <v>0</v>
      </c>
      <c r="N455" s="6767">
        <f t="shared" si="121"/>
        <v>0</v>
      </c>
      <c r="O455" s="6768">
        <f t="shared" si="122"/>
        <v>0</v>
      </c>
      <c r="P455" s="6769" t="s">
        <v>28</v>
      </c>
    </row>
    <row r="456" spans="1:16" x14ac:dyDescent="0.25">
      <c r="A456" s="6770" t="s">
        <v>870</v>
      </c>
      <c r="B456" s="6771" t="s">
        <v>871</v>
      </c>
      <c r="C456" s="6772" t="s">
        <v>62</v>
      </c>
      <c r="D456" s="6773">
        <v>4</v>
      </c>
      <c r="E456" s="6774">
        <v>328.12</v>
      </c>
      <c r="F456" s="6775">
        <v>23.52</v>
      </c>
      <c r="G456" s="6776">
        <v>405.29</v>
      </c>
      <c r="H456" s="6777"/>
      <c r="I456" s="6778">
        <f>ROUND('BDI Principal'!D14,2)</f>
        <v>23.52</v>
      </c>
      <c r="J456" s="6779">
        <f t="shared" si="118"/>
        <v>0</v>
      </c>
      <c r="K456" s="6780"/>
      <c r="L456" s="6781">
        <f t="shared" si="119"/>
        <v>0</v>
      </c>
      <c r="M456" s="6782">
        <f t="shared" si="120"/>
        <v>0</v>
      </c>
      <c r="N456" s="6783">
        <f t="shared" si="121"/>
        <v>0</v>
      </c>
      <c r="O456" s="6784">
        <f t="shared" si="122"/>
        <v>0</v>
      </c>
      <c r="P456" s="6785" t="s">
        <v>28</v>
      </c>
    </row>
    <row r="457" spans="1:16" x14ac:dyDescent="0.25">
      <c r="A457" s="6786" t="s">
        <v>872</v>
      </c>
      <c r="B457" s="6787" t="s">
        <v>873</v>
      </c>
      <c r="C457" s="6788" t="s">
        <v>62</v>
      </c>
      <c r="D457" s="6789">
        <v>2</v>
      </c>
      <c r="E457" s="6790">
        <v>1527.2</v>
      </c>
      <c r="F457" s="6791">
        <v>23.52</v>
      </c>
      <c r="G457" s="6792">
        <v>1886.4</v>
      </c>
      <c r="H457" s="6793"/>
      <c r="I457" s="6794">
        <f>ROUND('BDI Principal'!D14,2)</f>
        <v>23.52</v>
      </c>
      <c r="J457" s="6795">
        <f t="shared" si="118"/>
        <v>0</v>
      </c>
      <c r="K457" s="6796"/>
      <c r="L457" s="6797">
        <f t="shared" si="119"/>
        <v>0</v>
      </c>
      <c r="M457" s="6798">
        <f t="shared" si="120"/>
        <v>0</v>
      </c>
      <c r="N457" s="6799">
        <f t="shared" si="121"/>
        <v>0</v>
      </c>
      <c r="O457" s="6800">
        <f t="shared" si="122"/>
        <v>0</v>
      </c>
      <c r="P457" s="6801" t="s">
        <v>28</v>
      </c>
    </row>
    <row r="458" spans="1:16" x14ac:dyDescent="0.25">
      <c r="A458" s="6802" t="s">
        <v>874</v>
      </c>
      <c r="B458" s="6803" t="s">
        <v>875</v>
      </c>
      <c r="C458" s="6804" t="s">
        <v>62</v>
      </c>
      <c r="D458" s="6805">
        <v>2</v>
      </c>
      <c r="E458" s="6806">
        <v>135.38999999999999</v>
      </c>
      <c r="F458" s="6807">
        <v>23.52</v>
      </c>
      <c r="G458" s="6808">
        <v>167.23</v>
      </c>
      <c r="H458" s="6809"/>
      <c r="I458" s="6810">
        <f>ROUND('BDI Principal'!D14,2)</f>
        <v>23.52</v>
      </c>
      <c r="J458" s="6811">
        <f t="shared" si="118"/>
        <v>0</v>
      </c>
      <c r="K458" s="6812"/>
      <c r="L458" s="6813">
        <f t="shared" si="119"/>
        <v>0</v>
      </c>
      <c r="M458" s="6814">
        <f t="shared" si="120"/>
        <v>0</v>
      </c>
      <c r="N458" s="6815">
        <f t="shared" si="121"/>
        <v>0</v>
      </c>
      <c r="O458" s="6816">
        <f t="shared" si="122"/>
        <v>0</v>
      </c>
      <c r="P458" s="6817" t="s">
        <v>28</v>
      </c>
    </row>
    <row r="459" spans="1:16" x14ac:dyDescent="0.25">
      <c r="A459" s="6818" t="s">
        <v>876</v>
      </c>
      <c r="B459" s="6819" t="s">
        <v>877</v>
      </c>
      <c r="C459" s="6820" t="s">
        <v>62</v>
      </c>
      <c r="D459" s="6821">
        <v>4</v>
      </c>
      <c r="E459" s="6822">
        <v>180.25</v>
      </c>
      <c r="F459" s="6823">
        <v>23.52</v>
      </c>
      <c r="G459" s="6824">
        <v>222.64</v>
      </c>
      <c r="H459" s="6825"/>
      <c r="I459" s="6826">
        <f>ROUND('BDI Principal'!D14,2)</f>
        <v>23.52</v>
      </c>
      <c r="J459" s="6827">
        <f t="shared" si="118"/>
        <v>0</v>
      </c>
      <c r="K459" s="6828"/>
      <c r="L459" s="6829">
        <f t="shared" si="119"/>
        <v>0</v>
      </c>
      <c r="M459" s="6830">
        <f t="shared" si="120"/>
        <v>0</v>
      </c>
      <c r="N459" s="6831">
        <f t="shared" si="121"/>
        <v>0</v>
      </c>
      <c r="O459" s="6832">
        <f t="shared" si="122"/>
        <v>0</v>
      </c>
      <c r="P459" s="6833" t="s">
        <v>28</v>
      </c>
    </row>
    <row r="460" spans="1:16" x14ac:dyDescent="0.25">
      <c r="A460" s="6834" t="s">
        <v>878</v>
      </c>
      <c r="B460" s="6835" t="s">
        <v>879</v>
      </c>
      <c r="C460" s="6836" t="s">
        <v>62</v>
      </c>
      <c r="D460" s="6837">
        <v>2</v>
      </c>
      <c r="E460" s="6838">
        <v>1559.78</v>
      </c>
      <c r="F460" s="6839">
        <v>23.52</v>
      </c>
      <c r="G460" s="6840">
        <v>1926.64</v>
      </c>
      <c r="H460" s="6841"/>
      <c r="I460" s="6842">
        <f>ROUND('BDI Principal'!D14,2)</f>
        <v>23.52</v>
      </c>
      <c r="J460" s="6843">
        <f t="shared" si="118"/>
        <v>0</v>
      </c>
      <c r="K460" s="6844"/>
      <c r="L460" s="6845">
        <f t="shared" si="119"/>
        <v>0</v>
      </c>
      <c r="M460" s="6846">
        <f t="shared" si="120"/>
        <v>0</v>
      </c>
      <c r="N460" s="6847">
        <f t="shared" si="121"/>
        <v>0</v>
      </c>
      <c r="O460" s="6848">
        <f t="shared" si="122"/>
        <v>0</v>
      </c>
      <c r="P460" s="6849" t="s">
        <v>28</v>
      </c>
    </row>
    <row r="461" spans="1:16" x14ac:dyDescent="0.25">
      <c r="A461" s="8129" t="s">
        <v>880</v>
      </c>
      <c r="B461" s="7725"/>
      <c r="C461" s="7725"/>
      <c r="D461" s="7725"/>
      <c r="E461" s="7725"/>
      <c r="F461" s="7725"/>
      <c r="G461" s="7725"/>
      <c r="H461" s="7725"/>
      <c r="I461" s="7725"/>
      <c r="J461" s="7725"/>
      <c r="K461" s="7725"/>
      <c r="L461" s="7725"/>
      <c r="M461" s="6850">
        <f>M8+M19+M25+M31+M34+M41+M56+M60+M69+M78+M85+M111+M120+M122+M132+M139+M145+M153+M156+M162+M174+M178+M197+M212+M220+M236+M370+M379+M381+M406</f>
        <v>0</v>
      </c>
      <c r="N461" s="6851">
        <f>N8+N19+N25+N31+N34+N41+N56+N60+N69+N78+N85+N111+N120+N122+N132+N139+N145+N153+N156+N162+N174+N178+N197+N212+N220+N236+N370+N379+N381+N406</f>
        <v>0</v>
      </c>
      <c r="O461" s="6852">
        <f>O8+O19+O25+O31+O34+O41+O56+O60+O69+O78+O85+O111+O120+O122+O132+O139+O145+O153+O156+O162+O174+O178+O197+O212+O220+O236+O370+O379+O381+O406</f>
        <v>0</v>
      </c>
    </row>
    <row r="463" spans="1:16" x14ac:dyDescent="0.25">
      <c r="A463" s="8130" t="s">
        <v>881</v>
      </c>
      <c r="B463" s="7725"/>
      <c r="C463" s="7725"/>
      <c r="D463" s="7725"/>
      <c r="E463" s="7725"/>
      <c r="F463" s="7725"/>
    </row>
    <row r="464" spans="1:16" x14ac:dyDescent="0.25">
      <c r="A464" s="8131" t="s">
        <v>882</v>
      </c>
      <c r="B464" s="7725"/>
      <c r="C464" s="7725"/>
      <c r="D464" s="7725"/>
      <c r="E464" s="7725"/>
      <c r="F464" s="7725"/>
    </row>
    <row r="471" spans="5:9" x14ac:dyDescent="0.25">
      <c r="E471" s="8132">
        <f>DADOS!C11</f>
        <v>0</v>
      </c>
      <c r="F471" s="8132"/>
      <c r="G471" s="8132"/>
      <c r="H471" s="8132"/>
      <c r="I471" s="8132"/>
    </row>
    <row r="472" spans="5:9" x14ac:dyDescent="0.25">
      <c r="E472" s="8133">
        <f>DADOS!C12</f>
        <v>0</v>
      </c>
      <c r="F472" s="7725"/>
      <c r="G472" s="7725"/>
      <c r="H472" s="7725"/>
      <c r="I472" s="7725"/>
    </row>
  </sheetData>
  <sheetProtection password="BF59" sheet="1" objects="1" scenarios="1" selectLockedCells="1"/>
  <mergeCells count="45">
    <mergeCell ref="A461:L461"/>
    <mergeCell ref="A463:F463"/>
    <mergeCell ref="A464:F464"/>
    <mergeCell ref="E471:I471"/>
    <mergeCell ref="E472:I472"/>
    <mergeCell ref="B236:L236"/>
    <mergeCell ref="B370:L370"/>
    <mergeCell ref="B379:L379"/>
    <mergeCell ref="B381:L381"/>
    <mergeCell ref="B406:L406"/>
    <mergeCell ref="B197:L197"/>
    <mergeCell ref="B212:L212"/>
    <mergeCell ref="B219:L219"/>
    <mergeCell ref="B220:L220"/>
    <mergeCell ref="B235:L235"/>
    <mergeCell ref="B153:L153"/>
    <mergeCell ref="B156:L156"/>
    <mergeCell ref="B162:L162"/>
    <mergeCell ref="B174:L174"/>
    <mergeCell ref="B178:L178"/>
    <mergeCell ref="B122:L122"/>
    <mergeCell ref="B132:L132"/>
    <mergeCell ref="B139:L139"/>
    <mergeCell ref="B145:L145"/>
    <mergeCell ref="B152:L152"/>
    <mergeCell ref="B78:L78"/>
    <mergeCell ref="B85:L85"/>
    <mergeCell ref="B111:L111"/>
    <mergeCell ref="B119:L119"/>
    <mergeCell ref="B120:L120"/>
    <mergeCell ref="B34:L34"/>
    <mergeCell ref="B41:L41"/>
    <mergeCell ref="B56:L56"/>
    <mergeCell ref="B60:L60"/>
    <mergeCell ref="B69:L69"/>
    <mergeCell ref="B19:L19"/>
    <mergeCell ref="B25:L25"/>
    <mergeCell ref="B29:L29"/>
    <mergeCell ref="B30:L30"/>
    <mergeCell ref="B31:L31"/>
    <mergeCell ref="B4:F4"/>
    <mergeCell ref="H4:I4"/>
    <mergeCell ref="B5:C5"/>
    <mergeCell ref="E5:G5"/>
    <mergeCell ref="B8:L8"/>
  </mergeCells>
  <pageMargins left="0.5" right="0.5" top="0.75" bottom="0.75" header="0.5" footer="0.5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Y19"/>
  <sheetViews>
    <sheetView workbookViewId="0"/>
  </sheetViews>
  <sheetFormatPr defaultRowHeight="15" x14ac:dyDescent="0.25"/>
  <cols>
    <col min="1" max="1" width="10" customWidth="1"/>
    <col min="2" max="2" width="50" customWidth="1"/>
    <col min="3" max="77" width="15" customWidth="1"/>
  </cols>
  <sheetData>
    <row r="1" spans="1:77" x14ac:dyDescent="0.25">
      <c r="A1" s="6853" t="s">
        <v>0</v>
      </c>
    </row>
    <row r="2" spans="1:77" x14ac:dyDescent="0.25">
      <c r="A2" s="6853" t="s">
        <v>21</v>
      </c>
    </row>
    <row r="3" spans="1:77" x14ac:dyDescent="0.25">
      <c r="A3" s="6853" t="s">
        <v>22</v>
      </c>
      <c r="B3" s="2" t="str">
        <f>DADOS!C3</f>
        <v>25/05/2026</v>
      </c>
    </row>
    <row r="4" spans="1:77" x14ac:dyDescent="0.25">
      <c r="A4" s="6853" t="s">
        <v>23</v>
      </c>
      <c r="B4" s="8134">
        <f>DADOS!C7</f>
        <v>0</v>
      </c>
      <c r="C4" s="7725"/>
      <c r="D4" s="7725"/>
      <c r="E4" s="7725"/>
      <c r="F4" s="7725"/>
      <c r="G4" s="6853" t="s">
        <v>24</v>
      </c>
      <c r="H4" s="8135" t="str">
        <f>DADOS!C9</f>
        <v/>
      </c>
      <c r="I4" s="7725"/>
    </row>
    <row r="5" spans="1:77" x14ac:dyDescent="0.25">
      <c r="A5" s="6853" t="s">
        <v>25</v>
      </c>
      <c r="B5" s="8136" t="str">
        <f>DADOS!C8</f>
        <v/>
      </c>
      <c r="C5" s="8134" t="s">
        <v>9</v>
      </c>
      <c r="D5" s="6853" t="s">
        <v>26</v>
      </c>
      <c r="E5" s="8134">
        <f>DADOS!C13</f>
        <v>0</v>
      </c>
      <c r="F5" s="8134" t="s">
        <v>9</v>
      </c>
      <c r="G5" s="8134" t="s">
        <v>9</v>
      </c>
      <c r="H5" s="6853" t="s">
        <v>27</v>
      </c>
      <c r="I5" s="6853">
        <f>DADOS!C14</f>
        <v>0</v>
      </c>
    </row>
    <row r="7" spans="1:77" x14ac:dyDescent="0.25">
      <c r="A7" s="6854" t="s">
        <v>28</v>
      </c>
      <c r="B7" s="6855" t="s">
        <v>45</v>
      </c>
      <c r="C7" s="6856" t="s">
        <v>42</v>
      </c>
      <c r="D7" s="6857" t="s">
        <v>883</v>
      </c>
      <c r="E7" s="6858" t="s">
        <v>884</v>
      </c>
      <c r="F7" s="6859" t="s">
        <v>885</v>
      </c>
      <c r="G7" s="6860" t="s">
        <v>886</v>
      </c>
      <c r="H7" s="6861" t="s">
        <v>887</v>
      </c>
      <c r="I7" s="6862" t="s">
        <v>888</v>
      </c>
      <c r="J7" s="6863" t="s">
        <v>889</v>
      </c>
      <c r="K7" s="6864" t="s">
        <v>890</v>
      </c>
      <c r="L7" s="6865" t="s">
        <v>891</v>
      </c>
      <c r="M7" s="6866" t="s">
        <v>892</v>
      </c>
      <c r="N7" s="6867" t="s">
        <v>893</v>
      </c>
      <c r="O7" s="6868" t="s">
        <v>894</v>
      </c>
      <c r="P7" s="6869" t="s">
        <v>895</v>
      </c>
      <c r="Q7" s="6870" t="s">
        <v>896</v>
      </c>
      <c r="R7" s="6871" t="s">
        <v>897</v>
      </c>
      <c r="S7" s="6872" t="s">
        <v>898</v>
      </c>
      <c r="T7" s="6873" t="s">
        <v>899</v>
      </c>
      <c r="U7" s="6874" t="s">
        <v>900</v>
      </c>
      <c r="V7" s="6875" t="s">
        <v>901</v>
      </c>
      <c r="W7" s="6876" t="s">
        <v>902</v>
      </c>
      <c r="X7" s="6877" t="s">
        <v>903</v>
      </c>
      <c r="Y7" s="6878" t="s">
        <v>904</v>
      </c>
      <c r="Z7" s="6879" t="s">
        <v>905</v>
      </c>
      <c r="AA7" s="6880" t="s">
        <v>906</v>
      </c>
      <c r="AB7" s="6881" t="s">
        <v>907</v>
      </c>
      <c r="AC7" s="6882" t="s">
        <v>908</v>
      </c>
      <c r="AD7" s="6883" t="s">
        <v>909</v>
      </c>
      <c r="AE7" s="6884" t="s">
        <v>910</v>
      </c>
      <c r="AF7" s="6885" t="s">
        <v>911</v>
      </c>
      <c r="AG7" s="6886" t="s">
        <v>912</v>
      </c>
      <c r="AH7" s="6887" t="s">
        <v>913</v>
      </c>
      <c r="AI7" s="6888" t="s">
        <v>914</v>
      </c>
      <c r="AJ7" s="6889" t="s">
        <v>915</v>
      </c>
      <c r="AK7" s="6890" t="s">
        <v>916</v>
      </c>
      <c r="AL7" s="6891" t="s">
        <v>917</v>
      </c>
      <c r="AM7" s="6892" t="s">
        <v>918</v>
      </c>
      <c r="AN7" s="6893" t="s">
        <v>919</v>
      </c>
      <c r="AO7" s="6894" t="s">
        <v>920</v>
      </c>
      <c r="AP7" s="6895" t="s">
        <v>921</v>
      </c>
      <c r="AQ7" s="6896" t="s">
        <v>922</v>
      </c>
      <c r="AR7" s="6897" t="s">
        <v>923</v>
      </c>
      <c r="AS7" s="6898" t="s">
        <v>924</v>
      </c>
      <c r="AT7" s="6899" t="s">
        <v>925</v>
      </c>
      <c r="AU7" s="6900" t="s">
        <v>926</v>
      </c>
      <c r="AV7" s="6901" t="s">
        <v>927</v>
      </c>
      <c r="AW7" s="6902" t="s">
        <v>928</v>
      </c>
      <c r="AX7" s="6903" t="s">
        <v>929</v>
      </c>
      <c r="AY7" s="6904" t="s">
        <v>930</v>
      </c>
      <c r="AZ7" s="6905" t="s">
        <v>931</v>
      </c>
      <c r="BA7" s="6906" t="s">
        <v>932</v>
      </c>
      <c r="BB7" s="6907" t="s">
        <v>933</v>
      </c>
      <c r="BC7" s="6908" t="s">
        <v>934</v>
      </c>
      <c r="BD7" s="6909" t="s">
        <v>935</v>
      </c>
      <c r="BE7" s="6910" t="s">
        <v>936</v>
      </c>
      <c r="BF7" s="6911" t="s">
        <v>937</v>
      </c>
      <c r="BG7" s="6912" t="s">
        <v>938</v>
      </c>
      <c r="BH7" s="6913" t="s">
        <v>939</v>
      </c>
      <c r="BI7" s="6914" t="s">
        <v>940</v>
      </c>
      <c r="BJ7" s="6915" t="s">
        <v>941</v>
      </c>
      <c r="BK7" s="6916" t="s">
        <v>942</v>
      </c>
      <c r="BL7" s="6917" t="s">
        <v>943</v>
      </c>
      <c r="BM7" s="6918" t="s">
        <v>944</v>
      </c>
      <c r="BN7" s="6919" t="s">
        <v>945</v>
      </c>
      <c r="BO7" s="6920" t="s">
        <v>946</v>
      </c>
      <c r="BP7" s="6921" t="s">
        <v>947</v>
      </c>
      <c r="BQ7" s="6922" t="s">
        <v>948</v>
      </c>
      <c r="BR7" s="6923" t="s">
        <v>949</v>
      </c>
      <c r="BS7" s="6924" t="s">
        <v>950</v>
      </c>
      <c r="BT7" s="6925" t="s">
        <v>951</v>
      </c>
      <c r="BU7" s="6926" t="s">
        <v>952</v>
      </c>
      <c r="BV7" s="6927" t="s">
        <v>953</v>
      </c>
      <c r="BW7" s="6928" t="s">
        <v>954</v>
      </c>
      <c r="BX7" s="6929" t="s">
        <v>955</v>
      </c>
      <c r="BY7" s="6930" t="s">
        <v>956</v>
      </c>
    </row>
    <row r="8" spans="1:77" x14ac:dyDescent="0.25">
      <c r="A8" s="6931" t="s">
        <v>43</v>
      </c>
      <c r="B8" s="6932" t="s">
        <v>44</v>
      </c>
      <c r="C8" s="7722">
        <f>Orçamento!O8</f>
        <v>0</v>
      </c>
      <c r="D8" s="6933">
        <v>2.78</v>
      </c>
      <c r="E8" s="6934">
        <f>C8*D8/100</f>
        <v>0</v>
      </c>
      <c r="F8" s="6935">
        <v>2.78</v>
      </c>
      <c r="G8" s="6936">
        <f>C8*F8/100</f>
        <v>0</v>
      </c>
      <c r="H8" s="6937">
        <v>2.78</v>
      </c>
      <c r="I8" s="6938">
        <f>C8*H8/100</f>
        <v>0</v>
      </c>
      <c r="J8" s="6939">
        <v>2.78</v>
      </c>
      <c r="K8" s="6940">
        <f>C8*J8/100</f>
        <v>0</v>
      </c>
      <c r="L8" s="6941">
        <v>2.78</v>
      </c>
      <c r="M8" s="6942">
        <f>C8*L8/100</f>
        <v>0</v>
      </c>
      <c r="N8" s="6943">
        <v>2.78</v>
      </c>
      <c r="O8" s="6944">
        <f>C8*N8/100</f>
        <v>0</v>
      </c>
      <c r="P8" s="6945">
        <v>2.78</v>
      </c>
      <c r="Q8" s="6946">
        <f>C8*P8/100</f>
        <v>0</v>
      </c>
      <c r="R8" s="6947">
        <v>2.78</v>
      </c>
      <c r="S8" s="6948">
        <f>C8*R8/100</f>
        <v>0</v>
      </c>
      <c r="T8" s="6949">
        <v>2.78</v>
      </c>
      <c r="U8" s="6950">
        <f>C8*T8/100</f>
        <v>0</v>
      </c>
      <c r="V8" s="6951">
        <v>2.78</v>
      </c>
      <c r="W8" s="6952">
        <f>C8*V8/100</f>
        <v>0</v>
      </c>
      <c r="X8" s="6953">
        <v>2.78</v>
      </c>
      <c r="Y8" s="6954">
        <f>C8*X8/100</f>
        <v>0</v>
      </c>
      <c r="Z8" s="6955">
        <v>2.78</v>
      </c>
      <c r="AA8" s="6956">
        <f>C8*Z8/100</f>
        <v>0</v>
      </c>
      <c r="AB8" s="6957">
        <v>2.78</v>
      </c>
      <c r="AC8" s="6958">
        <f>C8*AB8/100</f>
        <v>0</v>
      </c>
      <c r="AD8" s="6959">
        <v>2.78</v>
      </c>
      <c r="AE8" s="6960">
        <f>C8*AD8/100</f>
        <v>0</v>
      </c>
      <c r="AF8" s="6961">
        <v>2.78</v>
      </c>
      <c r="AG8" s="6962">
        <f>C8*AF8/100</f>
        <v>0</v>
      </c>
      <c r="AH8" s="6963">
        <v>2.78</v>
      </c>
      <c r="AI8" s="6964">
        <f>C8*AH8/100</f>
        <v>0</v>
      </c>
      <c r="AJ8" s="6965">
        <v>2.78</v>
      </c>
      <c r="AK8" s="6966">
        <f>C8*AJ8/100</f>
        <v>0</v>
      </c>
      <c r="AL8" s="6967">
        <v>2.78</v>
      </c>
      <c r="AM8" s="6968">
        <f>C8*AL8/100</f>
        <v>0</v>
      </c>
      <c r="AN8" s="6969">
        <v>2.78</v>
      </c>
      <c r="AO8" s="6970">
        <f>C8*AN8/100</f>
        <v>0</v>
      </c>
      <c r="AP8" s="6971">
        <v>2.78</v>
      </c>
      <c r="AQ8" s="6972">
        <f>C8*AP8/100</f>
        <v>0</v>
      </c>
      <c r="AR8" s="6973">
        <v>2.78</v>
      </c>
      <c r="AS8" s="6974">
        <f>C8*AR8/100</f>
        <v>0</v>
      </c>
      <c r="AT8" s="6975">
        <v>2.78</v>
      </c>
      <c r="AU8" s="6976">
        <f>C8*AT8/100</f>
        <v>0</v>
      </c>
      <c r="AV8" s="6977">
        <v>2.78</v>
      </c>
      <c r="AW8" s="6978">
        <f>C8*AV8/100</f>
        <v>0</v>
      </c>
      <c r="AX8" s="6979">
        <v>2.78</v>
      </c>
      <c r="AY8" s="6980">
        <f>C8*AX8/100</f>
        <v>0</v>
      </c>
      <c r="AZ8" s="6981">
        <v>2.78</v>
      </c>
      <c r="BA8" s="6982">
        <f>C8*AZ8/100</f>
        <v>0</v>
      </c>
      <c r="BB8" s="6983">
        <v>2.78</v>
      </c>
      <c r="BC8" s="6984">
        <f>C8*BB8/100</f>
        <v>0</v>
      </c>
      <c r="BD8" s="6985">
        <v>2.78</v>
      </c>
      <c r="BE8" s="6986">
        <f>C8*BD8/100</f>
        <v>0</v>
      </c>
      <c r="BF8" s="6987">
        <v>2.78</v>
      </c>
      <c r="BG8" s="6988">
        <f>C8*BF8/100</f>
        <v>0</v>
      </c>
      <c r="BH8" s="6989">
        <v>2.78</v>
      </c>
      <c r="BI8" s="6990">
        <f>C8*BH8/100</f>
        <v>0</v>
      </c>
      <c r="BJ8" s="6991">
        <v>2.78</v>
      </c>
      <c r="BK8" s="6992">
        <f>C8*BJ8/100</f>
        <v>0</v>
      </c>
      <c r="BL8" s="6993">
        <v>2.77</v>
      </c>
      <c r="BM8" s="6994">
        <f>C8*BL8/100</f>
        <v>0</v>
      </c>
      <c r="BN8" s="6995">
        <v>2.77</v>
      </c>
      <c r="BO8" s="6996">
        <f>C8*BN8/100</f>
        <v>0</v>
      </c>
      <c r="BP8" s="6997">
        <v>2.77</v>
      </c>
      <c r="BQ8" s="6998">
        <f>C8*BP8/100</f>
        <v>0</v>
      </c>
      <c r="BR8" s="6999">
        <v>2.77</v>
      </c>
      <c r="BS8" s="7000">
        <f>C8*BR8/100</f>
        <v>0</v>
      </c>
      <c r="BT8" s="7001">
        <v>2.76</v>
      </c>
      <c r="BU8" s="7002">
        <f>C8*BT8/100</f>
        <v>0</v>
      </c>
      <c r="BV8" s="7003">
        <v>2.76</v>
      </c>
      <c r="BW8" s="7004">
        <f>C8*BV8/100</f>
        <v>0</v>
      </c>
      <c r="BX8" s="7005">
        <f t="shared" ref="BX8:BY10" si="0">D8+F8+H8+J8+L8+N8+P8+R8+T8+V8+X8+Z8+AB8+AD8+AF8+AH8+AJ8+AL8+AN8+AP8+AR8+AT8+AV8+AX8+AZ8+BB8+BD8+BF8+BH8+BJ8+BL8+BN8+BP8+BR8+BT8+BV8</f>
        <v>100.00000000000001</v>
      </c>
      <c r="BY8" s="7006">
        <f t="shared" si="0"/>
        <v>0</v>
      </c>
    </row>
    <row r="9" spans="1:77" x14ac:dyDescent="0.25">
      <c r="A9" s="7007" t="s">
        <v>69</v>
      </c>
      <c r="B9" s="7008" t="s">
        <v>70</v>
      </c>
      <c r="C9" s="7722">
        <f>Orçamento!O19</f>
        <v>0</v>
      </c>
      <c r="D9" s="7009">
        <v>2.78</v>
      </c>
      <c r="E9" s="7010">
        <f>C9*D9/100</f>
        <v>0</v>
      </c>
      <c r="F9" s="7011">
        <v>2.78</v>
      </c>
      <c r="G9" s="7012">
        <f>C9*F9/100</f>
        <v>0</v>
      </c>
      <c r="H9" s="7013">
        <v>2.78</v>
      </c>
      <c r="I9" s="7014">
        <f>C9*H9/100</f>
        <v>0</v>
      </c>
      <c r="J9" s="7015">
        <v>2.78</v>
      </c>
      <c r="K9" s="7016">
        <f>C9*J9/100</f>
        <v>0</v>
      </c>
      <c r="L9" s="7017">
        <v>2.78</v>
      </c>
      <c r="M9" s="7018">
        <f>C9*L9/100</f>
        <v>0</v>
      </c>
      <c r="N9" s="7019">
        <v>2.78</v>
      </c>
      <c r="O9" s="7020">
        <f>C9*N9/100</f>
        <v>0</v>
      </c>
      <c r="P9" s="7021">
        <v>2.78</v>
      </c>
      <c r="Q9" s="7022">
        <f>C9*P9/100</f>
        <v>0</v>
      </c>
      <c r="R9" s="7023">
        <v>2.78</v>
      </c>
      <c r="S9" s="7024">
        <f>C9*R9/100</f>
        <v>0</v>
      </c>
      <c r="T9" s="7025">
        <v>2.78</v>
      </c>
      <c r="U9" s="7026">
        <f>C9*T9/100</f>
        <v>0</v>
      </c>
      <c r="V9" s="7027">
        <v>2.78</v>
      </c>
      <c r="W9" s="7028">
        <f>C9*V9/100</f>
        <v>0</v>
      </c>
      <c r="X9" s="7029">
        <v>2.78</v>
      </c>
      <c r="Y9" s="7030">
        <f>C9*X9/100</f>
        <v>0</v>
      </c>
      <c r="Z9" s="7031">
        <v>2.78</v>
      </c>
      <c r="AA9" s="7032">
        <f>C9*Z9/100</f>
        <v>0</v>
      </c>
      <c r="AB9" s="7033">
        <v>2.78</v>
      </c>
      <c r="AC9" s="7034">
        <f>C9*AB9/100</f>
        <v>0</v>
      </c>
      <c r="AD9" s="7035">
        <v>2.78</v>
      </c>
      <c r="AE9" s="7036">
        <f>C9*AD9/100</f>
        <v>0</v>
      </c>
      <c r="AF9" s="7037">
        <v>2.78</v>
      </c>
      <c r="AG9" s="7038">
        <f>C9*AF9/100</f>
        <v>0</v>
      </c>
      <c r="AH9" s="7039">
        <v>2.78</v>
      </c>
      <c r="AI9" s="7040">
        <f>C9*AH9/100</f>
        <v>0</v>
      </c>
      <c r="AJ9" s="7041">
        <v>2.78</v>
      </c>
      <c r="AK9" s="7042">
        <f>C9*AJ9/100</f>
        <v>0</v>
      </c>
      <c r="AL9" s="7043">
        <v>2.78</v>
      </c>
      <c r="AM9" s="7044">
        <f>C9*AL9/100</f>
        <v>0</v>
      </c>
      <c r="AN9" s="7045">
        <v>2.78</v>
      </c>
      <c r="AO9" s="7046">
        <f>C9*AN9/100</f>
        <v>0</v>
      </c>
      <c r="AP9" s="7047">
        <v>2.78</v>
      </c>
      <c r="AQ9" s="7048">
        <f>C9*AP9/100</f>
        <v>0</v>
      </c>
      <c r="AR9" s="7049">
        <v>2.78</v>
      </c>
      <c r="AS9" s="7050">
        <f>C9*AR9/100</f>
        <v>0</v>
      </c>
      <c r="AT9" s="7051">
        <v>2.78</v>
      </c>
      <c r="AU9" s="7052">
        <f>C9*AT9/100</f>
        <v>0</v>
      </c>
      <c r="AV9" s="7053">
        <v>2.78</v>
      </c>
      <c r="AW9" s="7054">
        <f>C9*AV9/100</f>
        <v>0</v>
      </c>
      <c r="AX9" s="7055">
        <v>2.78</v>
      </c>
      <c r="AY9" s="7056">
        <f>C9*AX9/100</f>
        <v>0</v>
      </c>
      <c r="AZ9" s="7057">
        <v>2.78</v>
      </c>
      <c r="BA9" s="7058">
        <f>C9*AZ9/100</f>
        <v>0</v>
      </c>
      <c r="BB9" s="7059">
        <v>2.78</v>
      </c>
      <c r="BC9" s="7060">
        <f>C9*BB9/100</f>
        <v>0</v>
      </c>
      <c r="BD9" s="7061">
        <v>2.78</v>
      </c>
      <c r="BE9" s="7062">
        <f>C9*BD9/100</f>
        <v>0</v>
      </c>
      <c r="BF9" s="7063">
        <v>2.78</v>
      </c>
      <c r="BG9" s="7064">
        <f>C9*BF9/100</f>
        <v>0</v>
      </c>
      <c r="BH9" s="7065">
        <v>2.78</v>
      </c>
      <c r="BI9" s="7066">
        <f>C9*BH9/100</f>
        <v>0</v>
      </c>
      <c r="BJ9" s="7067">
        <v>2.78</v>
      </c>
      <c r="BK9" s="7068">
        <f>C9*BJ9/100</f>
        <v>0</v>
      </c>
      <c r="BL9" s="7069">
        <v>2.77</v>
      </c>
      <c r="BM9" s="7070">
        <f>C9*BL9/100</f>
        <v>0</v>
      </c>
      <c r="BN9" s="7071">
        <v>2.77</v>
      </c>
      <c r="BO9" s="7072">
        <f>C9*BN9/100</f>
        <v>0</v>
      </c>
      <c r="BP9" s="7073">
        <v>2.77</v>
      </c>
      <c r="BQ9" s="7074">
        <f>C9*BP9/100</f>
        <v>0</v>
      </c>
      <c r="BR9" s="7075">
        <v>2.77</v>
      </c>
      <c r="BS9" s="7076">
        <f>C9*BR9/100</f>
        <v>0</v>
      </c>
      <c r="BT9" s="7077">
        <v>2.76</v>
      </c>
      <c r="BU9" s="7078">
        <f>C9*BT9/100</f>
        <v>0</v>
      </c>
      <c r="BV9" s="7079">
        <v>2.76</v>
      </c>
      <c r="BW9" s="7080">
        <f>C9*BV9/100</f>
        <v>0</v>
      </c>
      <c r="BX9" s="7081">
        <f t="shared" si="0"/>
        <v>100.00000000000001</v>
      </c>
      <c r="BY9" s="7082">
        <f t="shared" si="0"/>
        <v>0</v>
      </c>
    </row>
    <row r="10" spans="1:77" ht="22.5" x14ac:dyDescent="0.25">
      <c r="A10" s="7083" t="s">
        <v>82</v>
      </c>
      <c r="B10" s="7084" t="s">
        <v>83</v>
      </c>
      <c r="C10" s="7722">
        <f>Orçamento!O25</f>
        <v>0</v>
      </c>
      <c r="D10" s="7085">
        <v>2.78</v>
      </c>
      <c r="E10" s="7086">
        <f>C10*D10/100</f>
        <v>0</v>
      </c>
      <c r="F10" s="7087">
        <v>2.78</v>
      </c>
      <c r="G10" s="7088">
        <f>C10*F10/100</f>
        <v>0</v>
      </c>
      <c r="H10" s="7089">
        <v>2.78</v>
      </c>
      <c r="I10" s="7090">
        <f>C10*H10/100</f>
        <v>0</v>
      </c>
      <c r="J10" s="7091">
        <v>2.78</v>
      </c>
      <c r="K10" s="7092">
        <f>C10*J10/100</f>
        <v>0</v>
      </c>
      <c r="L10" s="7093">
        <v>2.78</v>
      </c>
      <c r="M10" s="7094">
        <f>C10*L10/100</f>
        <v>0</v>
      </c>
      <c r="N10" s="7095">
        <v>2.78</v>
      </c>
      <c r="O10" s="7096">
        <f>C10*N10/100</f>
        <v>0</v>
      </c>
      <c r="P10" s="7097">
        <v>2.78</v>
      </c>
      <c r="Q10" s="7098">
        <f>C10*P10/100</f>
        <v>0</v>
      </c>
      <c r="R10" s="7099">
        <v>2.78</v>
      </c>
      <c r="S10" s="7100">
        <f>C10*R10/100</f>
        <v>0</v>
      </c>
      <c r="T10" s="7101">
        <v>2.78</v>
      </c>
      <c r="U10" s="7102">
        <f>C10*T10/100</f>
        <v>0</v>
      </c>
      <c r="V10" s="7103">
        <v>2.78</v>
      </c>
      <c r="W10" s="7104">
        <f>C10*V10/100</f>
        <v>0</v>
      </c>
      <c r="X10" s="7105">
        <v>2.78</v>
      </c>
      <c r="Y10" s="7106">
        <f>C10*X10/100</f>
        <v>0</v>
      </c>
      <c r="Z10" s="7107">
        <v>2.78</v>
      </c>
      <c r="AA10" s="7108">
        <f>C10*Z10/100</f>
        <v>0</v>
      </c>
      <c r="AB10" s="7109">
        <v>2.78</v>
      </c>
      <c r="AC10" s="7110">
        <f>C10*AB10/100</f>
        <v>0</v>
      </c>
      <c r="AD10" s="7111">
        <v>2.78</v>
      </c>
      <c r="AE10" s="7112">
        <f>C10*AD10/100</f>
        <v>0</v>
      </c>
      <c r="AF10" s="7113">
        <v>2.78</v>
      </c>
      <c r="AG10" s="7114">
        <f>C10*AF10/100</f>
        <v>0</v>
      </c>
      <c r="AH10" s="7115">
        <v>2.78</v>
      </c>
      <c r="AI10" s="7116">
        <f>C10*AH10/100</f>
        <v>0</v>
      </c>
      <c r="AJ10" s="7117">
        <v>2.78</v>
      </c>
      <c r="AK10" s="7118">
        <f>C10*AJ10/100</f>
        <v>0</v>
      </c>
      <c r="AL10" s="7119">
        <v>2.78</v>
      </c>
      <c r="AM10" s="7120">
        <f>C10*AL10/100</f>
        <v>0</v>
      </c>
      <c r="AN10" s="7121">
        <v>2.78</v>
      </c>
      <c r="AO10" s="7122">
        <f>C10*AN10/100</f>
        <v>0</v>
      </c>
      <c r="AP10" s="7123">
        <v>2.78</v>
      </c>
      <c r="AQ10" s="7124">
        <f>C10*AP10/100</f>
        <v>0</v>
      </c>
      <c r="AR10" s="7125">
        <v>2.78</v>
      </c>
      <c r="AS10" s="7126">
        <f>C10*AR10/100</f>
        <v>0</v>
      </c>
      <c r="AT10" s="7127">
        <v>2.78</v>
      </c>
      <c r="AU10" s="7128">
        <f>C10*AT10/100</f>
        <v>0</v>
      </c>
      <c r="AV10" s="7129">
        <v>2.78</v>
      </c>
      <c r="AW10" s="7130">
        <f>C10*AV10/100</f>
        <v>0</v>
      </c>
      <c r="AX10" s="7131">
        <v>2.78</v>
      </c>
      <c r="AY10" s="7132">
        <f>C10*AX10/100</f>
        <v>0</v>
      </c>
      <c r="AZ10" s="7133">
        <v>2.78</v>
      </c>
      <c r="BA10" s="7134">
        <f>C10*AZ10/100</f>
        <v>0</v>
      </c>
      <c r="BB10" s="7135">
        <v>2.78</v>
      </c>
      <c r="BC10" s="7136">
        <f>C10*BB10/100</f>
        <v>0</v>
      </c>
      <c r="BD10" s="7137">
        <v>2.78</v>
      </c>
      <c r="BE10" s="7138">
        <f>C10*BD10/100</f>
        <v>0</v>
      </c>
      <c r="BF10" s="7139">
        <v>2.78</v>
      </c>
      <c r="BG10" s="7140">
        <f>C10*BF10/100</f>
        <v>0</v>
      </c>
      <c r="BH10" s="7141">
        <v>2.78</v>
      </c>
      <c r="BI10" s="7142">
        <f>C10*BH10/100</f>
        <v>0</v>
      </c>
      <c r="BJ10" s="7143">
        <v>2.78</v>
      </c>
      <c r="BK10" s="7144">
        <f>C10*BJ10/100</f>
        <v>0</v>
      </c>
      <c r="BL10" s="7145">
        <v>2.77</v>
      </c>
      <c r="BM10" s="7146">
        <f>C10*BL10/100</f>
        <v>0</v>
      </c>
      <c r="BN10" s="7147">
        <v>2.77</v>
      </c>
      <c r="BO10" s="7148">
        <f>C10*BN10/100</f>
        <v>0</v>
      </c>
      <c r="BP10" s="7149">
        <v>2.77</v>
      </c>
      <c r="BQ10" s="7150">
        <f>C10*BP10/100</f>
        <v>0</v>
      </c>
      <c r="BR10" s="7151">
        <v>2.77</v>
      </c>
      <c r="BS10" s="7152">
        <f>C10*BR10/100</f>
        <v>0</v>
      </c>
      <c r="BT10" s="7153">
        <v>2.76</v>
      </c>
      <c r="BU10" s="7154">
        <f>C10*BT10/100</f>
        <v>0</v>
      </c>
      <c r="BV10" s="7155">
        <v>2.76</v>
      </c>
      <c r="BW10" s="7156">
        <f>C10*BV10/100</f>
        <v>0</v>
      </c>
      <c r="BX10" s="7157">
        <f t="shared" si="0"/>
        <v>100.00000000000001</v>
      </c>
      <c r="BY10" s="7158">
        <f t="shared" si="0"/>
        <v>0</v>
      </c>
    </row>
    <row r="11" spans="1:77" x14ac:dyDescent="0.25">
      <c r="A11" s="7159" t="s">
        <v>91</v>
      </c>
      <c r="B11" s="8137" t="s">
        <v>92</v>
      </c>
      <c r="C11" s="8138">
        <f>Orçamento!O29</f>
        <v>0</v>
      </c>
      <c r="D11" s="8139"/>
      <c r="E11" s="8140"/>
      <c r="F11" s="8141"/>
      <c r="G11" s="8142"/>
      <c r="H11" s="8143"/>
      <c r="I11" s="8144"/>
      <c r="J11" s="8145"/>
      <c r="K11" s="8146"/>
      <c r="L11" s="8147"/>
      <c r="M11" s="8148"/>
      <c r="N11" s="8149"/>
      <c r="O11" s="8150"/>
      <c r="P11" s="8151"/>
      <c r="Q11" s="8152"/>
      <c r="R11" s="8153"/>
      <c r="S11" s="8154"/>
      <c r="T11" s="8155"/>
      <c r="U11" s="8156"/>
      <c r="V11" s="8157"/>
      <c r="W11" s="8158"/>
      <c r="X11" s="8159"/>
      <c r="Y11" s="8160"/>
      <c r="Z11" s="8161"/>
      <c r="AA11" s="8162"/>
      <c r="AB11" s="8163"/>
      <c r="AC11" s="8164"/>
      <c r="AD11" s="8165"/>
      <c r="AE11" s="8166"/>
      <c r="AF11" s="8167"/>
      <c r="AG11" s="8168"/>
      <c r="AH11" s="8169"/>
      <c r="AI11" s="8170"/>
      <c r="AJ11" s="8171"/>
      <c r="AK11" s="8172"/>
      <c r="AL11" s="8173"/>
      <c r="AM11" s="8174"/>
      <c r="AN11" s="8175"/>
      <c r="AO11" s="8176"/>
      <c r="AP11" s="8177"/>
      <c r="AQ11" s="8178"/>
      <c r="AR11" s="8179"/>
      <c r="AS11" s="8180"/>
      <c r="AT11" s="8181"/>
      <c r="AU11" s="8182"/>
      <c r="AV11" s="8183"/>
      <c r="AW11" s="8184"/>
      <c r="AX11" s="8185"/>
      <c r="AY11" s="8186"/>
      <c r="AZ11" s="8187"/>
      <c r="BA11" s="8188"/>
      <c r="BB11" s="8189"/>
      <c r="BC11" s="8190"/>
      <c r="BD11" s="8191"/>
      <c r="BE11" s="8192"/>
      <c r="BF11" s="8193"/>
      <c r="BG11" s="8194"/>
      <c r="BH11" s="8195"/>
      <c r="BI11" s="8196"/>
      <c r="BJ11" s="8197"/>
      <c r="BK11" s="8198"/>
      <c r="BL11" s="8199"/>
      <c r="BM11" s="8200"/>
      <c r="BN11" s="8201"/>
      <c r="BO11" s="8202"/>
      <c r="BP11" s="8203"/>
      <c r="BQ11" s="8204"/>
      <c r="BR11" s="8205"/>
      <c r="BS11" s="8206"/>
      <c r="BT11" s="8207"/>
      <c r="BU11" s="8208"/>
      <c r="BV11" s="8209"/>
      <c r="BW11" s="8210"/>
      <c r="BX11" s="8211"/>
      <c r="BY11" s="7725"/>
    </row>
    <row r="12" spans="1:77" x14ac:dyDescent="0.25">
      <c r="A12" s="7160" t="s">
        <v>93</v>
      </c>
      <c r="B12" s="7161" t="s">
        <v>94</v>
      </c>
      <c r="C12" s="7722">
        <f>Orçamento!O30</f>
        <v>0</v>
      </c>
      <c r="D12" s="7162">
        <v>0.27</v>
      </c>
      <c r="E12" s="7163">
        <f>C12*D12/100</f>
        <v>0</v>
      </c>
      <c r="F12" s="7164">
        <v>0.36</v>
      </c>
      <c r="G12" s="7165">
        <f>C12*F12/100</f>
        <v>0</v>
      </c>
      <c r="H12" s="7166">
        <v>3</v>
      </c>
      <c r="I12" s="7167">
        <f>C12*H12/100</f>
        <v>0</v>
      </c>
      <c r="J12" s="7168">
        <v>3</v>
      </c>
      <c r="K12" s="7169">
        <f>C12*J12/100</f>
        <v>0</v>
      </c>
      <c r="L12" s="7170">
        <v>3</v>
      </c>
      <c r="M12" s="7171">
        <f>C12*L12/100</f>
        <v>0</v>
      </c>
      <c r="N12" s="7172">
        <v>3</v>
      </c>
      <c r="O12" s="7173">
        <f>C12*N12/100</f>
        <v>0</v>
      </c>
      <c r="P12" s="7174">
        <v>3</v>
      </c>
      <c r="Q12" s="7175">
        <f>C12*P12/100</f>
        <v>0</v>
      </c>
      <c r="R12" s="7176">
        <v>3</v>
      </c>
      <c r="S12" s="7177">
        <f>C12*R12/100</f>
        <v>0</v>
      </c>
      <c r="T12" s="7178">
        <v>3</v>
      </c>
      <c r="U12" s="7179">
        <f>C12*T12/100</f>
        <v>0</v>
      </c>
      <c r="V12" s="7180">
        <v>3</v>
      </c>
      <c r="W12" s="7181">
        <f>C12*V12/100</f>
        <v>0</v>
      </c>
      <c r="X12" s="7182">
        <v>3</v>
      </c>
      <c r="Y12" s="7183">
        <f>C12*X12/100</f>
        <v>0</v>
      </c>
      <c r="Z12" s="7184">
        <v>3</v>
      </c>
      <c r="AA12" s="7185">
        <f>C12*Z12/100</f>
        <v>0</v>
      </c>
      <c r="AB12" s="7186">
        <v>3</v>
      </c>
      <c r="AC12" s="7187">
        <f>C12*AB12/100</f>
        <v>0</v>
      </c>
      <c r="AD12" s="7188">
        <v>3</v>
      </c>
      <c r="AE12" s="7189">
        <f>C12*AD12/100</f>
        <v>0</v>
      </c>
      <c r="AF12" s="7190">
        <v>3</v>
      </c>
      <c r="AG12" s="7191">
        <f>C12*AF12/100</f>
        <v>0</v>
      </c>
      <c r="AH12" s="7192">
        <v>3</v>
      </c>
      <c r="AI12" s="7193">
        <f>C12*AH12/100</f>
        <v>0</v>
      </c>
      <c r="AJ12" s="7194">
        <v>3</v>
      </c>
      <c r="AK12" s="7195">
        <f>C12*AJ12/100</f>
        <v>0</v>
      </c>
      <c r="AL12" s="7196">
        <v>3</v>
      </c>
      <c r="AM12" s="7197">
        <f>C12*AL12/100</f>
        <v>0</v>
      </c>
      <c r="AN12" s="7198">
        <v>3</v>
      </c>
      <c r="AO12" s="7199">
        <f>C12*AN12/100</f>
        <v>0</v>
      </c>
      <c r="AP12" s="7200">
        <v>3</v>
      </c>
      <c r="AQ12" s="7201">
        <f>C12*AP12/100</f>
        <v>0</v>
      </c>
      <c r="AR12" s="7202">
        <v>3</v>
      </c>
      <c r="AS12" s="7203">
        <f>C12*AR12/100</f>
        <v>0</v>
      </c>
      <c r="AT12" s="7204">
        <v>3</v>
      </c>
      <c r="AU12" s="7205">
        <f>C12*AT12/100</f>
        <v>0</v>
      </c>
      <c r="AV12" s="7206">
        <v>3</v>
      </c>
      <c r="AW12" s="7207">
        <f>C12*AV12/100</f>
        <v>0</v>
      </c>
      <c r="AX12" s="7208">
        <v>3</v>
      </c>
      <c r="AY12" s="7209">
        <f>C12*AX12/100</f>
        <v>0</v>
      </c>
      <c r="AZ12" s="7210">
        <v>3</v>
      </c>
      <c r="BA12" s="7211">
        <f>C12*AZ12/100</f>
        <v>0</v>
      </c>
      <c r="BB12" s="7212">
        <v>3</v>
      </c>
      <c r="BC12" s="7213">
        <f>C12*BB12/100</f>
        <v>0</v>
      </c>
      <c r="BD12" s="7214">
        <v>3</v>
      </c>
      <c r="BE12" s="7215">
        <f>C12*BD12/100</f>
        <v>0</v>
      </c>
      <c r="BF12" s="7216">
        <v>3</v>
      </c>
      <c r="BG12" s="7217">
        <f>C12*BF12/100</f>
        <v>0</v>
      </c>
      <c r="BH12" s="7218">
        <v>3</v>
      </c>
      <c r="BI12" s="7219">
        <f>C12*BH12/100</f>
        <v>0</v>
      </c>
      <c r="BJ12" s="7220">
        <v>3</v>
      </c>
      <c r="BK12" s="7221">
        <f>C12*BJ12/100</f>
        <v>0</v>
      </c>
      <c r="BL12" s="7222">
        <v>3</v>
      </c>
      <c r="BM12" s="7223">
        <f>C12*BL12/100</f>
        <v>0</v>
      </c>
      <c r="BN12" s="7224">
        <v>3</v>
      </c>
      <c r="BO12" s="7225">
        <f>C12*BN12/100</f>
        <v>0</v>
      </c>
      <c r="BP12" s="7226">
        <v>3</v>
      </c>
      <c r="BQ12" s="7227">
        <f>C12*BP12/100</f>
        <v>0</v>
      </c>
      <c r="BR12" s="7228">
        <v>3</v>
      </c>
      <c r="BS12" s="7229">
        <f>C12*BR12/100</f>
        <v>0</v>
      </c>
      <c r="BT12" s="7230">
        <v>3</v>
      </c>
      <c r="BU12" s="7231">
        <f>C12*BT12/100</f>
        <v>0</v>
      </c>
      <c r="BV12" s="7232">
        <v>0.37</v>
      </c>
      <c r="BW12" s="7233">
        <f>C12*BV12/100</f>
        <v>0</v>
      </c>
      <c r="BX12" s="7234">
        <f t="shared" ref="BX12:BY14" si="1">D12+F12+H12+J12+L12+N12+P12+R12+T12+V12+X12+Z12+AB12+AD12+AF12+AH12+AJ12+AL12+AN12+AP12+AR12+AT12+AV12+AX12+AZ12+BB12+BD12+BF12+BH12+BJ12+BL12+BN12+BP12+BR12+BT12+BV12</f>
        <v>100</v>
      </c>
      <c r="BY12" s="7235">
        <f t="shared" si="1"/>
        <v>0</v>
      </c>
    </row>
    <row r="13" spans="1:77" x14ac:dyDescent="0.25">
      <c r="A13" s="7236" t="s">
        <v>278</v>
      </c>
      <c r="B13" s="7237" t="s">
        <v>279</v>
      </c>
      <c r="C13" s="7722">
        <f>Orçamento!O119</f>
        <v>0</v>
      </c>
      <c r="D13" s="7238">
        <v>0.27</v>
      </c>
      <c r="E13" s="7239">
        <f>C13*D13/100</f>
        <v>0</v>
      </c>
      <c r="F13" s="7240">
        <v>0.36</v>
      </c>
      <c r="G13" s="7241">
        <f>C13*F13/100</f>
        <v>0</v>
      </c>
      <c r="H13" s="7242">
        <v>3</v>
      </c>
      <c r="I13" s="7243">
        <f>C13*H13/100</f>
        <v>0</v>
      </c>
      <c r="J13" s="7244">
        <v>3</v>
      </c>
      <c r="K13" s="7245">
        <f>C13*J13/100</f>
        <v>0</v>
      </c>
      <c r="L13" s="7246">
        <v>3</v>
      </c>
      <c r="M13" s="7247">
        <f>C13*L13/100</f>
        <v>0</v>
      </c>
      <c r="N13" s="7248">
        <v>3</v>
      </c>
      <c r="O13" s="7249">
        <f>C13*N13/100</f>
        <v>0</v>
      </c>
      <c r="P13" s="7250">
        <v>3</v>
      </c>
      <c r="Q13" s="7251">
        <f>C13*P13/100</f>
        <v>0</v>
      </c>
      <c r="R13" s="7252">
        <v>3</v>
      </c>
      <c r="S13" s="7253">
        <f>C13*R13/100</f>
        <v>0</v>
      </c>
      <c r="T13" s="7254">
        <v>3</v>
      </c>
      <c r="U13" s="7255">
        <f>C13*T13/100</f>
        <v>0</v>
      </c>
      <c r="V13" s="7256">
        <v>3</v>
      </c>
      <c r="W13" s="7257">
        <f>C13*V13/100</f>
        <v>0</v>
      </c>
      <c r="X13" s="7258">
        <v>3</v>
      </c>
      <c r="Y13" s="7259">
        <f>C13*X13/100</f>
        <v>0</v>
      </c>
      <c r="Z13" s="7260">
        <v>3</v>
      </c>
      <c r="AA13" s="7261">
        <f>C13*Z13/100</f>
        <v>0</v>
      </c>
      <c r="AB13" s="7262">
        <v>3</v>
      </c>
      <c r="AC13" s="7263">
        <f>C13*AB13/100</f>
        <v>0</v>
      </c>
      <c r="AD13" s="7264">
        <v>3</v>
      </c>
      <c r="AE13" s="7265">
        <f>C13*AD13/100</f>
        <v>0</v>
      </c>
      <c r="AF13" s="7266">
        <v>3</v>
      </c>
      <c r="AG13" s="7267">
        <f>C13*AF13/100</f>
        <v>0</v>
      </c>
      <c r="AH13" s="7268">
        <v>3</v>
      </c>
      <c r="AI13" s="7269">
        <f>C13*AH13/100</f>
        <v>0</v>
      </c>
      <c r="AJ13" s="7270">
        <v>3</v>
      </c>
      <c r="AK13" s="7271">
        <f>C13*AJ13/100</f>
        <v>0</v>
      </c>
      <c r="AL13" s="7272">
        <v>3</v>
      </c>
      <c r="AM13" s="7273">
        <f>C13*AL13/100</f>
        <v>0</v>
      </c>
      <c r="AN13" s="7274">
        <v>3</v>
      </c>
      <c r="AO13" s="7275">
        <f>C13*AN13/100</f>
        <v>0</v>
      </c>
      <c r="AP13" s="7276">
        <v>3</v>
      </c>
      <c r="AQ13" s="7277">
        <f>C13*AP13/100</f>
        <v>0</v>
      </c>
      <c r="AR13" s="7278">
        <v>3</v>
      </c>
      <c r="AS13" s="7279">
        <f>C13*AR13/100</f>
        <v>0</v>
      </c>
      <c r="AT13" s="7280">
        <v>3</v>
      </c>
      <c r="AU13" s="7281">
        <f>C13*AT13/100</f>
        <v>0</v>
      </c>
      <c r="AV13" s="7282">
        <v>3</v>
      </c>
      <c r="AW13" s="7283">
        <f>C13*AV13/100</f>
        <v>0</v>
      </c>
      <c r="AX13" s="7284">
        <v>3</v>
      </c>
      <c r="AY13" s="7285">
        <f>C13*AX13/100</f>
        <v>0</v>
      </c>
      <c r="AZ13" s="7286">
        <v>3</v>
      </c>
      <c r="BA13" s="7287">
        <f>C13*AZ13/100</f>
        <v>0</v>
      </c>
      <c r="BB13" s="7288">
        <v>3</v>
      </c>
      <c r="BC13" s="7289">
        <f>C13*BB13/100</f>
        <v>0</v>
      </c>
      <c r="BD13" s="7290">
        <v>3</v>
      </c>
      <c r="BE13" s="7291">
        <f>C13*BD13/100</f>
        <v>0</v>
      </c>
      <c r="BF13" s="7292">
        <v>3</v>
      </c>
      <c r="BG13" s="7293">
        <f>C13*BF13/100</f>
        <v>0</v>
      </c>
      <c r="BH13" s="7294">
        <v>3</v>
      </c>
      <c r="BI13" s="7295">
        <f>C13*BH13/100</f>
        <v>0</v>
      </c>
      <c r="BJ13" s="7296">
        <v>3</v>
      </c>
      <c r="BK13" s="7297">
        <f>C13*BJ13/100</f>
        <v>0</v>
      </c>
      <c r="BL13" s="7298">
        <v>3</v>
      </c>
      <c r="BM13" s="7299">
        <f>C13*BL13/100</f>
        <v>0</v>
      </c>
      <c r="BN13" s="7300">
        <v>3</v>
      </c>
      <c r="BO13" s="7301">
        <f>C13*BN13/100</f>
        <v>0</v>
      </c>
      <c r="BP13" s="7302">
        <v>3</v>
      </c>
      <c r="BQ13" s="7303">
        <f>C13*BP13/100</f>
        <v>0</v>
      </c>
      <c r="BR13" s="7304">
        <v>3</v>
      </c>
      <c r="BS13" s="7305">
        <f>C13*BR13/100</f>
        <v>0</v>
      </c>
      <c r="BT13" s="7306">
        <v>3</v>
      </c>
      <c r="BU13" s="7307">
        <f>C13*BT13/100</f>
        <v>0</v>
      </c>
      <c r="BV13" s="7308">
        <v>0.37</v>
      </c>
      <c r="BW13" s="7309">
        <f>C13*BV13/100</f>
        <v>0</v>
      </c>
      <c r="BX13" s="7310">
        <f t="shared" si="1"/>
        <v>100</v>
      </c>
      <c r="BY13" s="7311">
        <f t="shared" si="1"/>
        <v>0</v>
      </c>
    </row>
    <row r="14" spans="1:77" x14ac:dyDescent="0.25">
      <c r="A14" s="7312" t="s">
        <v>333</v>
      </c>
      <c r="B14" s="7313" t="s">
        <v>334</v>
      </c>
      <c r="C14" s="7722">
        <f>Orçamento!O152</f>
        <v>0</v>
      </c>
      <c r="D14" s="7314">
        <v>0.27</v>
      </c>
      <c r="E14" s="7315">
        <f>C14*D14/100</f>
        <v>0</v>
      </c>
      <c r="F14" s="7316">
        <v>0.36</v>
      </c>
      <c r="G14" s="7317">
        <f>C14*F14/100</f>
        <v>0</v>
      </c>
      <c r="H14" s="7318">
        <v>3</v>
      </c>
      <c r="I14" s="7319">
        <f>C14*H14/100</f>
        <v>0</v>
      </c>
      <c r="J14" s="7320">
        <v>3</v>
      </c>
      <c r="K14" s="7321">
        <f>C14*J14/100</f>
        <v>0</v>
      </c>
      <c r="L14" s="7322">
        <v>3</v>
      </c>
      <c r="M14" s="7323">
        <f>C14*L14/100</f>
        <v>0</v>
      </c>
      <c r="N14" s="7324">
        <v>3</v>
      </c>
      <c r="O14" s="7325">
        <f>C14*N14/100</f>
        <v>0</v>
      </c>
      <c r="P14" s="7326">
        <v>3</v>
      </c>
      <c r="Q14" s="7327">
        <f>C14*P14/100</f>
        <v>0</v>
      </c>
      <c r="R14" s="7328">
        <v>3</v>
      </c>
      <c r="S14" s="7329">
        <f>C14*R14/100</f>
        <v>0</v>
      </c>
      <c r="T14" s="7330">
        <v>3</v>
      </c>
      <c r="U14" s="7331">
        <f>C14*T14/100</f>
        <v>0</v>
      </c>
      <c r="V14" s="7332">
        <v>3</v>
      </c>
      <c r="W14" s="7333">
        <f>C14*V14/100</f>
        <v>0</v>
      </c>
      <c r="X14" s="7334">
        <v>3</v>
      </c>
      <c r="Y14" s="7335">
        <f>C14*X14/100</f>
        <v>0</v>
      </c>
      <c r="Z14" s="7336">
        <v>3</v>
      </c>
      <c r="AA14" s="7337">
        <f>C14*Z14/100</f>
        <v>0</v>
      </c>
      <c r="AB14" s="7338">
        <v>3</v>
      </c>
      <c r="AC14" s="7339">
        <f>C14*AB14/100</f>
        <v>0</v>
      </c>
      <c r="AD14" s="7340">
        <v>3</v>
      </c>
      <c r="AE14" s="7341">
        <f>C14*AD14/100</f>
        <v>0</v>
      </c>
      <c r="AF14" s="7342">
        <v>3</v>
      </c>
      <c r="AG14" s="7343">
        <f>C14*AF14/100</f>
        <v>0</v>
      </c>
      <c r="AH14" s="7344">
        <v>3</v>
      </c>
      <c r="AI14" s="7345">
        <f>C14*AH14/100</f>
        <v>0</v>
      </c>
      <c r="AJ14" s="7346">
        <v>3</v>
      </c>
      <c r="AK14" s="7347">
        <f>C14*AJ14/100</f>
        <v>0</v>
      </c>
      <c r="AL14" s="7348">
        <v>3</v>
      </c>
      <c r="AM14" s="7349">
        <f>C14*AL14/100</f>
        <v>0</v>
      </c>
      <c r="AN14" s="7350">
        <v>3</v>
      </c>
      <c r="AO14" s="7351">
        <f>C14*AN14/100</f>
        <v>0</v>
      </c>
      <c r="AP14" s="7352">
        <v>3</v>
      </c>
      <c r="AQ14" s="7353">
        <f>C14*AP14/100</f>
        <v>0</v>
      </c>
      <c r="AR14" s="7354">
        <v>3</v>
      </c>
      <c r="AS14" s="7355">
        <f>C14*AR14/100</f>
        <v>0</v>
      </c>
      <c r="AT14" s="7356">
        <v>3</v>
      </c>
      <c r="AU14" s="7357">
        <f>C14*AT14/100</f>
        <v>0</v>
      </c>
      <c r="AV14" s="7358">
        <v>3</v>
      </c>
      <c r="AW14" s="7359">
        <f>C14*AV14/100</f>
        <v>0</v>
      </c>
      <c r="AX14" s="7360">
        <v>3</v>
      </c>
      <c r="AY14" s="7361">
        <f>C14*AX14/100</f>
        <v>0</v>
      </c>
      <c r="AZ14" s="7362">
        <v>3</v>
      </c>
      <c r="BA14" s="7363">
        <f>C14*AZ14/100</f>
        <v>0</v>
      </c>
      <c r="BB14" s="7364">
        <v>3</v>
      </c>
      <c r="BC14" s="7365">
        <f>C14*BB14/100</f>
        <v>0</v>
      </c>
      <c r="BD14" s="7366">
        <v>3</v>
      </c>
      <c r="BE14" s="7367">
        <f>C14*BD14/100</f>
        <v>0</v>
      </c>
      <c r="BF14" s="7368">
        <v>3</v>
      </c>
      <c r="BG14" s="7369">
        <f>C14*BF14/100</f>
        <v>0</v>
      </c>
      <c r="BH14" s="7370">
        <v>3</v>
      </c>
      <c r="BI14" s="7371">
        <f>C14*BH14/100</f>
        <v>0</v>
      </c>
      <c r="BJ14" s="7372">
        <v>3</v>
      </c>
      <c r="BK14" s="7373">
        <f>C14*BJ14/100</f>
        <v>0</v>
      </c>
      <c r="BL14" s="7374">
        <v>3</v>
      </c>
      <c r="BM14" s="7375">
        <f>C14*BL14/100</f>
        <v>0</v>
      </c>
      <c r="BN14" s="7376">
        <v>3</v>
      </c>
      <c r="BO14" s="7377">
        <f>C14*BN14/100</f>
        <v>0</v>
      </c>
      <c r="BP14" s="7378">
        <v>3</v>
      </c>
      <c r="BQ14" s="7379">
        <f>C14*BP14/100</f>
        <v>0</v>
      </c>
      <c r="BR14" s="7380">
        <v>3</v>
      </c>
      <c r="BS14" s="7381">
        <f>C14*BR14/100</f>
        <v>0</v>
      </c>
      <c r="BT14" s="7382">
        <v>3</v>
      </c>
      <c r="BU14" s="7383">
        <f>C14*BT14/100</f>
        <v>0</v>
      </c>
      <c r="BV14" s="7384">
        <v>0.37</v>
      </c>
      <c r="BW14" s="7385">
        <f>C14*BV14/100</f>
        <v>0</v>
      </c>
      <c r="BX14" s="7386">
        <f t="shared" si="1"/>
        <v>100</v>
      </c>
      <c r="BY14" s="7387">
        <f t="shared" si="1"/>
        <v>0</v>
      </c>
    </row>
    <row r="15" spans="1:77" x14ac:dyDescent="0.25">
      <c r="A15" s="7388" t="s">
        <v>411</v>
      </c>
      <c r="B15" s="8212" t="s">
        <v>412</v>
      </c>
      <c r="C15" s="8138">
        <f>Orçamento!O219</f>
        <v>0</v>
      </c>
      <c r="D15" s="8213"/>
      <c r="E15" s="8214"/>
      <c r="F15" s="8215"/>
      <c r="G15" s="8216"/>
      <c r="H15" s="8217"/>
      <c r="I15" s="8218"/>
      <c r="J15" s="8219"/>
      <c r="K15" s="8220"/>
      <c r="L15" s="8221"/>
      <c r="M15" s="8222"/>
      <c r="N15" s="8223"/>
      <c r="O15" s="8224"/>
      <c r="P15" s="8225"/>
      <c r="Q15" s="8226"/>
      <c r="R15" s="8227"/>
      <c r="S15" s="8228"/>
      <c r="T15" s="8229"/>
      <c r="U15" s="8230"/>
      <c r="V15" s="8231"/>
      <c r="W15" s="8232"/>
      <c r="X15" s="8233"/>
      <c r="Y15" s="8234"/>
      <c r="Z15" s="8235"/>
      <c r="AA15" s="8236"/>
      <c r="AB15" s="8237"/>
      <c r="AC15" s="8238"/>
      <c r="AD15" s="8239"/>
      <c r="AE15" s="8240"/>
      <c r="AF15" s="8241"/>
      <c r="AG15" s="8242"/>
      <c r="AH15" s="8243"/>
      <c r="AI15" s="8244"/>
      <c r="AJ15" s="8245"/>
      <c r="AK15" s="8246"/>
      <c r="AL15" s="8247"/>
      <c r="AM15" s="8248"/>
      <c r="AN15" s="8249"/>
      <c r="AO15" s="8250"/>
      <c r="AP15" s="8251"/>
      <c r="AQ15" s="8252"/>
      <c r="AR15" s="8253"/>
      <c r="AS15" s="8254"/>
      <c r="AT15" s="8255"/>
      <c r="AU15" s="8256"/>
      <c r="AV15" s="8257"/>
      <c r="AW15" s="8258"/>
      <c r="AX15" s="8259"/>
      <c r="AY15" s="8260"/>
      <c r="AZ15" s="8261"/>
      <c r="BA15" s="8262"/>
      <c r="BB15" s="8263"/>
      <c r="BC15" s="8264"/>
      <c r="BD15" s="8265"/>
      <c r="BE15" s="8266"/>
      <c r="BF15" s="8267"/>
      <c r="BG15" s="8268"/>
      <c r="BH15" s="8269"/>
      <c r="BI15" s="8270"/>
      <c r="BJ15" s="8271"/>
      <c r="BK15" s="8272"/>
      <c r="BL15" s="8273"/>
      <c r="BM15" s="8274"/>
      <c r="BN15" s="8275"/>
      <c r="BO15" s="8276"/>
      <c r="BP15" s="8277"/>
      <c r="BQ15" s="8278"/>
      <c r="BR15" s="8279"/>
      <c r="BS15" s="8280"/>
      <c r="BT15" s="8281"/>
      <c r="BU15" s="8282"/>
      <c r="BV15" s="8283"/>
      <c r="BW15" s="8284"/>
      <c r="BX15" s="8285"/>
      <c r="BY15" s="7725"/>
    </row>
    <row r="16" spans="1:77" x14ac:dyDescent="0.25">
      <c r="A16" s="7389" t="s">
        <v>413</v>
      </c>
      <c r="B16" s="7390" t="s">
        <v>414</v>
      </c>
      <c r="C16" s="7722">
        <f>Orçamento!O220</f>
        <v>0</v>
      </c>
      <c r="D16" s="7391">
        <v>0.27</v>
      </c>
      <c r="E16" s="7392">
        <f>C16*D16/100</f>
        <v>0</v>
      </c>
      <c r="F16" s="7393">
        <v>0.36</v>
      </c>
      <c r="G16" s="7394">
        <f>C16*F16/100</f>
        <v>0</v>
      </c>
      <c r="H16" s="7395">
        <v>3</v>
      </c>
      <c r="I16" s="7396">
        <f>C16*H16/100</f>
        <v>0</v>
      </c>
      <c r="J16" s="7397">
        <v>3</v>
      </c>
      <c r="K16" s="7398">
        <f>C16*J16/100</f>
        <v>0</v>
      </c>
      <c r="L16" s="7399">
        <v>3</v>
      </c>
      <c r="M16" s="7400">
        <f>C16*L16/100</f>
        <v>0</v>
      </c>
      <c r="N16" s="7401">
        <v>3</v>
      </c>
      <c r="O16" s="7402">
        <f>C16*N16/100</f>
        <v>0</v>
      </c>
      <c r="P16" s="7403">
        <v>3</v>
      </c>
      <c r="Q16" s="7404">
        <f>C16*P16/100</f>
        <v>0</v>
      </c>
      <c r="R16" s="7405">
        <v>3</v>
      </c>
      <c r="S16" s="7406">
        <f>C16*R16/100</f>
        <v>0</v>
      </c>
      <c r="T16" s="7407">
        <v>3</v>
      </c>
      <c r="U16" s="7408">
        <f>C16*T16/100</f>
        <v>0</v>
      </c>
      <c r="V16" s="7409">
        <v>3</v>
      </c>
      <c r="W16" s="7410">
        <f>C16*V16/100</f>
        <v>0</v>
      </c>
      <c r="X16" s="7411">
        <v>3</v>
      </c>
      <c r="Y16" s="7412">
        <f>C16*X16/100</f>
        <v>0</v>
      </c>
      <c r="Z16" s="7413">
        <v>3</v>
      </c>
      <c r="AA16" s="7414">
        <f>C16*Z16/100</f>
        <v>0</v>
      </c>
      <c r="AB16" s="7415">
        <v>3</v>
      </c>
      <c r="AC16" s="7416">
        <f>C16*AB16/100</f>
        <v>0</v>
      </c>
      <c r="AD16" s="7417">
        <v>3</v>
      </c>
      <c r="AE16" s="7418">
        <f>C16*AD16/100</f>
        <v>0</v>
      </c>
      <c r="AF16" s="7419">
        <v>3</v>
      </c>
      <c r="AG16" s="7420">
        <f>C16*AF16/100</f>
        <v>0</v>
      </c>
      <c r="AH16" s="7421">
        <v>3</v>
      </c>
      <c r="AI16" s="7422">
        <f>C16*AH16/100</f>
        <v>0</v>
      </c>
      <c r="AJ16" s="7423">
        <v>3</v>
      </c>
      <c r="AK16" s="7424">
        <f>C16*AJ16/100</f>
        <v>0</v>
      </c>
      <c r="AL16" s="7425">
        <v>3</v>
      </c>
      <c r="AM16" s="7426">
        <f>C16*AL16/100</f>
        <v>0</v>
      </c>
      <c r="AN16" s="7427">
        <v>3</v>
      </c>
      <c r="AO16" s="7428">
        <f>C16*AN16/100</f>
        <v>0</v>
      </c>
      <c r="AP16" s="7429">
        <v>3</v>
      </c>
      <c r="AQ16" s="7430">
        <f>C16*AP16/100</f>
        <v>0</v>
      </c>
      <c r="AR16" s="7431">
        <v>3</v>
      </c>
      <c r="AS16" s="7432">
        <f>C16*AR16/100</f>
        <v>0</v>
      </c>
      <c r="AT16" s="7433">
        <v>3</v>
      </c>
      <c r="AU16" s="7434">
        <f>C16*AT16/100</f>
        <v>0</v>
      </c>
      <c r="AV16" s="7435">
        <v>3</v>
      </c>
      <c r="AW16" s="7436">
        <f>C16*AV16/100</f>
        <v>0</v>
      </c>
      <c r="AX16" s="7437">
        <v>3</v>
      </c>
      <c r="AY16" s="7438">
        <f>C16*AX16/100</f>
        <v>0</v>
      </c>
      <c r="AZ16" s="7439">
        <v>3</v>
      </c>
      <c r="BA16" s="7440">
        <f>C16*AZ16/100</f>
        <v>0</v>
      </c>
      <c r="BB16" s="7441">
        <v>3</v>
      </c>
      <c r="BC16" s="7442">
        <f>C16*BB16/100</f>
        <v>0</v>
      </c>
      <c r="BD16" s="7443">
        <v>3</v>
      </c>
      <c r="BE16" s="7444">
        <f>C16*BD16/100</f>
        <v>0</v>
      </c>
      <c r="BF16" s="7445">
        <v>3</v>
      </c>
      <c r="BG16" s="7446">
        <f>C16*BF16/100</f>
        <v>0</v>
      </c>
      <c r="BH16" s="7447">
        <v>3</v>
      </c>
      <c r="BI16" s="7448">
        <f>C16*BH16/100</f>
        <v>0</v>
      </c>
      <c r="BJ16" s="7449">
        <v>3</v>
      </c>
      <c r="BK16" s="7450">
        <f>C16*BJ16/100</f>
        <v>0</v>
      </c>
      <c r="BL16" s="7451">
        <v>3</v>
      </c>
      <c r="BM16" s="7452">
        <f>C16*BL16/100</f>
        <v>0</v>
      </c>
      <c r="BN16" s="7453">
        <v>3</v>
      </c>
      <c r="BO16" s="7454">
        <f>C16*BN16/100</f>
        <v>0</v>
      </c>
      <c r="BP16" s="7455">
        <v>3</v>
      </c>
      <c r="BQ16" s="7456">
        <f>C16*BP16/100</f>
        <v>0</v>
      </c>
      <c r="BR16" s="7457">
        <v>3</v>
      </c>
      <c r="BS16" s="7458">
        <f>C16*BR16/100</f>
        <v>0</v>
      </c>
      <c r="BT16" s="7459">
        <v>3</v>
      </c>
      <c r="BU16" s="7460">
        <f>C16*BT16/100</f>
        <v>0</v>
      </c>
      <c r="BV16" s="7461">
        <v>0.37</v>
      </c>
      <c r="BW16" s="7462">
        <f>C16*BV16/100</f>
        <v>0</v>
      </c>
      <c r="BX16" s="7463">
        <f t="shared" ref="BX16:BY18" si="2">D16+F16+H16+J16+L16+N16+P16+R16+T16+V16+X16+Z16+AB16+AD16+AF16+AH16+AJ16+AL16+AN16+AP16+AR16+AT16+AV16+AX16+AZ16+BB16+BD16+BF16+BH16+BJ16+BL16+BN16+BP16+BR16+BT16+BV16</f>
        <v>100</v>
      </c>
      <c r="BY16" s="7464">
        <f t="shared" si="2"/>
        <v>0</v>
      </c>
    </row>
    <row r="17" spans="1:77" x14ac:dyDescent="0.25">
      <c r="A17" s="7465" t="s">
        <v>443</v>
      </c>
      <c r="B17" s="7466" t="s">
        <v>444</v>
      </c>
      <c r="C17" s="7722">
        <f>Orçamento!O235</f>
        <v>0</v>
      </c>
      <c r="D17" s="7467">
        <v>0.27</v>
      </c>
      <c r="E17" s="7468">
        <f>C17*D17/100</f>
        <v>0</v>
      </c>
      <c r="F17" s="7469">
        <v>0.36</v>
      </c>
      <c r="G17" s="7470">
        <f>C17*F17/100</f>
        <v>0</v>
      </c>
      <c r="H17" s="7471">
        <v>3</v>
      </c>
      <c r="I17" s="7472">
        <f>C17*H17/100</f>
        <v>0</v>
      </c>
      <c r="J17" s="7473">
        <v>3</v>
      </c>
      <c r="K17" s="7474">
        <f>C17*J17/100</f>
        <v>0</v>
      </c>
      <c r="L17" s="7475">
        <v>3</v>
      </c>
      <c r="M17" s="7476">
        <f>C17*L17/100</f>
        <v>0</v>
      </c>
      <c r="N17" s="7477">
        <v>3</v>
      </c>
      <c r="O17" s="7478">
        <f>C17*N17/100</f>
        <v>0</v>
      </c>
      <c r="P17" s="7479">
        <v>3</v>
      </c>
      <c r="Q17" s="7480">
        <f>C17*P17/100</f>
        <v>0</v>
      </c>
      <c r="R17" s="7481">
        <v>3</v>
      </c>
      <c r="S17" s="7482">
        <f>C17*R17/100</f>
        <v>0</v>
      </c>
      <c r="T17" s="7483">
        <v>3</v>
      </c>
      <c r="U17" s="7484">
        <f>C17*T17/100</f>
        <v>0</v>
      </c>
      <c r="V17" s="7485">
        <v>3</v>
      </c>
      <c r="W17" s="7486">
        <f>C17*V17/100</f>
        <v>0</v>
      </c>
      <c r="X17" s="7487">
        <v>3</v>
      </c>
      <c r="Y17" s="7488">
        <f>C17*X17/100</f>
        <v>0</v>
      </c>
      <c r="Z17" s="7489">
        <v>3</v>
      </c>
      <c r="AA17" s="7490">
        <f>C17*Z17/100</f>
        <v>0</v>
      </c>
      <c r="AB17" s="7491">
        <v>3</v>
      </c>
      <c r="AC17" s="7492">
        <f>C17*AB17/100</f>
        <v>0</v>
      </c>
      <c r="AD17" s="7493">
        <v>3</v>
      </c>
      <c r="AE17" s="7494">
        <f>C17*AD17/100</f>
        <v>0</v>
      </c>
      <c r="AF17" s="7495">
        <v>3</v>
      </c>
      <c r="AG17" s="7496">
        <f>C17*AF17/100</f>
        <v>0</v>
      </c>
      <c r="AH17" s="7497">
        <v>3</v>
      </c>
      <c r="AI17" s="7498">
        <f>C17*AH17/100</f>
        <v>0</v>
      </c>
      <c r="AJ17" s="7499">
        <v>3</v>
      </c>
      <c r="AK17" s="7500">
        <f>C17*AJ17/100</f>
        <v>0</v>
      </c>
      <c r="AL17" s="7501">
        <v>3</v>
      </c>
      <c r="AM17" s="7502">
        <f>C17*AL17/100</f>
        <v>0</v>
      </c>
      <c r="AN17" s="7503">
        <v>3</v>
      </c>
      <c r="AO17" s="7504">
        <f>C17*AN17/100</f>
        <v>0</v>
      </c>
      <c r="AP17" s="7505">
        <v>3</v>
      </c>
      <c r="AQ17" s="7506">
        <f>C17*AP17/100</f>
        <v>0</v>
      </c>
      <c r="AR17" s="7507">
        <v>3</v>
      </c>
      <c r="AS17" s="7508">
        <f>C17*AR17/100</f>
        <v>0</v>
      </c>
      <c r="AT17" s="7509">
        <v>3</v>
      </c>
      <c r="AU17" s="7510">
        <f>C17*AT17/100</f>
        <v>0</v>
      </c>
      <c r="AV17" s="7511">
        <v>3</v>
      </c>
      <c r="AW17" s="7512">
        <f>C17*AV17/100</f>
        <v>0</v>
      </c>
      <c r="AX17" s="7513">
        <v>3</v>
      </c>
      <c r="AY17" s="7514">
        <f>C17*AX17/100</f>
        <v>0</v>
      </c>
      <c r="AZ17" s="7515">
        <v>3</v>
      </c>
      <c r="BA17" s="7516">
        <f>C17*AZ17/100</f>
        <v>0</v>
      </c>
      <c r="BB17" s="7517">
        <v>3</v>
      </c>
      <c r="BC17" s="7518">
        <f>C17*BB17/100</f>
        <v>0</v>
      </c>
      <c r="BD17" s="7519">
        <v>3</v>
      </c>
      <c r="BE17" s="7520">
        <f>C17*BD17/100</f>
        <v>0</v>
      </c>
      <c r="BF17" s="7521">
        <v>3</v>
      </c>
      <c r="BG17" s="7522">
        <f>C17*BF17/100</f>
        <v>0</v>
      </c>
      <c r="BH17" s="7523">
        <v>3</v>
      </c>
      <c r="BI17" s="7524">
        <f>C17*BH17/100</f>
        <v>0</v>
      </c>
      <c r="BJ17" s="7525">
        <v>3</v>
      </c>
      <c r="BK17" s="7526">
        <f>C17*BJ17/100</f>
        <v>0</v>
      </c>
      <c r="BL17" s="7527">
        <v>3</v>
      </c>
      <c r="BM17" s="7528">
        <f>C17*BL17/100</f>
        <v>0</v>
      </c>
      <c r="BN17" s="7529">
        <v>3</v>
      </c>
      <c r="BO17" s="7530">
        <f>C17*BN17/100</f>
        <v>0</v>
      </c>
      <c r="BP17" s="7531">
        <v>3</v>
      </c>
      <c r="BQ17" s="7532">
        <f>C17*BP17/100</f>
        <v>0</v>
      </c>
      <c r="BR17" s="7533">
        <v>3</v>
      </c>
      <c r="BS17" s="7534">
        <f>C17*BR17/100</f>
        <v>0</v>
      </c>
      <c r="BT17" s="7535">
        <v>3</v>
      </c>
      <c r="BU17" s="7536">
        <f>C17*BT17/100</f>
        <v>0</v>
      </c>
      <c r="BV17" s="7537">
        <v>0.37</v>
      </c>
      <c r="BW17" s="7538">
        <f>C17*BV17/100</f>
        <v>0</v>
      </c>
      <c r="BX17" s="7539">
        <f t="shared" si="2"/>
        <v>100</v>
      </c>
      <c r="BY17" s="7540">
        <f t="shared" si="2"/>
        <v>0</v>
      </c>
    </row>
    <row r="18" spans="1:77" x14ac:dyDescent="0.25">
      <c r="A18" s="7541" t="s">
        <v>778</v>
      </c>
      <c r="B18" s="7542" t="s">
        <v>779</v>
      </c>
      <c r="C18" s="7722">
        <f>Orçamento!O406</f>
        <v>0</v>
      </c>
      <c r="D18" s="7543">
        <v>0.27</v>
      </c>
      <c r="E18" s="7544">
        <f>C18*D18/100</f>
        <v>0</v>
      </c>
      <c r="F18" s="7545">
        <v>0.36</v>
      </c>
      <c r="G18" s="7546">
        <f>C18*F18/100</f>
        <v>0</v>
      </c>
      <c r="H18" s="7547">
        <v>3</v>
      </c>
      <c r="I18" s="7548">
        <f>C18*H18/100</f>
        <v>0</v>
      </c>
      <c r="J18" s="7549">
        <v>3</v>
      </c>
      <c r="K18" s="7550">
        <f>C18*J18/100</f>
        <v>0</v>
      </c>
      <c r="L18" s="7551">
        <v>3</v>
      </c>
      <c r="M18" s="7552">
        <f>C18*L18/100</f>
        <v>0</v>
      </c>
      <c r="N18" s="7553">
        <v>3</v>
      </c>
      <c r="O18" s="7554">
        <f>C18*N18/100</f>
        <v>0</v>
      </c>
      <c r="P18" s="7555">
        <v>3</v>
      </c>
      <c r="Q18" s="7556">
        <f>C18*P18/100</f>
        <v>0</v>
      </c>
      <c r="R18" s="7557">
        <v>3</v>
      </c>
      <c r="S18" s="7558">
        <f>C18*R18/100</f>
        <v>0</v>
      </c>
      <c r="T18" s="7559">
        <v>3</v>
      </c>
      <c r="U18" s="7560">
        <f>C18*T18/100</f>
        <v>0</v>
      </c>
      <c r="V18" s="7561">
        <v>3</v>
      </c>
      <c r="W18" s="7562">
        <f>C18*V18/100</f>
        <v>0</v>
      </c>
      <c r="X18" s="7563">
        <v>3</v>
      </c>
      <c r="Y18" s="7564">
        <f>C18*X18/100</f>
        <v>0</v>
      </c>
      <c r="Z18" s="7565">
        <v>3</v>
      </c>
      <c r="AA18" s="7566">
        <f>C18*Z18/100</f>
        <v>0</v>
      </c>
      <c r="AB18" s="7567">
        <v>3</v>
      </c>
      <c r="AC18" s="7568">
        <f>C18*AB18/100</f>
        <v>0</v>
      </c>
      <c r="AD18" s="7569">
        <v>3</v>
      </c>
      <c r="AE18" s="7570">
        <f>C18*AD18/100</f>
        <v>0</v>
      </c>
      <c r="AF18" s="7571">
        <v>3</v>
      </c>
      <c r="AG18" s="7572">
        <f>C18*AF18/100</f>
        <v>0</v>
      </c>
      <c r="AH18" s="7573">
        <v>3</v>
      </c>
      <c r="AI18" s="7574">
        <f>C18*AH18/100</f>
        <v>0</v>
      </c>
      <c r="AJ18" s="7575">
        <v>3</v>
      </c>
      <c r="AK18" s="7576">
        <f>C18*AJ18/100</f>
        <v>0</v>
      </c>
      <c r="AL18" s="7577">
        <v>3</v>
      </c>
      <c r="AM18" s="7578">
        <f>C18*AL18/100</f>
        <v>0</v>
      </c>
      <c r="AN18" s="7579">
        <v>3</v>
      </c>
      <c r="AO18" s="7580">
        <f>C18*AN18/100</f>
        <v>0</v>
      </c>
      <c r="AP18" s="7581">
        <v>3</v>
      </c>
      <c r="AQ18" s="7582">
        <f>C18*AP18/100</f>
        <v>0</v>
      </c>
      <c r="AR18" s="7583">
        <v>3</v>
      </c>
      <c r="AS18" s="7584">
        <f>C18*AR18/100</f>
        <v>0</v>
      </c>
      <c r="AT18" s="7585">
        <v>3</v>
      </c>
      <c r="AU18" s="7586">
        <f>C18*AT18/100</f>
        <v>0</v>
      </c>
      <c r="AV18" s="7587">
        <v>3</v>
      </c>
      <c r="AW18" s="7588">
        <f>C18*AV18/100</f>
        <v>0</v>
      </c>
      <c r="AX18" s="7589">
        <v>3</v>
      </c>
      <c r="AY18" s="7590">
        <f>C18*AX18/100</f>
        <v>0</v>
      </c>
      <c r="AZ18" s="7591">
        <v>3</v>
      </c>
      <c r="BA18" s="7592">
        <f>C18*AZ18/100</f>
        <v>0</v>
      </c>
      <c r="BB18" s="7593">
        <v>3</v>
      </c>
      <c r="BC18" s="7594">
        <f>C18*BB18/100</f>
        <v>0</v>
      </c>
      <c r="BD18" s="7595">
        <v>3</v>
      </c>
      <c r="BE18" s="7596">
        <f>C18*BD18/100</f>
        <v>0</v>
      </c>
      <c r="BF18" s="7597">
        <v>3</v>
      </c>
      <c r="BG18" s="7598">
        <f>C18*BF18/100</f>
        <v>0</v>
      </c>
      <c r="BH18" s="7599">
        <v>3</v>
      </c>
      <c r="BI18" s="7600">
        <f>C18*BH18/100</f>
        <v>0</v>
      </c>
      <c r="BJ18" s="7601">
        <v>3</v>
      </c>
      <c r="BK18" s="7602">
        <f>C18*BJ18/100</f>
        <v>0</v>
      </c>
      <c r="BL18" s="7603">
        <v>3</v>
      </c>
      <c r="BM18" s="7604">
        <f>C18*BL18/100</f>
        <v>0</v>
      </c>
      <c r="BN18" s="7605">
        <v>3</v>
      </c>
      <c r="BO18" s="7606">
        <f>C18*BN18/100</f>
        <v>0</v>
      </c>
      <c r="BP18" s="7607">
        <v>3</v>
      </c>
      <c r="BQ18" s="7608">
        <f>C18*BP18/100</f>
        <v>0</v>
      </c>
      <c r="BR18" s="7609">
        <v>3</v>
      </c>
      <c r="BS18" s="7610">
        <f>C18*BR18/100</f>
        <v>0</v>
      </c>
      <c r="BT18" s="7611">
        <v>3</v>
      </c>
      <c r="BU18" s="7612">
        <f>C18*BT18/100</f>
        <v>0</v>
      </c>
      <c r="BV18" s="7613">
        <v>0.37</v>
      </c>
      <c r="BW18" s="7614">
        <f>C18*BV18/100</f>
        <v>0</v>
      </c>
      <c r="BX18" s="7615">
        <f t="shared" si="2"/>
        <v>100</v>
      </c>
      <c r="BY18" s="7616">
        <f t="shared" si="2"/>
        <v>0</v>
      </c>
    </row>
    <row r="19" spans="1:77" x14ac:dyDescent="0.25">
      <c r="A19" s="8358" t="s">
        <v>957</v>
      </c>
      <c r="B19" s="8359"/>
      <c r="C19" s="7617">
        <f>SUM(C8:C18)</f>
        <v>0</v>
      </c>
      <c r="D19" s="8286">
        <f>SUM(E8:E18)</f>
        <v>0</v>
      </c>
      <c r="E19" s="8287"/>
      <c r="F19" s="8288">
        <f>SUM(G8:G18)</f>
        <v>0</v>
      </c>
      <c r="G19" s="8289"/>
      <c r="H19" s="8290">
        <f>SUM(I8:I18)</f>
        <v>0</v>
      </c>
      <c r="I19" s="8291"/>
      <c r="J19" s="8292">
        <f>SUM(K8:K18)</f>
        <v>0</v>
      </c>
      <c r="K19" s="8293"/>
      <c r="L19" s="8294">
        <f>SUM(M8:M18)</f>
        <v>0</v>
      </c>
      <c r="M19" s="8295"/>
      <c r="N19" s="8296">
        <f>SUM(O8:O18)</f>
        <v>0</v>
      </c>
      <c r="O19" s="8297"/>
      <c r="P19" s="8298">
        <f>SUM(Q8:Q18)</f>
        <v>0</v>
      </c>
      <c r="Q19" s="8299"/>
      <c r="R19" s="8300">
        <f>SUM(S8:S18)</f>
        <v>0</v>
      </c>
      <c r="S19" s="8301"/>
      <c r="T19" s="8302">
        <f>SUM(U8:U18)</f>
        <v>0</v>
      </c>
      <c r="U19" s="8303"/>
      <c r="V19" s="8304">
        <f>SUM(W8:W18)</f>
        <v>0</v>
      </c>
      <c r="W19" s="8305"/>
      <c r="X19" s="8306">
        <f>SUM(Y8:Y18)</f>
        <v>0</v>
      </c>
      <c r="Y19" s="8307"/>
      <c r="Z19" s="8308">
        <f>SUM(AA8:AA18)</f>
        <v>0</v>
      </c>
      <c r="AA19" s="8309"/>
      <c r="AB19" s="8310">
        <f>SUM(AC8:AC18)</f>
        <v>0</v>
      </c>
      <c r="AC19" s="8311"/>
      <c r="AD19" s="8312">
        <f>SUM(AE8:AE18)</f>
        <v>0</v>
      </c>
      <c r="AE19" s="8313"/>
      <c r="AF19" s="8314">
        <f>SUM(AG8:AG18)</f>
        <v>0</v>
      </c>
      <c r="AG19" s="8315"/>
      <c r="AH19" s="8316">
        <f>SUM(AI8:AI18)</f>
        <v>0</v>
      </c>
      <c r="AI19" s="8317"/>
      <c r="AJ19" s="8318">
        <f>SUM(AK8:AK18)</f>
        <v>0</v>
      </c>
      <c r="AK19" s="8319"/>
      <c r="AL19" s="8320">
        <f>SUM(AM8:AM18)</f>
        <v>0</v>
      </c>
      <c r="AM19" s="8321"/>
      <c r="AN19" s="8322">
        <f>SUM(AO8:AO18)</f>
        <v>0</v>
      </c>
      <c r="AO19" s="8323"/>
      <c r="AP19" s="8324">
        <f>SUM(AQ8:AQ18)</f>
        <v>0</v>
      </c>
      <c r="AQ19" s="8325"/>
      <c r="AR19" s="8326">
        <f>SUM(AS8:AS18)</f>
        <v>0</v>
      </c>
      <c r="AS19" s="8327"/>
      <c r="AT19" s="8328">
        <f>SUM(AU8:AU18)</f>
        <v>0</v>
      </c>
      <c r="AU19" s="8329"/>
      <c r="AV19" s="8330">
        <f>SUM(AW8:AW18)</f>
        <v>0</v>
      </c>
      <c r="AW19" s="8331"/>
      <c r="AX19" s="8332">
        <f>SUM(AY8:AY18)</f>
        <v>0</v>
      </c>
      <c r="AY19" s="8333"/>
      <c r="AZ19" s="8334">
        <f>SUM(BA8:BA18)</f>
        <v>0</v>
      </c>
      <c r="BA19" s="8335"/>
      <c r="BB19" s="8336">
        <f>SUM(BC8:BC18)</f>
        <v>0</v>
      </c>
      <c r="BC19" s="8337"/>
      <c r="BD19" s="8338">
        <f>SUM(BE8:BE18)</f>
        <v>0</v>
      </c>
      <c r="BE19" s="8339"/>
      <c r="BF19" s="8340">
        <f>SUM(BG8:BG18)</f>
        <v>0</v>
      </c>
      <c r="BG19" s="8341"/>
      <c r="BH19" s="8342">
        <f>SUM(BI8:BI18)</f>
        <v>0</v>
      </c>
      <c r="BI19" s="8343"/>
      <c r="BJ19" s="8344">
        <f>SUM(BK8:BK18)</f>
        <v>0</v>
      </c>
      <c r="BK19" s="8345"/>
      <c r="BL19" s="8346">
        <f>SUM(BM8:BM18)</f>
        <v>0</v>
      </c>
      <c r="BM19" s="8347"/>
      <c r="BN19" s="8348">
        <f>SUM(BO8:BO18)</f>
        <v>0</v>
      </c>
      <c r="BO19" s="8349"/>
      <c r="BP19" s="8350">
        <f>SUM(BQ8:BQ18)</f>
        <v>0</v>
      </c>
      <c r="BQ19" s="8351"/>
      <c r="BR19" s="8352">
        <f>SUM(BS8:BS18)</f>
        <v>0</v>
      </c>
      <c r="BS19" s="8353"/>
      <c r="BT19" s="8354">
        <f>SUM(BU8:BU18)</f>
        <v>0</v>
      </c>
      <c r="BU19" s="8355"/>
      <c r="BV19" s="8356">
        <f>SUM(BW8:BW18)</f>
        <v>0</v>
      </c>
      <c r="BW19" s="8357"/>
      <c r="BX19" s="7618" t="e">
        <f>(BY19/C19)*100</f>
        <v>#DIV/0!</v>
      </c>
      <c r="BY19" s="7619">
        <f>SUM(BY8:BY18)</f>
        <v>0</v>
      </c>
    </row>
  </sheetData>
  <sheetProtection password="BF59" sheet="1" objects="1" scenarios="1" selectLockedCells="1"/>
  <mergeCells count="43">
    <mergeCell ref="BV19:BW19"/>
    <mergeCell ref="A19:B19"/>
    <mergeCell ref="BL19:BM19"/>
    <mergeCell ref="BN19:BO19"/>
    <mergeCell ref="BP19:BQ19"/>
    <mergeCell ref="BR19:BS19"/>
    <mergeCell ref="BT19:BU19"/>
    <mergeCell ref="BB19:BC19"/>
    <mergeCell ref="BD19:BE19"/>
    <mergeCell ref="BF19:BG19"/>
    <mergeCell ref="BH19:BI19"/>
    <mergeCell ref="BJ19:BK19"/>
    <mergeCell ref="AR19:AS19"/>
    <mergeCell ref="AT19:AU19"/>
    <mergeCell ref="AV19:AW19"/>
    <mergeCell ref="AX19:AY19"/>
    <mergeCell ref="AZ19:BA19"/>
    <mergeCell ref="AH19:AI19"/>
    <mergeCell ref="AJ19:AK19"/>
    <mergeCell ref="AL19:AM19"/>
    <mergeCell ref="AN19:AO19"/>
    <mergeCell ref="AP19:AQ19"/>
    <mergeCell ref="B15:BY15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B4:F4"/>
    <mergeCell ref="H4:I4"/>
    <mergeCell ref="B5:C5"/>
    <mergeCell ref="E5:G5"/>
    <mergeCell ref="B11:BY11"/>
  </mergeCells>
  <pageMargins left="0.5" right="0.5" top="0.75" bottom="0.75" header="0.5" footer="0.5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7620" t="s">
        <v>0</v>
      </c>
    </row>
    <row r="2" spans="1:10" x14ac:dyDescent="0.25">
      <c r="A2" s="7620" t="s">
        <v>21</v>
      </c>
    </row>
    <row r="3" spans="1:10" x14ac:dyDescent="0.25">
      <c r="A3" s="7620" t="s">
        <v>22</v>
      </c>
      <c r="B3" s="2" t="str">
        <f>DADOS!C3</f>
        <v>25/05/2026</v>
      </c>
    </row>
    <row r="4" spans="1:10" x14ac:dyDescent="0.25">
      <c r="A4" s="7620" t="s">
        <v>23</v>
      </c>
      <c r="B4" s="8360">
        <f>DADOS!C7</f>
        <v>0</v>
      </c>
      <c r="C4" s="7725"/>
      <c r="D4" s="7725"/>
      <c r="E4" s="7725"/>
      <c r="F4" s="7725"/>
      <c r="G4" s="7620" t="s">
        <v>24</v>
      </c>
      <c r="H4" s="8361" t="str">
        <f>DADOS!C9</f>
        <v/>
      </c>
      <c r="I4" s="7725"/>
    </row>
    <row r="5" spans="1:10" x14ac:dyDescent="0.25">
      <c r="A5" s="7620" t="s">
        <v>25</v>
      </c>
      <c r="B5" s="8362" t="str">
        <f>DADOS!C8</f>
        <v/>
      </c>
      <c r="C5" s="8360" t="s">
        <v>9</v>
      </c>
      <c r="D5" s="7620" t="s">
        <v>26</v>
      </c>
      <c r="E5" s="8360">
        <f>DADOS!C13</f>
        <v>0</v>
      </c>
      <c r="F5" s="8360" t="s">
        <v>9</v>
      </c>
      <c r="G5" s="8360" t="s">
        <v>9</v>
      </c>
      <c r="H5" s="7620" t="s">
        <v>27</v>
      </c>
      <c r="I5" s="7620">
        <f>DADOS!C14</f>
        <v>0</v>
      </c>
    </row>
    <row r="7" spans="1:10" x14ac:dyDescent="0.25">
      <c r="A7" s="7621" t="s">
        <v>28</v>
      </c>
      <c r="B7" s="7622" t="s">
        <v>958</v>
      </c>
      <c r="C7" s="7623" t="s">
        <v>959</v>
      </c>
      <c r="D7" s="7624" t="s">
        <v>960</v>
      </c>
      <c r="E7" s="8363" t="s">
        <v>961</v>
      </c>
      <c r="F7" s="8364"/>
      <c r="G7" s="8365"/>
      <c r="H7" s="8366"/>
      <c r="I7" s="8367"/>
    </row>
    <row r="8" spans="1:10" x14ac:dyDescent="0.25">
      <c r="A8" s="7625" t="s">
        <v>962</v>
      </c>
      <c r="B8" s="7626">
        <v>3.43</v>
      </c>
      <c r="C8" s="7627">
        <v>6.71</v>
      </c>
      <c r="D8" s="7628">
        <v>4.93</v>
      </c>
      <c r="E8" s="8368" t="s">
        <v>963</v>
      </c>
      <c r="F8" s="8369"/>
      <c r="G8" s="8370"/>
      <c r="H8" s="8371"/>
      <c r="I8" s="8372"/>
      <c r="J8" s="7629">
        <f t="shared" ref="J8:J13" si="0">D8/100</f>
        <v>4.9299999999999997E-2</v>
      </c>
    </row>
    <row r="9" spans="1:10" x14ac:dyDescent="0.25">
      <c r="A9" s="7630" t="s">
        <v>964</v>
      </c>
      <c r="B9" s="7631">
        <v>0.28000000000000003</v>
      </c>
      <c r="C9" s="7632">
        <v>0.75</v>
      </c>
      <c r="D9" s="7633">
        <v>0.49</v>
      </c>
      <c r="E9" s="8373" t="s">
        <v>965</v>
      </c>
      <c r="F9" s="8374"/>
      <c r="G9" s="8375"/>
      <c r="H9" s="8376"/>
      <c r="I9" s="8377"/>
      <c r="J9" s="7634">
        <f t="shared" si="0"/>
        <v>4.8999999999999998E-3</v>
      </c>
    </row>
    <row r="10" spans="1:10" x14ac:dyDescent="0.25">
      <c r="A10" s="7635" t="s">
        <v>966</v>
      </c>
      <c r="B10" s="7636">
        <v>1</v>
      </c>
      <c r="C10" s="7637">
        <v>1.74</v>
      </c>
      <c r="D10" s="7638">
        <v>1.39</v>
      </c>
      <c r="E10" s="8378" t="s">
        <v>967</v>
      </c>
      <c r="F10" s="8379"/>
      <c r="G10" s="8380"/>
      <c r="H10" s="8381"/>
      <c r="I10" s="8382"/>
      <c r="J10" s="7639">
        <f t="shared" si="0"/>
        <v>1.3899999999999999E-2</v>
      </c>
    </row>
    <row r="11" spans="1:10" x14ac:dyDescent="0.25">
      <c r="A11" s="7640" t="s">
        <v>968</v>
      </c>
      <c r="B11" s="7641">
        <v>0.94</v>
      </c>
      <c r="C11" s="7642">
        <v>1.17</v>
      </c>
      <c r="D11" s="7643">
        <v>0.99</v>
      </c>
      <c r="E11" s="8383" t="s">
        <v>969</v>
      </c>
      <c r="F11" s="8384"/>
      <c r="G11" s="8385"/>
      <c r="H11" s="8386"/>
      <c r="I11" s="8387"/>
      <c r="J11" s="7644">
        <f t="shared" si="0"/>
        <v>9.8999999999999991E-3</v>
      </c>
    </row>
    <row r="12" spans="1:10" x14ac:dyDescent="0.25">
      <c r="A12" s="7645" t="s">
        <v>970</v>
      </c>
      <c r="B12" s="7646">
        <v>6.74</v>
      </c>
      <c r="C12" s="7647">
        <v>9.4</v>
      </c>
      <c r="D12" s="7648">
        <v>8.0399999999999991</v>
      </c>
      <c r="E12" s="8388" t="s">
        <v>971</v>
      </c>
      <c r="F12" s="8389"/>
      <c r="G12" s="8390"/>
      <c r="H12" s="8391"/>
      <c r="I12" s="8392"/>
      <c r="J12" s="7649">
        <f t="shared" si="0"/>
        <v>8.0399999999999985E-2</v>
      </c>
    </row>
    <row r="13" spans="1:10" x14ac:dyDescent="0.25">
      <c r="A13" s="7650" t="s">
        <v>972</v>
      </c>
      <c r="B13" s="7651">
        <v>5.65</v>
      </c>
      <c r="C13" s="7652">
        <v>10.65</v>
      </c>
      <c r="D13" s="7653">
        <f>I15+I18+I19</f>
        <v>5.65</v>
      </c>
      <c r="E13" s="8393" t="s">
        <v>973</v>
      </c>
      <c r="F13" s="8394"/>
      <c r="G13" s="8395"/>
      <c r="H13" s="8396"/>
      <c r="I13" s="8397"/>
      <c r="J13" s="7654">
        <f t="shared" si="0"/>
        <v>5.6500000000000002E-2</v>
      </c>
    </row>
    <row r="14" spans="1:10" x14ac:dyDescent="0.25">
      <c r="C14" s="7655" t="s">
        <v>974</v>
      </c>
      <c r="D14" s="7656">
        <f>ROUND(((((1+J8+J9+J10)*(1+J11)*(1+J12)/(1-J15-J18))-1)*100),2)</f>
        <v>23.52</v>
      </c>
    </row>
    <row r="15" spans="1:10" x14ac:dyDescent="0.25">
      <c r="F15" s="8398" t="s">
        <v>975</v>
      </c>
      <c r="G15" s="8399"/>
      <c r="H15" s="8400"/>
      <c r="I15" s="7657">
        <v>3.65</v>
      </c>
      <c r="J15" s="7658">
        <f>I15/100</f>
        <v>3.6499999999999998E-2</v>
      </c>
    </row>
    <row r="16" spans="1:10" x14ac:dyDescent="0.25">
      <c r="F16" s="8401" t="s">
        <v>976</v>
      </c>
      <c r="G16" s="8402"/>
      <c r="H16" s="8403"/>
      <c r="I16" s="7659">
        <v>2</v>
      </c>
      <c r="J16" s="7660">
        <f>I16/100</f>
        <v>0.02</v>
      </c>
    </row>
    <row r="17" spans="5:10" x14ac:dyDescent="0.25">
      <c r="F17" s="8404" t="s">
        <v>977</v>
      </c>
      <c r="G17" s="8405"/>
      <c r="H17" s="8406"/>
      <c r="I17" s="7661">
        <v>100</v>
      </c>
    </row>
    <row r="18" spans="5:10" x14ac:dyDescent="0.25">
      <c r="F18" s="8407" t="s">
        <v>978</v>
      </c>
      <c r="G18" s="8408"/>
      <c r="H18" s="8409"/>
      <c r="I18" s="7662">
        <f>((I17*I16)/100)</f>
        <v>2</v>
      </c>
      <c r="J18" s="7663">
        <f>I18/100</f>
        <v>0.02</v>
      </c>
    </row>
    <row r="19" spans="5:10" x14ac:dyDescent="0.25">
      <c r="F19" s="8410" t="s">
        <v>979</v>
      </c>
      <c r="G19" s="8411"/>
      <c r="H19" s="8412"/>
      <c r="I19" s="7664">
        <v>0</v>
      </c>
    </row>
    <row r="29" spans="5:10" x14ac:dyDescent="0.25">
      <c r="E29" s="8413">
        <f>DADOS!C11</f>
        <v>0</v>
      </c>
      <c r="F29" s="8413"/>
      <c r="G29" s="8413"/>
      <c r="H29" s="8413"/>
      <c r="I29" s="8413"/>
    </row>
    <row r="30" spans="5:10" x14ac:dyDescent="0.25">
      <c r="E30" s="8414">
        <f>DADOS!C12</f>
        <v>0</v>
      </c>
      <c r="F30" s="7725"/>
      <c r="G30" s="7725"/>
      <c r="H30" s="7725"/>
      <c r="I30" s="7725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7665" t="s">
        <v>0</v>
      </c>
    </row>
    <row r="2" spans="1:10" x14ac:dyDescent="0.25">
      <c r="A2" s="7665" t="s">
        <v>21</v>
      </c>
    </row>
    <row r="3" spans="1:10" x14ac:dyDescent="0.25">
      <c r="A3" s="7665" t="s">
        <v>22</v>
      </c>
      <c r="B3" s="2" t="str">
        <f>DADOS!C3</f>
        <v>25/05/2026</v>
      </c>
    </row>
    <row r="4" spans="1:10" x14ac:dyDescent="0.25">
      <c r="A4" s="7665" t="s">
        <v>23</v>
      </c>
      <c r="B4" s="8415">
        <f>DADOS!C7</f>
        <v>0</v>
      </c>
      <c r="C4" s="7725"/>
      <c r="D4" s="7725"/>
      <c r="E4" s="7725"/>
      <c r="F4" s="7725"/>
      <c r="G4" s="7665" t="s">
        <v>24</v>
      </c>
      <c r="H4" s="8416" t="str">
        <f>DADOS!C9</f>
        <v/>
      </c>
      <c r="I4" s="7725"/>
    </row>
    <row r="5" spans="1:10" x14ac:dyDescent="0.25">
      <c r="A5" s="7665" t="s">
        <v>25</v>
      </c>
      <c r="B5" s="8417" t="str">
        <f>DADOS!C8</f>
        <v/>
      </c>
      <c r="C5" s="8415" t="s">
        <v>9</v>
      </c>
      <c r="D5" s="7665" t="s">
        <v>26</v>
      </c>
      <c r="E5" s="8415">
        <f>DADOS!C13</f>
        <v>0</v>
      </c>
      <c r="F5" s="8415" t="s">
        <v>9</v>
      </c>
      <c r="G5" s="8415" t="s">
        <v>9</v>
      </c>
      <c r="H5" s="7665" t="s">
        <v>27</v>
      </c>
      <c r="I5" s="7665">
        <f>DADOS!C14</f>
        <v>0</v>
      </c>
    </row>
    <row r="7" spans="1:10" x14ac:dyDescent="0.25">
      <c r="A7" s="7666" t="s">
        <v>28</v>
      </c>
      <c r="B7" s="7667" t="s">
        <v>958</v>
      </c>
      <c r="C7" s="7668" t="s">
        <v>959</v>
      </c>
      <c r="D7" s="7669" t="s">
        <v>960</v>
      </c>
      <c r="E7" s="8418" t="s">
        <v>961</v>
      </c>
      <c r="F7" s="8419"/>
      <c r="G7" s="8420"/>
      <c r="H7" s="8421"/>
      <c r="I7" s="8422"/>
    </row>
    <row r="8" spans="1:10" x14ac:dyDescent="0.25">
      <c r="A8" s="7670" t="s">
        <v>962</v>
      </c>
      <c r="B8" s="7671">
        <v>1.5</v>
      </c>
      <c r="C8" s="7672">
        <v>4.49</v>
      </c>
      <c r="D8" s="7673">
        <v>3.45</v>
      </c>
      <c r="E8" s="8423" t="s">
        <v>963</v>
      </c>
      <c r="F8" s="8424"/>
      <c r="G8" s="8425"/>
      <c r="H8" s="8426"/>
      <c r="I8" s="8427"/>
      <c r="J8" s="7674">
        <f t="shared" ref="J8:J13" si="0">D8/100</f>
        <v>3.4500000000000003E-2</v>
      </c>
    </row>
    <row r="9" spans="1:10" x14ac:dyDescent="0.25">
      <c r="A9" s="7675" t="s">
        <v>964</v>
      </c>
      <c r="B9" s="7676">
        <v>0.3</v>
      </c>
      <c r="C9" s="7677">
        <v>0.82</v>
      </c>
      <c r="D9" s="7678">
        <v>0.48</v>
      </c>
      <c r="E9" s="8428" t="s">
        <v>965</v>
      </c>
      <c r="F9" s="8429"/>
      <c r="G9" s="8430"/>
      <c r="H9" s="8431"/>
      <c r="I9" s="8432"/>
      <c r="J9" s="7679">
        <f t="shared" si="0"/>
        <v>4.7999999999999996E-3</v>
      </c>
    </row>
    <row r="10" spans="1:10" x14ac:dyDescent="0.25">
      <c r="A10" s="7680" t="s">
        <v>966</v>
      </c>
      <c r="B10" s="7681">
        <v>0.56000000000000005</v>
      </c>
      <c r="C10" s="7682">
        <v>0.89</v>
      </c>
      <c r="D10" s="7683">
        <v>0.85</v>
      </c>
      <c r="E10" s="8433" t="s">
        <v>967</v>
      </c>
      <c r="F10" s="8434"/>
      <c r="G10" s="8435"/>
      <c r="H10" s="8436"/>
      <c r="I10" s="8437"/>
      <c r="J10" s="7684">
        <f t="shared" si="0"/>
        <v>8.5000000000000006E-3</v>
      </c>
    </row>
    <row r="11" spans="1:10" x14ac:dyDescent="0.25">
      <c r="A11" s="7685" t="s">
        <v>968</v>
      </c>
      <c r="B11" s="7686">
        <v>0.85</v>
      </c>
      <c r="C11" s="7687">
        <v>1.1100000000000001</v>
      </c>
      <c r="D11" s="7688">
        <v>0.85</v>
      </c>
      <c r="E11" s="8438" t="s">
        <v>969</v>
      </c>
      <c r="F11" s="8439"/>
      <c r="G11" s="8440"/>
      <c r="H11" s="8441"/>
      <c r="I11" s="8442"/>
      <c r="J11" s="7689">
        <f t="shared" si="0"/>
        <v>8.5000000000000006E-3</v>
      </c>
    </row>
    <row r="12" spans="1:10" x14ac:dyDescent="0.25">
      <c r="A12" s="7690" t="s">
        <v>970</v>
      </c>
      <c r="B12" s="7691">
        <v>3.5</v>
      </c>
      <c r="C12" s="7692">
        <v>6.22</v>
      </c>
      <c r="D12" s="7693">
        <v>5.1100000000000003</v>
      </c>
      <c r="E12" s="8443" t="s">
        <v>971</v>
      </c>
      <c r="F12" s="8444"/>
      <c r="G12" s="8445"/>
      <c r="H12" s="8446"/>
      <c r="I12" s="8447"/>
      <c r="J12" s="7694">
        <f t="shared" si="0"/>
        <v>5.1100000000000007E-2</v>
      </c>
    </row>
    <row r="13" spans="1:10" x14ac:dyDescent="0.25">
      <c r="A13" s="7695" t="s">
        <v>972</v>
      </c>
      <c r="B13" s="7696">
        <v>5.65</v>
      </c>
      <c r="C13" s="7697">
        <v>10.65</v>
      </c>
      <c r="D13" s="7698">
        <f>I15+I16</f>
        <v>3.65</v>
      </c>
      <c r="E13" s="8448" t="s">
        <v>973</v>
      </c>
      <c r="F13" s="8449"/>
      <c r="G13" s="8450"/>
      <c r="H13" s="8451"/>
      <c r="I13" s="8452"/>
      <c r="J13" s="7699">
        <f t="shared" si="0"/>
        <v>3.6499999999999998E-2</v>
      </c>
    </row>
    <row r="14" spans="1:10" x14ac:dyDescent="0.25">
      <c r="C14" s="7700" t="s">
        <v>974</v>
      </c>
      <c r="D14" s="7701">
        <f>ROUND(((((1+J8+J9+J10)*(1+J11)*(1+J12)/(1-J13))-1)*100),2)</f>
        <v>15.28</v>
      </c>
    </row>
    <row r="15" spans="1:10" x14ac:dyDescent="0.25">
      <c r="F15" s="8453" t="s">
        <v>975</v>
      </c>
      <c r="G15" s="8454"/>
      <c r="H15" s="8455"/>
      <c r="I15" s="7702">
        <v>3.65</v>
      </c>
      <c r="J15" s="7703">
        <f>I15/100</f>
        <v>3.6499999999999998E-2</v>
      </c>
    </row>
    <row r="16" spans="1:10" x14ac:dyDescent="0.25">
      <c r="F16" s="8456" t="s">
        <v>979</v>
      </c>
      <c r="G16" s="8457"/>
      <c r="H16" s="8458"/>
      <c r="I16" s="7704">
        <v>0</v>
      </c>
    </row>
    <row r="26" spans="5:9" x14ac:dyDescent="0.25">
      <c r="E26" s="8459">
        <f>DADOS!C11</f>
        <v>0</v>
      </c>
      <c r="F26" s="8459"/>
      <c r="G26" s="8459"/>
      <c r="H26" s="8459"/>
      <c r="I26" s="8459"/>
    </row>
    <row r="27" spans="5:9" x14ac:dyDescent="0.25">
      <c r="E27" s="8460">
        <f>DADOS!C12</f>
        <v>0</v>
      </c>
      <c r="F27" s="7725"/>
      <c r="G27" s="7725"/>
      <c r="H27" s="7725"/>
      <c r="I27" s="7725"/>
    </row>
  </sheetData>
  <sheetProtection password="BF59" sheet="1" objects="1" scenarios="1" selectLockedCells="1"/>
  <mergeCells count="15">
    <mergeCell ref="E13:I13"/>
    <mergeCell ref="F15:H15"/>
    <mergeCell ref="F16:H16"/>
    <mergeCell ref="E26:I26"/>
    <mergeCell ref="E27:I27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7705" t="s">
        <v>0</v>
      </c>
    </row>
    <row r="2" spans="1:9" x14ac:dyDescent="0.25">
      <c r="A2" s="7705" t="s">
        <v>21</v>
      </c>
    </row>
    <row r="3" spans="1:9" x14ac:dyDescent="0.25">
      <c r="A3" s="7705" t="s">
        <v>22</v>
      </c>
      <c r="B3" s="2" t="str">
        <f>DADOS!C3</f>
        <v>25/05/2026</v>
      </c>
    </row>
    <row r="4" spans="1:9" x14ac:dyDescent="0.25">
      <c r="A4" s="7705" t="s">
        <v>23</v>
      </c>
      <c r="B4" s="8461">
        <f>DADOS!C7</f>
        <v>0</v>
      </c>
      <c r="C4" s="7725"/>
      <c r="D4" s="7725"/>
      <c r="E4" s="7725"/>
      <c r="F4" s="7725"/>
      <c r="G4" s="7705" t="s">
        <v>24</v>
      </c>
      <c r="H4" s="8462" t="str">
        <f>DADOS!C9</f>
        <v/>
      </c>
      <c r="I4" s="7725"/>
    </row>
    <row r="5" spans="1:9" x14ac:dyDescent="0.25">
      <c r="A5" s="7705" t="s">
        <v>25</v>
      </c>
      <c r="B5" s="8463" t="str">
        <f>DADOS!C8</f>
        <v/>
      </c>
      <c r="C5" s="8461" t="s">
        <v>9</v>
      </c>
      <c r="D5" s="7705" t="s">
        <v>26</v>
      </c>
      <c r="E5" s="8461">
        <f>DADOS!C13</f>
        <v>0</v>
      </c>
      <c r="F5" s="8461" t="s">
        <v>9</v>
      </c>
      <c r="G5" s="8461" t="s">
        <v>9</v>
      </c>
      <c r="H5" s="7705" t="s">
        <v>27</v>
      </c>
      <c r="I5" s="7705">
        <f>DADOS!C14</f>
        <v>0</v>
      </c>
    </row>
    <row r="8" spans="1:9" x14ac:dyDescent="0.25">
      <c r="A8" s="7706" t="s">
        <v>980</v>
      </c>
      <c r="B8" s="7707">
        <v>1.1428</v>
      </c>
      <c r="C8" s="8464" t="s">
        <v>981</v>
      </c>
      <c r="D8" s="8465"/>
      <c r="E8" s="8466"/>
      <c r="F8" s="8467"/>
      <c r="G8" s="8468"/>
      <c r="H8" s="8469"/>
      <c r="I8" s="8470"/>
    </row>
    <row r="9" spans="1:9" x14ac:dyDescent="0.25">
      <c r="A9" s="7708" t="s">
        <v>982</v>
      </c>
      <c r="B9" s="7709">
        <v>0.2</v>
      </c>
      <c r="C9" s="8471" t="s">
        <v>983</v>
      </c>
      <c r="D9" s="8472"/>
      <c r="E9" s="8473"/>
      <c r="F9" s="8474"/>
      <c r="G9" s="8475"/>
      <c r="H9" s="8476"/>
      <c r="I9" s="8477"/>
    </row>
    <row r="10" spans="1:9" x14ac:dyDescent="0.25">
      <c r="A10" s="7710" t="s">
        <v>984</v>
      </c>
      <c r="B10" s="7711">
        <v>0.12</v>
      </c>
      <c r="C10" s="8478" t="s">
        <v>985</v>
      </c>
      <c r="D10" s="8479"/>
      <c r="E10" s="8480"/>
      <c r="F10" s="8481"/>
      <c r="G10" s="8482"/>
      <c r="H10" s="8483"/>
      <c r="I10" s="8484"/>
    </row>
    <row r="11" spans="1:9" x14ac:dyDescent="0.25">
      <c r="A11" s="7712" t="s">
        <v>986</v>
      </c>
      <c r="B11" s="7713">
        <v>0</v>
      </c>
      <c r="C11" s="8485" t="s">
        <v>987</v>
      </c>
      <c r="D11" s="8486"/>
      <c r="E11" s="8487"/>
      <c r="F11" s="8488"/>
      <c r="G11" s="8489"/>
      <c r="H11" s="8490"/>
      <c r="I11" s="8491"/>
    </row>
    <row r="12" spans="1:9" x14ac:dyDescent="0.25">
      <c r="A12" s="7714" t="s">
        <v>988</v>
      </c>
      <c r="B12" s="7715">
        <f>(((1+B8+B9)*(1+B10))/(1-B11))</f>
        <v>2.6239360000000009</v>
      </c>
      <c r="C12" s="7725" t="s">
        <v>989</v>
      </c>
      <c r="D12" s="7725"/>
      <c r="E12" s="7725"/>
      <c r="F12" s="7725"/>
      <c r="G12" s="7725"/>
      <c r="H12" s="7725"/>
      <c r="I12" s="7725"/>
    </row>
    <row r="13" spans="1:9" x14ac:dyDescent="0.25">
      <c r="A13" s="7716" t="s">
        <v>990</v>
      </c>
      <c r="B13" s="7717">
        <f>((1+B10)/(1-B11))</f>
        <v>1.1200000000000001</v>
      </c>
      <c r="C13" s="7725" t="s">
        <v>991</v>
      </c>
      <c r="D13" s="7725"/>
      <c r="E13" s="7725"/>
      <c r="F13" s="7725"/>
      <c r="G13" s="7725"/>
      <c r="H13" s="7725"/>
      <c r="I13" s="7725"/>
    </row>
    <row r="23" spans="5:9" x14ac:dyDescent="0.25">
      <c r="E23" s="8492">
        <f>DADOS!C11</f>
        <v>0</v>
      </c>
      <c r="F23" s="8492"/>
      <c r="G23" s="8492"/>
      <c r="H23" s="8492"/>
      <c r="I23" s="8492"/>
    </row>
    <row r="24" spans="5:9" x14ac:dyDescent="0.25">
      <c r="E24" s="8493">
        <f>DADOS!C12</f>
        <v>0</v>
      </c>
      <c r="F24" s="7725"/>
      <c r="G24" s="7725"/>
      <c r="H24" s="7725"/>
      <c r="I24" s="7725"/>
    </row>
  </sheetData>
  <sheetProtection password="BF59" sheet="1" objects="1" scenarios="1" selectLockedCells="1"/>
  <mergeCells count="12">
    <mergeCell ref="E23:I23"/>
    <mergeCell ref="E24:I24"/>
    <mergeCell ref="C9:I9"/>
    <mergeCell ref="C10:I10"/>
    <mergeCell ref="C11:I11"/>
    <mergeCell ref="C12:I12"/>
    <mergeCell ref="C13:I13"/>
    <mergeCell ref="B4:F4"/>
    <mergeCell ref="H4:I4"/>
    <mergeCell ref="B5:C5"/>
    <mergeCell ref="E5:G5"/>
    <mergeCell ref="C8:I8"/>
  </mergeCells>
  <pageMargins left="0.5" right="0.5" top="0.75" bottom="0.75" header="0.5" footer="0.5"/>
  <pageSetup paperSize="9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"/>
  <sheetViews>
    <sheetView workbookViewId="0"/>
  </sheetViews>
  <sheetFormatPr defaultRowHeight="15" x14ac:dyDescent="0.25"/>
  <sheetData>
    <row r="1" spans="1:1" x14ac:dyDescent="0.25">
      <c r="A1" s="7718">
        <f>'BDI Principal'!D14</f>
        <v>23.52</v>
      </c>
    </row>
    <row r="2" spans="1:1" x14ac:dyDescent="0.25">
      <c r="A2" s="7719">
        <f>'BDI Diferenciado'!D14</f>
        <v>15.28</v>
      </c>
    </row>
    <row r="3" spans="1:1" x14ac:dyDescent="0.25">
      <c r="A3" s="7720">
        <f>'BDI (Fator K e TRDE)'!B12</f>
        <v>2.6239360000000009</v>
      </c>
    </row>
    <row r="4" spans="1:1" x14ac:dyDescent="0.25">
      <c r="A4" s="7721">
        <f>'BDI (Fator K e TRDE)'!B13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DADOS</vt:lpstr>
      <vt:lpstr>Orçamento</vt:lpstr>
      <vt:lpstr>Cronograma</vt:lpstr>
      <vt:lpstr>BDI Principal</vt:lpstr>
      <vt:lpstr>BDI Diferenciado</vt:lpstr>
      <vt:lpstr>BDI (Fator K e TRDE)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Thales Martins de Oliveira Gomes</cp:lastModifiedBy>
  <dcterms:created xsi:type="dcterms:W3CDTF">2026-05-25T18:49:54Z</dcterms:created>
  <dcterms:modified xsi:type="dcterms:W3CDTF">2026-05-25T18:50:59Z</dcterms:modified>
</cp:coreProperties>
</file>