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workbookProtection lockRevision="true" lockStructure="true" lockWindows="true"/>
  <bookViews>
    <workbookView activeTab="0"/>
  </bookViews>
  <sheets>
    <sheet name="DADOS" r:id="rId3" sheetId="1"/>
    <sheet name="Orçamento" r:id="rId4" sheetId="2"/>
    <sheet name="Cronograma" r:id="rId5" sheetId="3"/>
    <sheet name="BDI Principal" r:id="rId6" sheetId="4"/>
    <sheet name="BDI Diferenciado" r:id="rId7" sheetId="5"/>
    <sheet name="BDI (Fator K e TRDE)" r:id="rId8" sheetId="6"/>
    <sheet name="Material e Serviços" r:id="rId9" sheetId="7"/>
    <sheet name="Repositório" r:id="rId10" sheetId="8" state="veryHidden"/>
  </sheets>
</workbook>
</file>

<file path=xl/sharedStrings.xml><?xml version="1.0" encoding="utf-8"?>
<sst xmlns="http://schemas.openxmlformats.org/spreadsheetml/2006/main" count="809" uniqueCount="281">
  <si>
    <t>Prefeitura Municipal de Jaraguá do Sul - SC</t>
  </si>
  <si>
    <t>SAMAE - Serviço Autônomo Municipal de Água e Esgoto</t>
  </si>
  <si>
    <t>Data do documento:</t>
  </si>
  <si>
    <t>18/07/2024</t>
  </si>
  <si>
    <t>Licitação número:</t>
  </si>
  <si>
    <t>Lote:</t>
  </si>
  <si>
    <t>Dados da licitante</t>
  </si>
  <si>
    <t>Razão social</t>
  </si>
  <si>
    <t>CNPJ:</t>
  </si>
  <si>
    <t/>
  </si>
  <si>
    <t>Telefone:</t>
  </si>
  <si>
    <t>E-Mail:</t>
  </si>
  <si>
    <t>Nome responsável:</t>
  </si>
  <si>
    <t>CPF responsável:</t>
  </si>
  <si>
    <t>Cidade licitante:</t>
  </si>
  <si>
    <t>UF licitante:</t>
  </si>
  <si>
    <t>Orcamento de obra - EXECUÇÃO DE OBRA DE AMPLIAÇÃO EM ADEQUAÇÃO DE ESTAÇÃO DE TRATAMENTO ETE SÃO LUIS</t>
  </si>
  <si>
    <t xml:space="preserve">Data: </t>
  </si>
  <si>
    <t xml:space="preserve">Empresa: </t>
  </si>
  <si>
    <t xml:space="preserve">Telefone: </t>
  </si>
  <si>
    <t xml:space="preserve">CNPJ: </t>
  </si>
  <si>
    <t xml:space="preserve">Cidade: </t>
  </si>
  <si>
    <t xml:space="preserve">UF: </t>
  </si>
  <si>
    <t>Item</t>
  </si>
  <si>
    <t>Descrição dos itens</t>
  </si>
  <si>
    <t>U.M.</t>
  </si>
  <si>
    <t>Qtde.</t>
  </si>
  <si>
    <t>Custo base R$</t>
  </si>
  <si>
    <t>%BDI/K/TRDE Base</t>
  </si>
  <si>
    <t>Preço base R$</t>
  </si>
  <si>
    <t>Custo Un. R$</t>
  </si>
  <si>
    <t>%BDI/K/TRDE</t>
  </si>
  <si>
    <t>Preço Un. R$</t>
  </si>
  <si>
    <t>Total R$</t>
  </si>
  <si>
    <t>1</t>
  </si>
  <si>
    <t>ADMINISTRAÇÃO LOCAL</t>
  </si>
  <si>
    <t>Etapa</t>
  </si>
  <si>
    <t>1.1</t>
  </si>
  <si>
    <t>ENGENHEIRO CIVIL DE OBRA PLENO COM ENCARGOS COMPLEMENTARES</t>
  </si>
  <si>
    <t>H</t>
  </si>
  <si>
    <t>1.2</t>
  </si>
  <si>
    <t>ENCARREGADO GERAL DE OBRAS COM ENCARGOS COMPLEMENTARES</t>
  </si>
  <si>
    <t>MES</t>
  </si>
  <si>
    <t>2</t>
  </si>
  <si>
    <t>CANTEIRO DE OBRAS</t>
  </si>
  <si>
    <t>2.1</t>
  </si>
  <si>
    <t xml:space="preserve">LOCACAO DE CONTAINER 2,30 X 6,00 M, ALT. 2,50 M, COM 1 SANITARIO, PARA ESCRITORIO, COMPLETO, SEM DIVISORIAS INTERNAS (NAO INCLUI MOBILIZACAO/DESMOBILIZACAO)                                                                                                   </t>
  </si>
  <si>
    <t xml:space="preserve">MES   </t>
  </si>
  <si>
    <t>2.2</t>
  </si>
  <si>
    <t>TRANSPORTE COM CAMINHÃO CARROCERIA COM GUINDAUTO (MUNCK),  MOMENTO MÁXIMO DE CARGA 11,7 TM, EM VIA URBANA PAVIMENTADA, DMT ATÉ 30KM (UNIDADE: TXKM). AF_07/2020</t>
  </si>
  <si>
    <t>TXKM</t>
  </si>
  <si>
    <t>2.3</t>
  </si>
  <si>
    <t>FORNECIMENTO E INSTALAÇÃO DE PLACA DE OBRA COM CHAPA GALVANIZADA E ESTRUTURA DE MADEIRA. AF_03/2022_PS</t>
  </si>
  <si>
    <t>M2</t>
  </si>
  <si>
    <t>3</t>
  </si>
  <si>
    <t>ADEQUAÇÃO BARRILETE ENTRADA</t>
  </si>
  <si>
    <t>3.1</t>
  </si>
  <si>
    <t>ESTRUTURAL</t>
  </si>
  <si>
    <t>3.1.1</t>
  </si>
  <si>
    <t>ESCAVAÇÃO MECANIZADA PARA BLOCO DE COROAMENTO OU SAPATA COM RETROESCAVADEIRA (INCLUINDO ESCAVAÇÃO PARA COLOCAÇÃO DE FÔRMAS). AF_01/2024</t>
  </si>
  <si>
    <t>M3</t>
  </si>
  <si>
    <t>3.1.2</t>
  </si>
  <si>
    <t>ALVENARIA DE BLOCOS DE CONCRETO ESTRUTURAL 14X19X29 CM (ESPESSURA 14 CM), FBK = 4,5 MPA, UTILIZANDO COLHER DE PEDREIRO. AF_10/2022</t>
  </si>
  <si>
    <t>3.1.3</t>
  </si>
  <si>
    <t>ARMAÇÃO DO SISTEMA DE PAREDES DE CONCRETO, EXECUTADA COMO REFORÇO, VERGALHÃO DE 10,0 MM DE DIÂMETRO. AF_06/2019</t>
  </si>
  <si>
    <t>KG</t>
  </si>
  <si>
    <t>3.1.4</t>
  </si>
  <si>
    <t>CONCRETAGEM DE CORTINA DE CONTENÇÃO, ATRAVÉS DE BOMBA  - LANÇAMENTO, ADENSAMENTO E ACABAMENTO. AF_07/2019</t>
  </si>
  <si>
    <t>3.1.5</t>
  </si>
  <si>
    <t>CINTA DE AMARRAÇÃO DE ALVENARIA MOLDADA IN LOCO COM UTILIZAÇÃO DE BLOCOS CANALETA, ESPESSURA DE *15* CM. AF_03/2024</t>
  </si>
  <si>
    <t>M</t>
  </si>
  <si>
    <t>3.1.6</t>
  </si>
  <si>
    <t>CHAPISCO APLICADO EM ALVENARIA (SEM PRESENÇA DE VÃOS) E ESTRUTURAS DE CONCRETO DE FACHADA, COM COLHER DE PEDREIRO.  ARGAMASSA TRAÇO 1:3 COM PREPARO EM BETONEIRA 400L. AF_10/2022</t>
  </si>
  <si>
    <t>3.1.7</t>
  </si>
  <si>
    <t>EMBOÇO OU MASSA ÚNICA EM ARGAMASSA TRAÇO 1:2:8, PREPARO MANUAL, APLICADA MANUALMENTE EM PANOS CEGOS DE FACHADA (SEM PRESENÇA DE VÃOS), ESPESSURA DE 25 MM. AF_09/2022</t>
  </si>
  <si>
    <t>3.1.8</t>
  </si>
  <si>
    <t>ESCADA TIPO MARINHEIRO EM AÇO GALVANIZADO, INCLUSO PINTURA COM FUNDO ELETROSTÁTICA.FORNECIMENTO E INSTALAÇÃO.</t>
  </si>
  <si>
    <t>3.1.9</t>
  </si>
  <si>
    <t>EXECUÇÃO DE PASSEIO (CALÇADA) OU PISO DE CONCRETO COM CONCRETO MOLDADO IN LOCO, USINADO, ACABAMENTO CONVENCIONAL, ESPESSURA 6 CM, ARMADO. AF_08/2022</t>
  </si>
  <si>
    <t>3.1.10</t>
  </si>
  <si>
    <t xml:space="preserve">GRADE DE PISO PULTRUDADA </t>
  </si>
  <si>
    <t>3.2</t>
  </si>
  <si>
    <t>SANEAMENTO</t>
  </si>
  <si>
    <t>3.2.1</t>
  </si>
  <si>
    <t>CADASTRO DE REDE DE ESGOTO/EMISSÁRIO/DRENAGEM</t>
  </si>
  <si>
    <t>3.2.2</t>
  </si>
  <si>
    <t>ASSENTAMENTO DE TUBO DE PVC DEFOFO OU PRFV OU RPVC PARA REDE DE ÁGUA, DN 500 MM, JUNTA ELÁSTICA INTEGRADA, INSTALADO EM LOCAL COM NÍVEL ALTO DE INTERFERÊNCIAS (NÃO INCLUI FORNECIMENTO). AF_11/2017</t>
  </si>
  <si>
    <t>3.2.3</t>
  </si>
  <si>
    <t>ASSENTAMENTO DE TUBO DE PVC PBA PARA REDE DE ÁGUA, DN 100 MM, JUNTA ELÁSTICA INTEGRADA, INSTALADO EM LOCAL COM NÍVEL BAIXO DE INTERFERÊNCIAS (NÃO INCLUI FORNECIMENTO). AF_11/2017</t>
  </si>
  <si>
    <t>3.2.4</t>
  </si>
  <si>
    <t>ASSENTAMENTO DE CONEXÃO COM 1 ACESSO, FERRO FUNDIDO PARA REDE DE ÁGUA, DN  500 MM, JUNTA FLANGEADA (NÃO INCLUI O FORNECIMENTO). AF_09/2021</t>
  </si>
  <si>
    <t>UN</t>
  </si>
  <si>
    <t>3.2.5</t>
  </si>
  <si>
    <t>ASSENTAMENTO DE CONEXÃO COM 2 ACESSOS, FERRO FUNDIDO PARA REDE DE ÁGUA, DN  500 MM, JUNTA FLANGEADA (NÃO INCLUI O FORNECIMENTO). AF_09/2021</t>
  </si>
  <si>
    <t>3.2.6</t>
  </si>
  <si>
    <t>ASSENTAMENTO DE CONEXÃO COM 3 ACESSOS, FERRO FUNDIDO PARA REDE DE ÁGUA, DN  500 MM, JUNTA FLANGEADA (NÃO INCLUI O FORNECIMENTO). AF_09/2021</t>
  </si>
  <si>
    <t>3.2.7</t>
  </si>
  <si>
    <t>ASSENTAMENTO DE CONEXÃO COM 1 ACESSO, FERRO FUNDIDO PARA REDE DE ÁGUA, DN  100 MM, JUNTA FLANGEADA (NÃO INCLUI O FORNECIMENTO). AF_09/2021</t>
  </si>
  <si>
    <t>3.2.8</t>
  </si>
  <si>
    <t>ASSENTAMENTO DE CONEXÃO COM 2 ACESSOS, FERRO FUNDIDO PARA REDE DE ÁGUA, DN  100 MM, JUNTA FLANGEADA (NÃO INCLUI O FORNECIMENTO). AF_09/2021</t>
  </si>
  <si>
    <t>3.2.9</t>
  </si>
  <si>
    <t>ASSENTAMENTO DE CONEXÃO COM 1 ACESSO, FERRO FUNDIDO PARA REDE DE ÁGUA, DN  700 MM, JUNTA FLANGEADA (NÃO INCLUI O FORNECIMENTO). AF_09/2021</t>
  </si>
  <si>
    <t>3.2.10</t>
  </si>
  <si>
    <t>ASSENTAMENTO DE CONEXÃO COM 2 ACESSOS, FERRO FUNDIDO PARA REDE DE ÁGUA, DN  700 MM, JUNTA FLANGEADA (NÃO INCLUI O FORNECIMENTO). AF_09/2021</t>
  </si>
  <si>
    <t>3.2.11</t>
  </si>
  <si>
    <t>ASSENTAMENTO DE CONEXÃO COM 3 ACESSOS, FERRO FUNDIDO PARA REDE DE ÁGUA, DN  700 MM, JUNTA FLANGEADA (NÃO INCLUI O FORNECIMENTO). AF_09/2021</t>
  </si>
  <si>
    <t>3.2.12</t>
  </si>
  <si>
    <t>CORTE DE PAVIMENTAÇÃO ASFALTICA COM ESPESSURA ATÉ 0,10M</t>
  </si>
  <si>
    <t>3.2.13</t>
  </si>
  <si>
    <t>ESCAVAÇÃO MECANIZADA DE VALA COM PROF. ATÉ 1,5 M (MÉDIA MONTANTE E JUSANTE/UMA COMPOSIÇÃO POR TRECHO), RETROESCAV. (0,26 M3), LARG. DE 0,8 M A 1,5 M, EM SOLO DE 2A CATEGORIA, EM LOCAIS COM ALTO NÍVEL DE INTERFERÊNCIA. AF_02/2021</t>
  </si>
  <si>
    <t>3.2.14</t>
  </si>
  <si>
    <t>ESCAVAÇÃO MANUAL DE VALA COM PROFUNDIDADE MENOR OU IGUAL A 1,30 M. AF_02/2021</t>
  </si>
  <si>
    <t>3.2.15</t>
  </si>
  <si>
    <t>ATERRO MECANIZADO DE VALA COM RETROESCAVADEIRA (CAPACIDADE DA CAÇAMBA DA RETRO: 0,26 M³/POTÊNCIA: 88 HP), LARGURA ATÉ 1,5 M, PROFUNDIDADE ATÉ 1,5 M, COM AREIA PARA ATERRO. AF_08/2023</t>
  </si>
  <si>
    <t>3.2.16</t>
  </si>
  <si>
    <t>RECOMPOSIÇÃO DE BASE E OU SUB-BASE PARA FECHAMENTO DE VALAS DE SOLO BRITA (40/60) - INCLUSO RETIRADA E COLOCAÇÃO DO MATERIAL. AF_12/2020</t>
  </si>
  <si>
    <t>3.2.17</t>
  </si>
  <si>
    <t>TRANSPORTE DE AREIA / PÓ DE PEDRA PARA ATERRO</t>
  </si>
  <si>
    <t>M³XKM</t>
  </si>
  <si>
    <t>3.2.18</t>
  </si>
  <si>
    <t>TRANSPORTE DE MATERIAL ESCAVADO - SOLO</t>
  </si>
  <si>
    <t>3.2.19</t>
  </si>
  <si>
    <t>CARGA  E DESCARGA - SOLO</t>
  </si>
  <si>
    <t>M³</t>
  </si>
  <si>
    <t>3.2.20</t>
  </si>
  <si>
    <t>CARGA, TRANSPORTE ATÉ 10 KM E DESCARGA DE TUBOS E CONEXÕES EM PVC, RPVC, PVC DEFºFº, PRFV DN 500 MM</t>
  </si>
  <si>
    <t>3.2.21</t>
  </si>
  <si>
    <t>CARGA  E DESCARGA DE TUBOS E CONEXÕES EM F°F° OU EM AÇO</t>
  </si>
  <si>
    <t>T</t>
  </si>
  <si>
    <t>3.2.22</t>
  </si>
  <si>
    <t>DESTINAÇÃO FINAL DE RESÍDUOS CLASSE A</t>
  </si>
  <si>
    <t>3.3</t>
  </si>
  <si>
    <t>MATERIAIS</t>
  </si>
  <si>
    <t>3.3.1</t>
  </si>
  <si>
    <t>TUBO MPVC DEFOFO JEI 1MPA - 500 MM</t>
  </si>
  <si>
    <t>3.3.2</t>
  </si>
  <si>
    <t xml:space="preserve">TUBO PVC DEFOFO, JEI, 1 MPA, DN 100 MM, PARA REDE DE AGUA (NBR 7665)                                                                                                                                                                                           </t>
  </si>
  <si>
    <t xml:space="preserve">M     </t>
  </si>
  <si>
    <t>3.3.3</t>
  </si>
  <si>
    <t xml:space="preserve">CURVA 45º FOFO C/ BOLSAS E JUNTA ELÁSTICA JGS PN10 - 500 MM </t>
  </si>
  <si>
    <t>3.3.4</t>
  </si>
  <si>
    <t>CURVA 90º FOFO C/ BOLSAS E JUNTA ELÁSTICA JGS PN10 - 500 MM</t>
  </si>
  <si>
    <t>3.3.5</t>
  </si>
  <si>
    <t>CURVA 45º FOFO C/ BOLSAS E JUNTA ELÁSTICA JGS PN10 - 100 MM</t>
  </si>
  <si>
    <t>3.3.6</t>
  </si>
  <si>
    <t>CURVA 90º FOFO C/ BOLSAS E JUNTA ELÁSTICA JGS PN10 - 100 MM</t>
  </si>
  <si>
    <t>3.3.7</t>
  </si>
  <si>
    <t>TUBO COM FLANGE E PONTA FOFO L = 2,50 M PN10 - 500 MM</t>
  </si>
  <si>
    <t>3.3.8</t>
  </si>
  <si>
    <t>TUBO COM FLANGE E PONTA FOFO L = 3,00 M PN10 - 100 MM</t>
  </si>
  <si>
    <t>3.3.9</t>
  </si>
  <si>
    <t>VÁLVULA DE RETENÇÃO P/ ESGOTO BRUTO FECHAMENTO RÁPIDO E BAIXO ANGULO ABERTURA PN10 - 500 MM</t>
  </si>
  <si>
    <t>3.3.10</t>
  </si>
  <si>
    <t>REGISTRO C/ FLANGES C/ CUNHA DE BORRACHA CORPO CURTO TIPO EURO23 PN10 - 500 MM</t>
  </si>
  <si>
    <t>3.3.11</t>
  </si>
  <si>
    <t>VÁLVULA DE RETENÇÃO P/ ESGOTO BRUTO FECHAMENTO RÁPIDO E BAIXO ANGULO ABERTURA PN10 - 100 MM</t>
  </si>
  <si>
    <t>3.3.12</t>
  </si>
  <si>
    <t>REGISTRO C/ FLANGES C/ CUNHA DE BORRACHA CORPO CURTO TIPO EURO23 PN10 - 100 MM</t>
  </si>
  <si>
    <t>3.3.13</t>
  </si>
  <si>
    <t>PLACA DE REDUÇÃO PN10 - 500X100 MM</t>
  </si>
  <si>
    <t>3.3.14</t>
  </si>
  <si>
    <t>PLACA DE REDUÇÃO PN10 - 700X500 MM</t>
  </si>
  <si>
    <t>3.3.15</t>
  </si>
  <si>
    <t>CURVA 90º FOFO C/ FLANGE PN10 - 700 MM</t>
  </si>
  <si>
    <t>3.3.16</t>
  </si>
  <si>
    <t>TÊ DE REDUÇÃO COM FLANGES FOFO PN10 - 700X500 MM</t>
  </si>
  <si>
    <t>3.3.17</t>
  </si>
  <si>
    <t>REGISTRO C/ FLANGES C/ CUNHA DE BORRACHA CORPO CURTO TIPO EURO23 PN10 - 700 MM</t>
  </si>
  <si>
    <t>3.3.18</t>
  </si>
  <si>
    <t>TUBO COM FLANGE E PONTA FOFO L = 3,50 M PN10 - 500 MM</t>
  </si>
  <si>
    <t>3.3.19</t>
  </si>
  <si>
    <t>TUBO COM FLANGE E PONTA FOFO L = 3,00 M PN10 - 700 MM</t>
  </si>
  <si>
    <t>3.3.20</t>
  </si>
  <si>
    <t>TUBO COM FLANGE E PONTA FOFO L = 2,50 M PN10 - 700 MM</t>
  </si>
  <si>
    <t>3.3.21</t>
  </si>
  <si>
    <t>TUBO COM FLANGE E PONTA FOFO L = 1,00 M PN10 - 700 MM</t>
  </si>
  <si>
    <t>3.3.22</t>
  </si>
  <si>
    <t>CARRETEL COM TIRANTES - 700 MM</t>
  </si>
  <si>
    <t>3.3.23</t>
  </si>
  <si>
    <t>MEDIDOR DE VAZÃO INTRUSIVO - 700 MM</t>
  </si>
  <si>
    <t>3.3.24</t>
  </si>
  <si>
    <t>TÊ COM BOLSA JGS - 500 MM</t>
  </si>
  <si>
    <t>3.3.25</t>
  </si>
  <si>
    <t>REGISTRO C/ BOLSA C/ CUNHA DE BORRACHA CORPO CURTO TIPO EURO23 PN10 - 500 MM</t>
  </si>
  <si>
    <t>3.3.26</t>
  </si>
  <si>
    <t>LUVA DE CORRER - 500 MM</t>
  </si>
  <si>
    <t>3.3.27</t>
  </si>
  <si>
    <t>EXTREMIDADE BOLSA FLANGE - 500 MM</t>
  </si>
  <si>
    <t>3.3.28</t>
  </si>
  <si>
    <t>KIT PARAFUSO, PORCA E ARRUELA EM AÇO ZINCADO A FOGO M27X120 MM PARA FLANGE PN16</t>
  </si>
  <si>
    <t>3.3.29</t>
  </si>
  <si>
    <t xml:space="preserve">ARRUELA DE BORRACHA PARA FLANGE DN 100 MM </t>
  </si>
  <si>
    <t>3.3.30</t>
  </si>
  <si>
    <t xml:space="preserve">ARRUELA DE BORRACHA PARA FLANGE DN 500 MM </t>
  </si>
  <si>
    <t>3.3.31</t>
  </si>
  <si>
    <t xml:space="preserve">ARRUELA DE BORRACHA PARA FLANGE DN 700 MM </t>
  </si>
  <si>
    <t>3.3.32</t>
  </si>
  <si>
    <t>REDUÇÃO DEFOFO BOLSA BOLSA JGS 500X300 MM</t>
  </si>
  <si>
    <t>4</t>
  </si>
  <si>
    <t>SISTEMA DE TRATAMENTO DE GASES</t>
  </si>
  <si>
    <t>4.1</t>
  </si>
  <si>
    <t>SISTEMA DE FILTROS BIOLÓGICOS PARA REDUÇÃO DE ODORES ATRAVÉS DA PASSAGEM DO AR IMPREGNADO COM POSTO ODORANTES ATRAVÉS DE LEITO DE TURFA (5.000 M³/H), CONTENDO TODO O SISTEMA DE TUBULAÇÃO E EXAUSTÃO - FORNECIMENTO E INSTALAÇÃO (DESCRIÇÃO NO PROJETO BÁSICO)</t>
  </si>
  <si>
    <t>5</t>
  </si>
  <si>
    <t>SISTEMA DE DIFUSORES DE AR</t>
  </si>
  <si>
    <t>5.1</t>
  </si>
  <si>
    <t>DIFUSOR CIRCULAR DE AR BOLHAS FINAS, D=300 MM (DESCRIÇÃO COMPLETA NO PROJETO BÁSICO)</t>
  </si>
  <si>
    <t>5.2</t>
  </si>
  <si>
    <t xml:space="preserve">COLAR TOMADA PVC, COM TRAVAS, SAIDA COM ROSCA, DE 110 MM X 1/2" OU 110 MM X 3/4", PARA LIGACAO PREDIAL DE AGUA                                                                                                                                                 </t>
  </si>
  <si>
    <t xml:space="preserve">UN    </t>
  </si>
  <si>
    <t>5.3</t>
  </si>
  <si>
    <t>DIFUSOR DE AR BOLHA GROSSA, D=5" (DESCRIÇÃO COMPLETA NO PROJETO BÁSICO)</t>
  </si>
  <si>
    <t>5.4</t>
  </si>
  <si>
    <t xml:space="preserve">TUBO PVC PBA JEI, CLASSE 20, DN 100 MM, PARA REDE DE AGUA (NBR 5647)                                                                                                                                                                                           </t>
  </si>
  <si>
    <t>5.5</t>
  </si>
  <si>
    <t>MÃO DE OBRA PARA INSTALAÇÃO DAS LINHAS DE AERAÇÃO,DOS DIFUSORES DE BOLHA FINA, DIFUSORES DE BOLHA GROSSA E DOS COLARES DE TOMADA</t>
  </si>
  <si>
    <t>6</t>
  </si>
  <si>
    <t>SISTEMA DE VERTORES DOS REATORES</t>
  </si>
  <si>
    <t>6.1</t>
  </si>
  <si>
    <t>SISTEMA DE VERTODOR ARTICULADO FIXO EM AÇO INOX PARA IMPLANTAÇÃO EM REATOR, ACIONAMENTO PNEUMÁTICO OU POR SISTEMA DE CABOS - FABRICAÇÃO, MONTAGEM E INSTALAÇÃO (DESCRIÇÃO COMPLETA NO PROJETO BÁSICO)</t>
  </si>
  <si>
    <t>Valor total R$</t>
  </si>
  <si>
    <t>Itens com 'Custo Un. R$' na cor azul são de contrapartida do município, por isso seu custo deve permanecer zero!</t>
  </si>
  <si>
    <t>Itens com 'Custo Un. R$' na cor amarela serão executados pela empresa contratante!</t>
  </si>
  <si>
    <t>% Mês 1</t>
  </si>
  <si>
    <t>R$ Mês 1</t>
  </si>
  <si>
    <t>% Mês 2</t>
  </si>
  <si>
    <t>R$ Mês 2</t>
  </si>
  <si>
    <t>% Mês 3</t>
  </si>
  <si>
    <t>R$ Mês 3</t>
  </si>
  <si>
    <t>% Mês 4</t>
  </si>
  <si>
    <t>R$ Mês 4</t>
  </si>
  <si>
    <t>% Mês 5</t>
  </si>
  <si>
    <t>R$ Mês 5</t>
  </si>
  <si>
    <t>% Mês 6</t>
  </si>
  <si>
    <t>R$ Mês 6</t>
  </si>
  <si>
    <t>% Mês 7</t>
  </si>
  <si>
    <t>R$ Mês 7</t>
  </si>
  <si>
    <t>% Mês 8</t>
  </si>
  <si>
    <t>R$ Mês 8</t>
  </si>
  <si>
    <t>% Mês 9</t>
  </si>
  <si>
    <t>R$ Mês 9</t>
  </si>
  <si>
    <t>% Total</t>
  </si>
  <si>
    <t>R$ Total</t>
  </si>
  <si>
    <t>Totais cronograma</t>
  </si>
  <si>
    <t>1º quartil</t>
  </si>
  <si>
    <t>3º quartil</t>
  </si>
  <si>
    <t>Proposto</t>
  </si>
  <si>
    <t>Identificação</t>
  </si>
  <si>
    <t>AC</t>
  </si>
  <si>
    <t>Administração Central</t>
  </si>
  <si>
    <t>S+G</t>
  </si>
  <si>
    <t>Seguro e Garantia</t>
  </si>
  <si>
    <t>R</t>
  </si>
  <si>
    <t>Risco</t>
  </si>
  <si>
    <t>DF</t>
  </si>
  <si>
    <t>Despesas Financeiras</t>
  </si>
  <si>
    <t>L</t>
  </si>
  <si>
    <t>Lucro</t>
  </si>
  <si>
    <t>I*</t>
  </si>
  <si>
    <t>Tributos *</t>
  </si>
  <si>
    <t>Total</t>
  </si>
  <si>
    <t>PIS e COFINS</t>
  </si>
  <si>
    <t>Alíquota ISS</t>
  </si>
  <si>
    <t>Base de cálculo</t>
  </si>
  <si>
    <t>ISS Aplicável</t>
  </si>
  <si>
    <t>Cont. Prev. s/Rec.Bruta</t>
  </si>
  <si>
    <t>K1=</t>
  </si>
  <si>
    <t>Encargos sociais incidentes sobre a mão de obra</t>
  </si>
  <si>
    <t>k2=</t>
  </si>
  <si>
    <t>Administração central (overhead)</t>
  </si>
  <si>
    <t>k3=</t>
  </si>
  <si>
    <t>Margem bruta</t>
  </si>
  <si>
    <t>k4=</t>
  </si>
  <si>
    <t>Impostos (PIS + COFINS + ISS)</t>
  </si>
  <si>
    <t>K</t>
  </si>
  <si>
    <t>{[(1+k1+k2)(1+k3)]/(1-k4)}</t>
  </si>
  <si>
    <t>TRDE</t>
  </si>
  <si>
    <t>[(1+k3)/(1-k4)]</t>
  </si>
  <si>
    <t>Material R$</t>
  </si>
  <si>
    <t>Serviço R$</t>
  </si>
  <si>
    <t>Total Material R$</t>
  </si>
  <si>
    <t>Total Serviço R$</t>
  </si>
</sst>
</file>

<file path=xl/styles.xml><?xml version="1.0" encoding="utf-8"?>
<styleSheet xmlns="http://schemas.openxmlformats.org/spreadsheetml/2006/main">
  <numFmts count="9">
    <numFmt numFmtId="165" formatCode="00 000 000 0000 00"/>
    <numFmt numFmtId="166" formatCode="00 000 0000 00"/>
    <numFmt numFmtId="167" formatCode="(##) ####-####"/>
    <numFmt numFmtId="168" formatCode="(000) 0000-0000"/>
    <numFmt numFmtId="169" formatCode="dd/mm/yyyy"/>
    <numFmt numFmtId="170" formatCode="#,##0.0000"/>
    <numFmt numFmtId="171" formatCode="#,####0.00"/>
    <numFmt numFmtId="172" formatCode="#,####0.0000"/>
    <numFmt numFmtId="173" formatCode="#,##0.00##"/>
  </numFmts>
  <fonts count="2320">
    <font>
      <sz val="11.0"/>
      <color indexed="8"/>
      <name val="Calibri"/>
      <family val="2"/>
      <scheme val="minor"/>
    </font>
    <font>
      <name val="Calibri"/>
      <sz val="8.0"/>
      <b val="true"/>
    </font>
    <font>
      <name val="Calibri"/>
      <sz val="8.0"/>
    </font>
    <font>
      <name val="Calibri"/>
      <sz val="8.0"/>
    </font>
    <font>
      <name val="Calibri"/>
      <sz val="8.0"/>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11.0"/>
      <color indexed="9"/>
    </font>
    <font>
      <name val="Calibri"/>
      <sz val="8.0"/>
      <b val="true"/>
    </font>
    <font>
      <name val="Calibri"/>
      <sz val="8.0"/>
      <b val="true"/>
    </font>
    <font>
      <name val="Calibri"/>
      <sz val="8.0"/>
      <b val="true"/>
    </font>
    <font>
      <name val="Calibri"/>
      <sz val="8.0"/>
      <b val="true"/>
    </font>
    <font>
      <name val="Calibri"/>
      <sz val="8.0"/>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b val="true"/>
    </font>
    <font>
      <name val="Calibri"/>
      <sz val="8.0"/>
      <b val="true"/>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b val="true"/>
    </font>
    <font>
      <name val="Calibri"/>
      <sz val="8.0"/>
      <b val="true"/>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b val="true"/>
    </font>
    <font>
      <name val="Calibri"/>
      <sz val="8.0"/>
      <b val="true"/>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b val="true"/>
    </font>
    <font>
      <name val="Calibri"/>
      <sz val="8.0"/>
      <b val="true"/>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b val="true"/>
    </font>
    <font>
      <name val="Calibri"/>
      <sz val="8.0"/>
      <b val="true"/>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b val="true"/>
    </font>
    <font>
      <name val="Calibri"/>
      <sz val="8.0"/>
      <b val="true"/>
    </font>
    <font>
      <name val="Calibri"/>
      <sz val="8.0"/>
      <b val="true"/>
    </font>
    <font>
      <name val="Calibri"/>
      <sz val="8.0"/>
      <b val="true"/>
    </font>
    <font>
      <name val="Calibri"/>
      <sz val="8.0"/>
      <b val="true"/>
    </font>
    <font>
      <name val="Calibri"/>
      <sz val="8.0"/>
    </font>
    <font>
      <name val="Calibri"/>
      <sz val="11.0"/>
      <color indexed="9"/>
    </font>
    <font>
      <name val="Calibri"/>
      <sz val="8.0"/>
      <b val="true"/>
    </font>
    <font>
      <name val="Calibri"/>
      <sz val="8.0"/>
      <b val="true"/>
    </font>
    <font>
      <name val="Calibri"/>
      <sz val="8.0"/>
      <b val="true"/>
    </font>
    <font>
      <name val="Calibri"/>
      <sz val="8.0"/>
    </font>
    <font>
      <name val="Calibri"/>
      <sz val="11.0"/>
      <color indexed="9"/>
    </font>
    <font>
      <name val="Calibri"/>
      <sz val="8.0"/>
      <b val="true"/>
    </font>
    <font>
      <name val="Calibri"/>
      <sz val="8.0"/>
      <b val="true"/>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11.0"/>
      <color indexed="9"/>
    </font>
    <font>
      <name val="Calibri"/>
      <sz val="8.0"/>
      <b val="true"/>
    </font>
    <font>
      <name val="Calibri"/>
      <sz val="8.0"/>
      <b val="true"/>
    </font>
    <font>
      <name val="Calibri"/>
      <sz val="8.0"/>
      <b val="true"/>
    </font>
    <font>
      <name val="Calibri"/>
      <sz val="8.0"/>
    </font>
    <font>
      <name val="Calibri"/>
      <sz val="8.0"/>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b val="true"/>
    </font>
    <font>
      <name val="Calibri"/>
      <sz val="8.0"/>
      <b val="true"/>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b val="true"/>
    </font>
    <font>
      <name val="Calibri"/>
      <sz val="8.0"/>
      <b val="true"/>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b val="true"/>
    </font>
    <font>
      <name val="Calibri"/>
      <sz val="8.0"/>
      <b val="true"/>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b val="true"/>
    </font>
    <font>
      <name val="Calibri"/>
      <sz val="8.0"/>
      <b val="true"/>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b val="true"/>
    </font>
    <font>
      <name val="Calibri"/>
      <sz val="8.0"/>
      <b val="true"/>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b val="true"/>
    </font>
    <font>
      <name val="Calibri"/>
      <sz val="8.0"/>
      <b val="true"/>
    </font>
    <font>
      <name val="Calibri"/>
      <sz val="8.0"/>
      <b val="true"/>
    </font>
    <font>
      <name val="Calibri"/>
      <sz val="8.0"/>
      <b val="true"/>
    </font>
    <font>
      <name val="Calibri"/>
      <sz val="8.0"/>
      <b val="true"/>
    </font>
    <font>
      <name val="Calibri"/>
      <sz val="8.0"/>
    </font>
    <font>
      <name val="Calibri"/>
      <sz val="11.0"/>
      <color indexed="9"/>
    </font>
    <font>
      <name val="Calibri"/>
      <sz val="8.0"/>
      <b val="true"/>
    </font>
    <font>
      <name val="Calibri"/>
      <sz val="8.0"/>
      <b val="true"/>
    </font>
    <font>
      <name val="Calibri"/>
      <sz val="8.0"/>
      <b val="true"/>
    </font>
    <font>
      <name val="Calibri"/>
      <sz val="8.0"/>
    </font>
    <font>
      <name val="Calibri"/>
      <sz val="8.0"/>
    </font>
    <font>
      <name val="Calibri"/>
      <sz val="8.0"/>
    </font>
    <font>
      <name val="Calibri"/>
      <sz val="8.0"/>
      <b val="true"/>
    </font>
    <font>
      <name val="Calibri"/>
      <sz val="8.0"/>
      <b val="true"/>
    </font>
    <font>
      <name val="Calibri"/>
      <sz val="8.0"/>
      <b val="true"/>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8.0"/>
      <b val="true"/>
    </font>
    <font>
      <name val="Calibri"/>
      <sz val="11.0"/>
      <color indexed="9"/>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font>
    <font>
      <name val="Calibri"/>
      <sz val="8.0"/>
      <b val="true"/>
    </font>
    <font>
      <name val="Calibri"/>
      <sz val="8.0"/>
      <b val="true"/>
    </font>
    <font>
      <name val="Calibri"/>
      <sz val="8.0"/>
      <b val="true"/>
    </font>
    <font>
      <name val="Calibri"/>
      <sz val="8.0"/>
      <b val="true"/>
    </font>
    <font>
      <name val="Calibri"/>
      <sz val="8.0"/>
    </font>
    <font>
      <name val="Calibri"/>
      <sz val="8.0"/>
    </font>
    <font>
      <name val="Calibri"/>
      <sz val="8.0"/>
      <b val="true"/>
    </font>
    <font>
      <name val="Calibri"/>
      <sz val="8.0"/>
      <b val="true"/>
    </font>
    <font>
      <name val="Calibri"/>
      <sz val="8.0"/>
      <b val="true"/>
    </font>
    <font>
      <name val="Calibri"/>
      <sz val="8.0"/>
      <b val="true"/>
    </font>
    <font>
      <name val="Calibri"/>
      <sz val="8.0"/>
      <b val="true"/>
      <color indexed="8"/>
    </font>
  </fonts>
  <fills count="10">
    <fill>
      <patternFill patternType="none"/>
    </fill>
    <fill>
      <patternFill patternType="darkGray"/>
    </fill>
    <fill>
      <patternFill>
        <fgColor rgb="FFFF64"/>
      </patternFill>
    </fill>
    <fill>
      <patternFill patternType="solid">
        <fgColor rgb="FFFF64"/>
      </patternFill>
    </fill>
    <fill>
      <patternFill>
        <fgColor rgb="C0C0C0"/>
      </patternFill>
    </fill>
    <fill>
      <patternFill patternType="solid">
        <fgColor rgb="C0C0C0"/>
      </patternFill>
    </fill>
    <fill>
      <patternFill>
        <fgColor rgb="B0E0E6"/>
      </patternFill>
    </fill>
    <fill>
      <patternFill patternType="solid">
        <fgColor rgb="B0E0E6"/>
      </patternFill>
    </fill>
    <fill>
      <patternFill>
        <fgColor indexed="22"/>
      </patternFill>
    </fill>
    <fill>
      <patternFill patternType="solid">
        <fgColor indexed="22"/>
      </patternFill>
    </fill>
  </fills>
  <borders count="8">
    <border>
      <left/>
      <right/>
      <top/>
      <bottom/>
      <diagonal/>
    </border>
    <border>
      <bottom style="thin"/>
    </border>
    <border>
      <left style="thin"/>
      <bottom style="thin"/>
    </border>
    <border>
      <left style="thin"/>
      <right style="thin"/>
      <bottom style="thin"/>
    </border>
    <border>
      <left style="thin"/>
      <right style="thin"/>
      <top style="thin"/>
      <bottom style="thin"/>
    </border>
    <border>
      <top style="medium"/>
    </border>
    <border>
      <top style="thin"/>
      <bottom style="thin"/>
    </border>
    <border>
      <left style="thin"/>
      <top style="thin"/>
      <bottom style="thin"/>
    </border>
  </borders>
  <cellStyleXfs count="1">
    <xf numFmtId="0" fontId="0" fillId="0" borderId="0"/>
  </cellStyleXfs>
  <cellXfs count="2326">
    <xf numFmtId="172" fontId="0" fillId="0" borderId="0" xfId="0" applyNumberFormat="true"/>
    <xf numFmtId="0" fontId="1" fillId="0" borderId="4" xfId="0" applyBorder="true" applyFont="true">
      <alignment horizontal="center" vertical="top"/>
      <protection locked="true"/>
    </xf>
    <xf numFmtId="0" fontId="2" fillId="3" borderId="4" xfId="0" applyFill="true" applyBorder="true" applyFont="true">
      <alignment vertical="top"/>
      <protection locked="false"/>
    </xf>
    <xf numFmtId="165" fontId="3" fillId="3" borderId="4" xfId="0" applyFill="true" applyBorder="true" applyNumberFormat="true" applyFont="true">
      <alignment vertical="top"/>
      <protection locked="false"/>
    </xf>
    <xf numFmtId="166" fontId="4" fillId="3" borderId="4" xfId="0" applyFill="true" applyBorder="true" applyNumberFormat="true" applyFont="true">
      <alignment vertical="top"/>
      <protection locked="false"/>
    </xf>
    <xf numFmtId="167" fontId="5" fillId="3" borderId="4" xfId="0" applyFill="true" applyBorder="true" applyNumberFormat="true" applyFont="true">
      <alignment vertical="top"/>
      <protection locked="false"/>
    </xf>
    <xf numFmtId="0" fontId="6" fillId="0" borderId="0" xfId="0" applyFont="true">
      <alignment horizontal="left" vertical="top"/>
      <protection locked="true"/>
    </xf>
    <xf numFmtId="165" fontId="7" fillId="0" borderId="0" xfId="0" applyFont="true" applyNumberFormat="true">
      <alignment horizontal="left" vertical="top"/>
      <protection locked="true"/>
    </xf>
    <xf numFmtId="168" fontId="8" fillId="0" borderId="0" xfId="0" applyFont="true" applyNumberFormat="true">
      <alignment horizontal="left" vertical="top"/>
      <protection locked="true"/>
    </xf>
    <xf numFmtId="169" fontId="0" fillId="0" borderId="0" xfId="0" applyNumberFormat="true"/>
    <xf numFmtId="0" fontId="9" fillId="5" borderId="0" xfId="0" applyFill="true" applyFont="true">
      <alignment horizontal="left"/>
      <protection locked="true"/>
    </xf>
    <xf numFmtId="0" fontId="10" fillId="5" borderId="4" xfId="0" applyFill="true" applyBorder="true" applyFont="true">
      <alignment horizontal="left"/>
      <protection locked="true"/>
    </xf>
    <xf numFmtId="0" fontId="11" fillId="5" borderId="4" xfId="0" applyFill="true" applyBorder="true" applyFont="true">
      <alignment horizontal="left"/>
      <protection locked="true"/>
    </xf>
    <xf numFmtId="0" fontId="12" fillId="5" borderId="4" xfId="0" applyFill="true" applyBorder="true" applyFont="true">
      <alignment horizontal="left"/>
      <protection locked="true"/>
    </xf>
    <xf numFmtId="0" fontId="13" fillId="5" borderId="4" xfId="0" applyFill="true" applyBorder="true" applyFont="true">
      <alignment horizontal="left"/>
      <protection locked="true"/>
    </xf>
    <xf numFmtId="0" fontId="14" fillId="5" borderId="4" xfId="0" applyFill="true" applyBorder="true" applyFont="true">
      <alignment horizontal="left"/>
      <protection locked="true"/>
    </xf>
    <xf numFmtId="0" fontId="15" fillId="5" borderId="4" xfId="0" applyFill="true" applyBorder="true" applyFont="true">
      <alignment horizontal="left"/>
      <protection locked="true"/>
    </xf>
    <xf numFmtId="0" fontId="16" fillId="5" borderId="4" xfId="0" applyFill="true" applyBorder="true" applyFont="true">
      <alignment horizontal="left"/>
      <protection locked="true"/>
    </xf>
    <xf numFmtId="0" fontId="17" fillId="5" borderId="4" xfId="0" applyFill="true" applyBorder="true" applyFont="true">
      <alignment horizontal="left"/>
      <protection locked="true"/>
    </xf>
    <xf numFmtId="0" fontId="18" fillId="5" borderId="4" xfId="0" applyFill="true" applyBorder="true" applyFont="true">
      <alignment horizontal="left"/>
      <protection locked="true"/>
    </xf>
    <xf numFmtId="0" fontId="19" fillId="5" borderId="4" xfId="0" applyFill="true" applyBorder="true" applyFont="true">
      <alignment horizontal="left"/>
      <protection locked="true"/>
    </xf>
    <xf numFmtId="4" fontId="20" fillId="5" borderId="4" xfId="0" applyFill="true" applyBorder="true" applyFont="true" applyNumberFormat="true">
      <alignment horizontal="right"/>
      <protection locked="true"/>
    </xf>
    <xf numFmtId="0" fontId="21" fillId="0" borderId="0" xfId="0" applyFont="true"/>
    <xf numFmtId="0" fontId="22" fillId="0" borderId="4" xfId="0" applyBorder="true" applyFont="true">
      <alignment horizontal="left" vertical="top"/>
      <protection locked="true"/>
    </xf>
    <xf numFmtId="0" fontId="23" fillId="0" borderId="4" xfId="0" applyBorder="true" applyFont="true">
      <alignment horizontal="left" vertical="top" wrapText="true"/>
      <protection locked="true"/>
    </xf>
    <xf numFmtId="0" fontId="24" fillId="0" borderId="4" xfId="0" applyBorder="true" applyFont="true">
      <alignment horizontal="center" vertical="top"/>
      <protection locked="true"/>
    </xf>
    <xf numFmtId="170" fontId="25" fillId="0" borderId="4" xfId="0" applyBorder="true" applyFont="true" applyNumberFormat="true">
      <alignment horizontal="right" vertical="top"/>
      <protection locked="true"/>
    </xf>
    <xf numFmtId="171" fontId="26" fillId="0" borderId="4" xfId="0" applyBorder="true" applyFont="true" applyNumberFormat="true">
      <alignment horizontal="right" vertical="top"/>
      <protection locked="true"/>
    </xf>
    <xf numFmtId="171" fontId="27" fillId="0" borderId="4" xfId="0" applyBorder="true" applyFont="true" applyNumberFormat="true">
      <alignment horizontal="right" vertical="top"/>
      <protection locked="true"/>
    </xf>
    <xf numFmtId="171" fontId="28" fillId="0" borderId="4" xfId="0" applyBorder="true" applyFont="true" applyNumberFormat="true">
      <alignment horizontal="right" vertical="top"/>
      <protection locked="true"/>
    </xf>
    <xf numFmtId="172" fontId="29" fillId="3" borderId="4" xfId="0" applyFill="true" applyBorder="true" applyFont="true" applyNumberFormat="true">
      <alignment vertical="top" horizontal="right"/>
      <protection locked="false"/>
    </xf>
    <xf numFmtId="173" fontId="30" fillId="0" borderId="4" xfId="0" applyBorder="true" applyFont="true" applyNumberFormat="true">
      <alignment horizontal="right" vertical="top"/>
      <protection locked="true"/>
    </xf>
    <xf numFmtId="4" fontId="31" fillId="0" borderId="4" xfId="0" applyBorder="true" applyFont="true" applyNumberFormat="true">
      <alignment horizontal="right" vertical="top"/>
      <protection locked="true"/>
    </xf>
    <xf numFmtId="4" fontId="32" fillId="0" borderId="4" xfId="0" applyBorder="true" applyFont="true" applyNumberFormat="true">
      <alignment horizontal="right" vertical="top"/>
      <protection locked="true"/>
    </xf>
    <xf numFmtId="0" fontId="33" fillId="0" borderId="0" xfId="0" applyFont="true"/>
    <xf numFmtId="0" fontId="34" fillId="0" borderId="4" xfId="0" applyBorder="true" applyFont="true">
      <alignment horizontal="left" vertical="top"/>
      <protection locked="true"/>
    </xf>
    <xf numFmtId="0" fontId="35" fillId="0" borderId="4" xfId="0" applyBorder="true" applyFont="true">
      <alignment horizontal="left" vertical="top" wrapText="true"/>
      <protection locked="true"/>
    </xf>
    <xf numFmtId="0" fontId="36" fillId="0" borderId="4" xfId="0" applyBorder="true" applyFont="true">
      <alignment horizontal="center" vertical="top"/>
      <protection locked="true"/>
    </xf>
    <xf numFmtId="170" fontId="37" fillId="0" borderId="4" xfId="0" applyBorder="true" applyFont="true" applyNumberFormat="true">
      <alignment horizontal="right" vertical="top"/>
      <protection locked="true"/>
    </xf>
    <xf numFmtId="171" fontId="38" fillId="0" borderId="4" xfId="0" applyBorder="true" applyFont="true" applyNumberFormat="true">
      <alignment horizontal="right" vertical="top"/>
      <protection locked="true"/>
    </xf>
    <xf numFmtId="171" fontId="39" fillId="0" borderId="4" xfId="0" applyBorder="true" applyFont="true" applyNumberFormat="true">
      <alignment horizontal="right" vertical="top"/>
      <protection locked="true"/>
    </xf>
    <xf numFmtId="171" fontId="40" fillId="0" borderId="4" xfId="0" applyBorder="true" applyFont="true" applyNumberFormat="true">
      <alignment horizontal="right" vertical="top"/>
      <protection locked="true"/>
    </xf>
    <xf numFmtId="172" fontId="41" fillId="3" borderId="4" xfId="0" applyFill="true" applyBorder="true" applyFont="true" applyNumberFormat="true">
      <alignment vertical="top" horizontal="right"/>
      <protection locked="false"/>
    </xf>
    <xf numFmtId="173" fontId="42" fillId="0" borderId="4" xfId="0" applyBorder="true" applyFont="true" applyNumberFormat="true">
      <alignment horizontal="right" vertical="top"/>
      <protection locked="true"/>
    </xf>
    <xf numFmtId="4" fontId="43" fillId="0" borderId="4" xfId="0" applyBorder="true" applyFont="true" applyNumberFormat="true">
      <alignment horizontal="right" vertical="top"/>
      <protection locked="true"/>
    </xf>
    <xf numFmtId="4" fontId="44" fillId="0" borderId="4" xfId="0" applyBorder="true" applyFont="true" applyNumberFormat="true">
      <alignment horizontal="right" vertical="top"/>
      <protection locked="true"/>
    </xf>
    <xf numFmtId="0" fontId="45" fillId="0" borderId="0" xfId="0" applyFont="true"/>
    <xf numFmtId="0" fontId="46" fillId="5" borderId="4" xfId="0" applyFill="true" applyBorder="true" applyFont="true">
      <alignment horizontal="left"/>
      <protection locked="true"/>
    </xf>
    <xf numFmtId="0" fontId="47" fillId="5" borderId="4" xfId="0" applyFill="true" applyBorder="true" applyFont="true">
      <alignment horizontal="left"/>
      <protection locked="true"/>
    </xf>
    <xf numFmtId="0" fontId="48" fillId="5" borderId="4" xfId="0" applyFill="true" applyBorder="true" applyFont="true">
      <alignment horizontal="left"/>
      <protection locked="true"/>
    </xf>
    <xf numFmtId="0" fontId="49" fillId="5" borderId="4" xfId="0" applyFill="true" applyBorder="true" applyFont="true">
      <alignment horizontal="left"/>
      <protection locked="true"/>
    </xf>
    <xf numFmtId="0" fontId="50" fillId="5" borderId="4" xfId="0" applyFill="true" applyBorder="true" applyFont="true">
      <alignment horizontal="left"/>
      <protection locked="true"/>
    </xf>
    <xf numFmtId="0" fontId="51" fillId="5" borderId="4" xfId="0" applyFill="true" applyBorder="true" applyFont="true">
      <alignment horizontal="left"/>
      <protection locked="true"/>
    </xf>
    <xf numFmtId="0" fontId="52" fillId="5" borderId="4" xfId="0" applyFill="true" applyBorder="true" applyFont="true">
      <alignment horizontal="left"/>
      <protection locked="true"/>
    </xf>
    <xf numFmtId="0" fontId="53" fillId="5" borderId="4" xfId="0" applyFill="true" applyBorder="true" applyFont="true">
      <alignment horizontal="left"/>
      <protection locked="true"/>
    </xf>
    <xf numFmtId="0" fontId="54" fillId="5" borderId="4" xfId="0" applyFill="true" applyBorder="true" applyFont="true">
      <alignment horizontal="left"/>
      <protection locked="true"/>
    </xf>
    <xf numFmtId="0" fontId="55" fillId="5" borderId="4" xfId="0" applyFill="true" applyBorder="true" applyFont="true">
      <alignment horizontal="left"/>
      <protection locked="true"/>
    </xf>
    <xf numFmtId="4" fontId="56" fillId="5" borderId="4" xfId="0" applyFill="true" applyBorder="true" applyFont="true" applyNumberFormat="true">
      <alignment horizontal="right"/>
      <protection locked="true"/>
    </xf>
    <xf numFmtId="0" fontId="57" fillId="0" borderId="0" xfId="0" applyFont="true"/>
    <xf numFmtId="0" fontId="58" fillId="0" borderId="4" xfId="0" applyBorder="true" applyFont="true">
      <alignment horizontal="left" vertical="top"/>
      <protection locked="true"/>
    </xf>
    <xf numFmtId="0" fontId="59" fillId="0" borderId="4" xfId="0" applyBorder="true" applyFont="true">
      <alignment horizontal="left" vertical="top" wrapText="true"/>
      <protection locked="true"/>
    </xf>
    <xf numFmtId="0" fontId="60" fillId="0" borderId="4" xfId="0" applyBorder="true" applyFont="true">
      <alignment horizontal="center" vertical="top"/>
      <protection locked="true"/>
    </xf>
    <xf numFmtId="170" fontId="61" fillId="0" borderId="4" xfId="0" applyBorder="true" applyFont="true" applyNumberFormat="true">
      <alignment horizontal="right" vertical="top"/>
      <protection locked="true"/>
    </xf>
    <xf numFmtId="171" fontId="62" fillId="0" borderId="4" xfId="0" applyBorder="true" applyFont="true" applyNumberFormat="true">
      <alignment horizontal="right" vertical="top"/>
      <protection locked="true"/>
    </xf>
    <xf numFmtId="171" fontId="63" fillId="0" borderId="4" xfId="0" applyBorder="true" applyFont="true" applyNumberFormat="true">
      <alignment horizontal="right" vertical="top"/>
      <protection locked="true"/>
    </xf>
    <xf numFmtId="171" fontId="64" fillId="0" borderId="4" xfId="0" applyBorder="true" applyFont="true" applyNumberFormat="true">
      <alignment horizontal="right" vertical="top"/>
      <protection locked="true"/>
    </xf>
    <xf numFmtId="172" fontId="65" fillId="3" borderId="4" xfId="0" applyFill="true" applyBorder="true" applyFont="true" applyNumberFormat="true">
      <alignment vertical="top" horizontal="right"/>
      <protection locked="false"/>
    </xf>
    <xf numFmtId="173" fontId="66" fillId="0" borderId="4" xfId="0" applyBorder="true" applyFont="true" applyNumberFormat="true">
      <alignment horizontal="right" vertical="top"/>
      <protection locked="true"/>
    </xf>
    <xf numFmtId="4" fontId="67" fillId="0" borderId="4" xfId="0" applyBorder="true" applyFont="true" applyNumberFormat="true">
      <alignment horizontal="right" vertical="top"/>
      <protection locked="true"/>
    </xf>
    <xf numFmtId="4" fontId="68" fillId="0" borderId="4" xfId="0" applyBorder="true" applyFont="true" applyNumberFormat="true">
      <alignment horizontal="right" vertical="top"/>
      <protection locked="true"/>
    </xf>
    <xf numFmtId="0" fontId="69" fillId="0" borderId="0" xfId="0" applyFont="true"/>
    <xf numFmtId="0" fontId="70" fillId="0" borderId="4" xfId="0" applyBorder="true" applyFont="true">
      <alignment horizontal="left" vertical="top"/>
      <protection locked="true"/>
    </xf>
    <xf numFmtId="0" fontId="71" fillId="0" borderId="4" xfId="0" applyBorder="true" applyFont="true">
      <alignment horizontal="left" vertical="top" wrapText="true"/>
      <protection locked="true"/>
    </xf>
    <xf numFmtId="0" fontId="72" fillId="0" borderId="4" xfId="0" applyBorder="true" applyFont="true">
      <alignment horizontal="center" vertical="top"/>
      <protection locked="true"/>
    </xf>
    <xf numFmtId="170" fontId="73" fillId="0" borderId="4" xfId="0" applyBorder="true" applyFont="true" applyNumberFormat="true">
      <alignment horizontal="right" vertical="top"/>
      <protection locked="true"/>
    </xf>
    <xf numFmtId="171" fontId="74" fillId="0" borderId="4" xfId="0" applyBorder="true" applyFont="true" applyNumberFormat="true">
      <alignment horizontal="right" vertical="top"/>
      <protection locked="true"/>
    </xf>
    <xf numFmtId="171" fontId="75" fillId="0" borderId="4" xfId="0" applyBorder="true" applyFont="true" applyNumberFormat="true">
      <alignment horizontal="right" vertical="top"/>
      <protection locked="true"/>
    </xf>
    <xf numFmtId="171" fontId="76" fillId="0" borderId="4" xfId="0" applyBorder="true" applyFont="true" applyNumberFormat="true">
      <alignment horizontal="right" vertical="top"/>
      <protection locked="true"/>
    </xf>
    <xf numFmtId="172" fontId="77" fillId="3" borderId="4" xfId="0" applyFill="true" applyBorder="true" applyFont="true" applyNumberFormat="true">
      <alignment vertical="top" horizontal="right"/>
      <protection locked="false"/>
    </xf>
    <xf numFmtId="173" fontId="78" fillId="0" borderId="4" xfId="0" applyBorder="true" applyFont="true" applyNumberFormat="true">
      <alignment horizontal="right" vertical="top"/>
      <protection locked="true"/>
    </xf>
    <xf numFmtId="4" fontId="79" fillId="0" borderId="4" xfId="0" applyBorder="true" applyFont="true" applyNumberFormat="true">
      <alignment horizontal="right" vertical="top"/>
      <protection locked="true"/>
    </xf>
    <xf numFmtId="4" fontId="80" fillId="0" borderId="4" xfId="0" applyBorder="true" applyFont="true" applyNumberFormat="true">
      <alignment horizontal="right" vertical="top"/>
      <protection locked="true"/>
    </xf>
    <xf numFmtId="0" fontId="81" fillId="0" borderId="0" xfId="0" applyFont="true"/>
    <xf numFmtId="0" fontId="82" fillId="0" borderId="4" xfId="0" applyBorder="true" applyFont="true">
      <alignment horizontal="left" vertical="top"/>
      <protection locked="true"/>
    </xf>
    <xf numFmtId="0" fontId="83" fillId="0" borderId="4" xfId="0" applyBorder="true" applyFont="true">
      <alignment horizontal="left" vertical="top" wrapText="true"/>
      <protection locked="true"/>
    </xf>
    <xf numFmtId="0" fontId="84" fillId="0" borderId="4" xfId="0" applyBorder="true" applyFont="true">
      <alignment horizontal="center" vertical="top"/>
      <protection locked="true"/>
    </xf>
    <xf numFmtId="170" fontId="85" fillId="0" borderId="4" xfId="0" applyBorder="true" applyFont="true" applyNumberFormat="true">
      <alignment horizontal="right" vertical="top"/>
      <protection locked="true"/>
    </xf>
    <xf numFmtId="171" fontId="86" fillId="0" borderId="4" xfId="0" applyBorder="true" applyFont="true" applyNumberFormat="true">
      <alignment horizontal="right" vertical="top"/>
      <protection locked="true"/>
    </xf>
    <xf numFmtId="171" fontId="87" fillId="0" borderId="4" xfId="0" applyBorder="true" applyFont="true" applyNumberFormat="true">
      <alignment horizontal="right" vertical="top"/>
      <protection locked="true"/>
    </xf>
    <xf numFmtId="171" fontId="88" fillId="0" borderId="4" xfId="0" applyBorder="true" applyFont="true" applyNumberFormat="true">
      <alignment horizontal="right" vertical="top"/>
      <protection locked="true"/>
    </xf>
    <xf numFmtId="172" fontId="89" fillId="3" borderId="4" xfId="0" applyFill="true" applyBorder="true" applyFont="true" applyNumberFormat="true">
      <alignment vertical="top" horizontal="right"/>
      <protection locked="false"/>
    </xf>
    <xf numFmtId="173" fontId="90" fillId="0" borderId="4" xfId="0" applyBorder="true" applyFont="true" applyNumberFormat="true">
      <alignment horizontal="right" vertical="top"/>
      <protection locked="true"/>
    </xf>
    <xf numFmtId="4" fontId="91" fillId="0" borderId="4" xfId="0" applyBorder="true" applyFont="true" applyNumberFormat="true">
      <alignment horizontal="right" vertical="top"/>
      <protection locked="true"/>
    </xf>
    <xf numFmtId="4" fontId="92" fillId="0" borderId="4" xfId="0" applyBorder="true" applyFont="true" applyNumberFormat="true">
      <alignment horizontal="right" vertical="top"/>
      <protection locked="true"/>
    </xf>
    <xf numFmtId="0" fontId="93" fillId="0" borderId="0" xfId="0" applyFont="true"/>
    <xf numFmtId="0" fontId="94" fillId="5" borderId="4" xfId="0" applyFill="true" applyBorder="true" applyFont="true">
      <alignment horizontal="left"/>
      <protection locked="true"/>
    </xf>
    <xf numFmtId="0" fontId="95" fillId="5" borderId="4" xfId="0" applyFill="true" applyBorder="true" applyFont="true">
      <alignment horizontal="left"/>
      <protection locked="true"/>
    </xf>
    <xf numFmtId="0" fontId="96" fillId="5" borderId="4" xfId="0" applyFill="true" applyBorder="true" applyFont="true">
      <alignment horizontal="left"/>
      <protection locked="true"/>
    </xf>
    <xf numFmtId="0" fontId="97" fillId="5" borderId="4" xfId="0" applyFill="true" applyBorder="true" applyFont="true">
      <alignment horizontal="left"/>
      <protection locked="true"/>
    </xf>
    <xf numFmtId="0" fontId="98" fillId="5" borderId="4" xfId="0" applyFill="true" applyBorder="true" applyFont="true">
      <alignment horizontal="left"/>
      <protection locked="true"/>
    </xf>
    <xf numFmtId="0" fontId="99" fillId="5" borderId="4" xfId="0" applyFill="true" applyBorder="true" applyFont="true">
      <alignment horizontal="left"/>
      <protection locked="true"/>
    </xf>
    <xf numFmtId="0" fontId="100" fillId="5" borderId="4" xfId="0" applyFill="true" applyBorder="true" applyFont="true">
      <alignment horizontal="left"/>
      <protection locked="true"/>
    </xf>
    <xf numFmtId="0" fontId="101" fillId="5" borderId="4" xfId="0" applyFill="true" applyBorder="true" applyFont="true">
      <alignment horizontal="left"/>
      <protection locked="true"/>
    </xf>
    <xf numFmtId="0" fontId="102" fillId="5" borderId="4" xfId="0" applyFill="true" applyBorder="true" applyFont="true">
      <alignment horizontal="left"/>
      <protection locked="true"/>
    </xf>
    <xf numFmtId="0" fontId="103" fillId="5" borderId="4" xfId="0" applyFill="true" applyBorder="true" applyFont="true">
      <alignment horizontal="left"/>
      <protection locked="true"/>
    </xf>
    <xf numFmtId="4" fontId="104" fillId="5" borderId="4" xfId="0" applyFill="true" applyBorder="true" applyFont="true" applyNumberFormat="true">
      <alignment horizontal="right"/>
      <protection locked="true"/>
    </xf>
    <xf numFmtId="0" fontId="105" fillId="0" borderId="0" xfId="0" applyFont="true"/>
    <xf numFmtId="0" fontId="106" fillId="5" borderId="4" xfId="0" applyFill="true" applyBorder="true" applyFont="true">
      <alignment horizontal="left"/>
      <protection locked="true"/>
    </xf>
    <xf numFmtId="0" fontId="107" fillId="5" borderId="4" xfId="0" applyFill="true" applyBorder="true" applyFont="true">
      <alignment horizontal="left"/>
      <protection locked="true"/>
    </xf>
    <xf numFmtId="0" fontId="108" fillId="5" borderId="4" xfId="0" applyFill="true" applyBorder="true" applyFont="true">
      <alignment horizontal="left"/>
      <protection locked="true"/>
    </xf>
    <xf numFmtId="0" fontId="109" fillId="5" borderId="4" xfId="0" applyFill="true" applyBorder="true" applyFont="true">
      <alignment horizontal="left"/>
      <protection locked="true"/>
    </xf>
    <xf numFmtId="0" fontId="110" fillId="5" borderId="4" xfId="0" applyFill="true" applyBorder="true" applyFont="true">
      <alignment horizontal="left"/>
      <protection locked="true"/>
    </xf>
    <xf numFmtId="0" fontId="111" fillId="5" borderId="4" xfId="0" applyFill="true" applyBorder="true" applyFont="true">
      <alignment horizontal="left"/>
      <protection locked="true"/>
    </xf>
    <xf numFmtId="0" fontId="112" fillId="5" borderId="4" xfId="0" applyFill="true" applyBorder="true" applyFont="true">
      <alignment horizontal="left"/>
      <protection locked="true"/>
    </xf>
    <xf numFmtId="0" fontId="113" fillId="5" borderId="4" xfId="0" applyFill="true" applyBorder="true" applyFont="true">
      <alignment horizontal="left"/>
      <protection locked="true"/>
    </xf>
    <xf numFmtId="0" fontId="114" fillId="5" borderId="4" xfId="0" applyFill="true" applyBorder="true" applyFont="true">
      <alignment horizontal="left"/>
      <protection locked="true"/>
    </xf>
    <xf numFmtId="0" fontId="115" fillId="5" borderId="4" xfId="0" applyFill="true" applyBorder="true" applyFont="true">
      <alignment horizontal="left"/>
      <protection locked="true"/>
    </xf>
    <xf numFmtId="4" fontId="116" fillId="5" borderId="4" xfId="0" applyFill="true" applyBorder="true" applyFont="true" applyNumberFormat="true">
      <alignment horizontal="right"/>
      <protection locked="true"/>
    </xf>
    <xf numFmtId="0" fontId="117" fillId="0" borderId="0" xfId="0" applyFont="true"/>
    <xf numFmtId="0" fontId="118" fillId="0" borderId="4" xfId="0" applyBorder="true" applyFont="true">
      <alignment horizontal="left" vertical="top"/>
      <protection locked="true"/>
    </xf>
    <xf numFmtId="0" fontId="119" fillId="0" borderId="4" xfId="0" applyBorder="true" applyFont="true">
      <alignment horizontal="left" vertical="top" wrapText="true"/>
      <protection locked="true"/>
    </xf>
    <xf numFmtId="0" fontId="120" fillId="0" borderId="4" xfId="0" applyBorder="true" applyFont="true">
      <alignment horizontal="center" vertical="top"/>
      <protection locked="true"/>
    </xf>
    <xf numFmtId="170" fontId="121" fillId="0" borderId="4" xfId="0" applyBorder="true" applyFont="true" applyNumberFormat="true">
      <alignment horizontal="right" vertical="top"/>
      <protection locked="true"/>
    </xf>
    <xf numFmtId="171" fontId="122" fillId="0" borderId="4" xfId="0" applyBorder="true" applyFont="true" applyNumberFormat="true">
      <alignment horizontal="right" vertical="top"/>
      <protection locked="true"/>
    </xf>
    <xf numFmtId="171" fontId="123" fillId="0" borderId="4" xfId="0" applyBorder="true" applyFont="true" applyNumberFormat="true">
      <alignment horizontal="right" vertical="top"/>
      <protection locked="true"/>
    </xf>
    <xf numFmtId="171" fontId="124" fillId="0" borderId="4" xfId="0" applyBorder="true" applyFont="true" applyNumberFormat="true">
      <alignment horizontal="right" vertical="top"/>
      <protection locked="true"/>
    </xf>
    <xf numFmtId="172" fontId="125" fillId="3" borderId="4" xfId="0" applyFill="true" applyBorder="true" applyFont="true" applyNumberFormat="true">
      <alignment vertical="top" horizontal="right"/>
      <protection locked="false"/>
    </xf>
    <xf numFmtId="173" fontId="126" fillId="0" borderId="4" xfId="0" applyBorder="true" applyFont="true" applyNumberFormat="true">
      <alignment horizontal="right" vertical="top"/>
      <protection locked="true"/>
    </xf>
    <xf numFmtId="4" fontId="127" fillId="0" borderId="4" xfId="0" applyBorder="true" applyFont="true" applyNumberFormat="true">
      <alignment horizontal="right" vertical="top"/>
      <protection locked="true"/>
    </xf>
    <xf numFmtId="4" fontId="128" fillId="0" borderId="4" xfId="0" applyBorder="true" applyFont="true" applyNumberFormat="true">
      <alignment horizontal="right" vertical="top"/>
      <protection locked="true"/>
    </xf>
    <xf numFmtId="0" fontId="129" fillId="0" borderId="0" xfId="0" applyFont="true"/>
    <xf numFmtId="0" fontId="130" fillId="0" borderId="4" xfId="0" applyBorder="true" applyFont="true">
      <alignment horizontal="left" vertical="top"/>
      <protection locked="true"/>
    </xf>
    <xf numFmtId="0" fontId="131" fillId="0" borderId="4" xfId="0" applyBorder="true" applyFont="true">
      <alignment horizontal="left" vertical="top" wrapText="true"/>
      <protection locked="true"/>
    </xf>
    <xf numFmtId="0" fontId="132" fillId="0" borderId="4" xfId="0" applyBorder="true" applyFont="true">
      <alignment horizontal="center" vertical="top"/>
      <protection locked="true"/>
    </xf>
    <xf numFmtId="170" fontId="133" fillId="0" borderId="4" xfId="0" applyBorder="true" applyFont="true" applyNumberFormat="true">
      <alignment horizontal="right" vertical="top"/>
      <protection locked="true"/>
    </xf>
    <xf numFmtId="171" fontId="134" fillId="0" borderId="4" xfId="0" applyBorder="true" applyFont="true" applyNumberFormat="true">
      <alignment horizontal="right" vertical="top"/>
      <protection locked="true"/>
    </xf>
    <xf numFmtId="171" fontId="135" fillId="0" borderId="4" xfId="0" applyBorder="true" applyFont="true" applyNumberFormat="true">
      <alignment horizontal="right" vertical="top"/>
      <protection locked="true"/>
    </xf>
    <xf numFmtId="171" fontId="136" fillId="0" borderId="4" xfId="0" applyBorder="true" applyFont="true" applyNumberFormat="true">
      <alignment horizontal="right" vertical="top"/>
      <protection locked="true"/>
    </xf>
    <xf numFmtId="172" fontId="137" fillId="3" borderId="4" xfId="0" applyFill="true" applyBorder="true" applyFont="true" applyNumberFormat="true">
      <alignment vertical="top" horizontal="right"/>
      <protection locked="false"/>
    </xf>
    <xf numFmtId="173" fontId="138" fillId="0" borderId="4" xfId="0" applyBorder="true" applyFont="true" applyNumberFormat="true">
      <alignment horizontal="right" vertical="top"/>
      <protection locked="true"/>
    </xf>
    <xf numFmtId="4" fontId="139" fillId="0" borderId="4" xfId="0" applyBorder="true" applyFont="true" applyNumberFormat="true">
      <alignment horizontal="right" vertical="top"/>
      <protection locked="true"/>
    </xf>
    <xf numFmtId="4" fontId="140" fillId="0" borderId="4" xfId="0" applyBorder="true" applyFont="true" applyNumberFormat="true">
      <alignment horizontal="right" vertical="top"/>
      <protection locked="true"/>
    </xf>
    <xf numFmtId="0" fontId="141" fillId="0" borderId="0" xfId="0" applyFont="true"/>
    <xf numFmtId="0" fontId="142" fillId="0" borderId="4" xfId="0" applyBorder="true" applyFont="true">
      <alignment horizontal="left" vertical="top"/>
      <protection locked="true"/>
    </xf>
    <xf numFmtId="0" fontId="143" fillId="0" borderId="4" xfId="0" applyBorder="true" applyFont="true">
      <alignment horizontal="left" vertical="top" wrapText="true"/>
      <protection locked="true"/>
    </xf>
    <xf numFmtId="0" fontId="144" fillId="0" borderId="4" xfId="0" applyBorder="true" applyFont="true">
      <alignment horizontal="center" vertical="top"/>
      <protection locked="true"/>
    </xf>
    <xf numFmtId="170" fontId="145" fillId="0" borderId="4" xfId="0" applyBorder="true" applyFont="true" applyNumberFormat="true">
      <alignment horizontal="right" vertical="top"/>
      <protection locked="true"/>
    </xf>
    <xf numFmtId="171" fontId="146" fillId="0" borderId="4" xfId="0" applyBorder="true" applyFont="true" applyNumberFormat="true">
      <alignment horizontal="right" vertical="top"/>
      <protection locked="true"/>
    </xf>
    <xf numFmtId="171" fontId="147" fillId="0" borderId="4" xfId="0" applyBorder="true" applyFont="true" applyNumberFormat="true">
      <alignment horizontal="right" vertical="top"/>
      <protection locked="true"/>
    </xf>
    <xf numFmtId="171" fontId="148" fillId="0" borderId="4" xfId="0" applyBorder="true" applyFont="true" applyNumberFormat="true">
      <alignment horizontal="right" vertical="top"/>
      <protection locked="true"/>
    </xf>
    <xf numFmtId="172" fontId="149" fillId="3" borderId="4" xfId="0" applyFill="true" applyBorder="true" applyFont="true" applyNumberFormat="true">
      <alignment vertical="top" horizontal="right"/>
      <protection locked="false"/>
    </xf>
    <xf numFmtId="173" fontId="150" fillId="0" borderId="4" xfId="0" applyBorder="true" applyFont="true" applyNumberFormat="true">
      <alignment horizontal="right" vertical="top"/>
      <protection locked="true"/>
    </xf>
    <xf numFmtId="4" fontId="151" fillId="0" borderId="4" xfId="0" applyBorder="true" applyFont="true" applyNumberFormat="true">
      <alignment horizontal="right" vertical="top"/>
      <protection locked="true"/>
    </xf>
    <xf numFmtId="4" fontId="152" fillId="0" borderId="4" xfId="0" applyBorder="true" applyFont="true" applyNumberFormat="true">
      <alignment horizontal="right" vertical="top"/>
      <protection locked="true"/>
    </xf>
    <xf numFmtId="0" fontId="153" fillId="0" borderId="0" xfId="0" applyFont="true"/>
    <xf numFmtId="0" fontId="154" fillId="0" borderId="4" xfId="0" applyBorder="true" applyFont="true">
      <alignment horizontal="left" vertical="top"/>
      <protection locked="true"/>
    </xf>
    <xf numFmtId="0" fontId="155" fillId="0" borderId="4" xfId="0" applyBorder="true" applyFont="true">
      <alignment horizontal="left" vertical="top" wrapText="true"/>
      <protection locked="true"/>
    </xf>
    <xf numFmtId="0" fontId="156" fillId="0" borderId="4" xfId="0" applyBorder="true" applyFont="true">
      <alignment horizontal="center" vertical="top"/>
      <protection locked="true"/>
    </xf>
    <xf numFmtId="170" fontId="157" fillId="0" borderId="4" xfId="0" applyBorder="true" applyFont="true" applyNumberFormat="true">
      <alignment horizontal="right" vertical="top"/>
      <protection locked="true"/>
    </xf>
    <xf numFmtId="171" fontId="158" fillId="0" borderId="4" xfId="0" applyBorder="true" applyFont="true" applyNumberFormat="true">
      <alignment horizontal="right" vertical="top"/>
      <protection locked="true"/>
    </xf>
    <xf numFmtId="171" fontId="159" fillId="0" borderId="4" xfId="0" applyBorder="true" applyFont="true" applyNumberFormat="true">
      <alignment horizontal="right" vertical="top"/>
      <protection locked="true"/>
    </xf>
    <xf numFmtId="171" fontId="160" fillId="0" borderId="4" xfId="0" applyBorder="true" applyFont="true" applyNumberFormat="true">
      <alignment horizontal="right" vertical="top"/>
      <protection locked="true"/>
    </xf>
    <xf numFmtId="172" fontId="161" fillId="3" borderId="4" xfId="0" applyFill="true" applyBorder="true" applyFont="true" applyNumberFormat="true">
      <alignment vertical="top" horizontal="right"/>
      <protection locked="false"/>
    </xf>
    <xf numFmtId="173" fontId="162" fillId="0" borderId="4" xfId="0" applyBorder="true" applyFont="true" applyNumberFormat="true">
      <alignment horizontal="right" vertical="top"/>
      <protection locked="true"/>
    </xf>
    <xf numFmtId="4" fontId="163" fillId="0" borderId="4" xfId="0" applyBorder="true" applyFont="true" applyNumberFormat="true">
      <alignment horizontal="right" vertical="top"/>
      <protection locked="true"/>
    </xf>
    <xf numFmtId="4" fontId="164" fillId="0" borderId="4" xfId="0" applyBorder="true" applyFont="true" applyNumberFormat="true">
      <alignment horizontal="right" vertical="top"/>
      <protection locked="true"/>
    </xf>
    <xf numFmtId="0" fontId="165" fillId="0" borderId="0" xfId="0" applyFont="true"/>
    <xf numFmtId="0" fontId="166" fillId="0" borderId="4" xfId="0" applyBorder="true" applyFont="true">
      <alignment horizontal="left" vertical="top"/>
      <protection locked="true"/>
    </xf>
    <xf numFmtId="0" fontId="167" fillId="0" borderId="4" xfId="0" applyBorder="true" applyFont="true">
      <alignment horizontal="left" vertical="top" wrapText="true"/>
      <protection locked="true"/>
    </xf>
    <xf numFmtId="0" fontId="168" fillId="0" borderId="4" xfId="0" applyBorder="true" applyFont="true">
      <alignment horizontal="center" vertical="top"/>
      <protection locked="true"/>
    </xf>
    <xf numFmtId="170" fontId="169" fillId="0" borderId="4" xfId="0" applyBorder="true" applyFont="true" applyNumberFormat="true">
      <alignment horizontal="right" vertical="top"/>
      <protection locked="true"/>
    </xf>
    <xf numFmtId="171" fontId="170" fillId="0" borderId="4" xfId="0" applyBorder="true" applyFont="true" applyNumberFormat="true">
      <alignment horizontal="right" vertical="top"/>
      <protection locked="true"/>
    </xf>
    <xf numFmtId="171" fontId="171" fillId="0" borderId="4" xfId="0" applyBorder="true" applyFont="true" applyNumberFormat="true">
      <alignment horizontal="right" vertical="top"/>
      <protection locked="true"/>
    </xf>
    <xf numFmtId="171" fontId="172" fillId="0" borderId="4" xfId="0" applyBorder="true" applyFont="true" applyNumberFormat="true">
      <alignment horizontal="right" vertical="top"/>
      <protection locked="true"/>
    </xf>
    <xf numFmtId="172" fontId="173" fillId="3" borderId="4" xfId="0" applyFill="true" applyBorder="true" applyFont="true" applyNumberFormat="true">
      <alignment vertical="top" horizontal="right"/>
      <protection locked="false"/>
    </xf>
    <xf numFmtId="173" fontId="174" fillId="0" borderId="4" xfId="0" applyBorder="true" applyFont="true" applyNumberFormat="true">
      <alignment horizontal="right" vertical="top"/>
      <protection locked="true"/>
    </xf>
    <xf numFmtId="4" fontId="175" fillId="0" borderId="4" xfId="0" applyBorder="true" applyFont="true" applyNumberFormat="true">
      <alignment horizontal="right" vertical="top"/>
      <protection locked="true"/>
    </xf>
    <xf numFmtId="4" fontId="176" fillId="0" borderId="4" xfId="0" applyBorder="true" applyFont="true" applyNumberFormat="true">
      <alignment horizontal="right" vertical="top"/>
      <protection locked="true"/>
    </xf>
    <xf numFmtId="0" fontId="177" fillId="0" borderId="0" xfId="0" applyFont="true"/>
    <xf numFmtId="0" fontId="178" fillId="0" borderId="4" xfId="0" applyBorder="true" applyFont="true">
      <alignment horizontal="left" vertical="top"/>
      <protection locked="true"/>
    </xf>
    <xf numFmtId="0" fontId="179" fillId="0" borderId="4" xfId="0" applyBorder="true" applyFont="true">
      <alignment horizontal="left" vertical="top" wrapText="true"/>
      <protection locked="true"/>
    </xf>
    <xf numFmtId="0" fontId="180" fillId="0" borderId="4" xfId="0" applyBorder="true" applyFont="true">
      <alignment horizontal="center" vertical="top"/>
      <protection locked="true"/>
    </xf>
    <xf numFmtId="170" fontId="181" fillId="0" borderId="4" xfId="0" applyBorder="true" applyFont="true" applyNumberFormat="true">
      <alignment horizontal="right" vertical="top"/>
      <protection locked="true"/>
    </xf>
    <xf numFmtId="171" fontId="182" fillId="0" borderId="4" xfId="0" applyBorder="true" applyFont="true" applyNumberFormat="true">
      <alignment horizontal="right" vertical="top"/>
      <protection locked="true"/>
    </xf>
    <xf numFmtId="171" fontId="183" fillId="0" borderId="4" xfId="0" applyBorder="true" applyFont="true" applyNumberFormat="true">
      <alignment horizontal="right" vertical="top"/>
      <protection locked="true"/>
    </xf>
    <xf numFmtId="171" fontId="184" fillId="0" borderId="4" xfId="0" applyBorder="true" applyFont="true" applyNumberFormat="true">
      <alignment horizontal="right" vertical="top"/>
      <protection locked="true"/>
    </xf>
    <xf numFmtId="172" fontId="185" fillId="3" borderId="4" xfId="0" applyFill="true" applyBorder="true" applyFont="true" applyNumberFormat="true">
      <alignment vertical="top" horizontal="right"/>
      <protection locked="false"/>
    </xf>
    <xf numFmtId="173" fontId="186" fillId="0" borderId="4" xfId="0" applyBorder="true" applyFont="true" applyNumberFormat="true">
      <alignment horizontal="right" vertical="top"/>
      <protection locked="true"/>
    </xf>
    <xf numFmtId="4" fontId="187" fillId="0" borderId="4" xfId="0" applyBorder="true" applyFont="true" applyNumberFormat="true">
      <alignment horizontal="right" vertical="top"/>
      <protection locked="true"/>
    </xf>
    <xf numFmtId="4" fontId="188" fillId="0" borderId="4" xfId="0" applyBorder="true" applyFont="true" applyNumberFormat="true">
      <alignment horizontal="right" vertical="top"/>
      <protection locked="true"/>
    </xf>
    <xf numFmtId="0" fontId="189" fillId="0" borderId="0" xfId="0" applyFont="true"/>
    <xf numFmtId="0" fontId="190" fillId="0" borderId="4" xfId="0" applyBorder="true" applyFont="true">
      <alignment horizontal="left" vertical="top"/>
      <protection locked="true"/>
    </xf>
    <xf numFmtId="0" fontId="191" fillId="0" borderId="4" xfId="0" applyBorder="true" applyFont="true">
      <alignment horizontal="left" vertical="top" wrapText="true"/>
      <protection locked="true"/>
    </xf>
    <xf numFmtId="0" fontId="192" fillId="0" borderId="4" xfId="0" applyBorder="true" applyFont="true">
      <alignment horizontal="center" vertical="top"/>
      <protection locked="true"/>
    </xf>
    <xf numFmtId="170" fontId="193" fillId="0" borderId="4" xfId="0" applyBorder="true" applyFont="true" applyNumberFormat="true">
      <alignment horizontal="right" vertical="top"/>
      <protection locked="true"/>
    </xf>
    <xf numFmtId="171" fontId="194" fillId="0" borderId="4" xfId="0" applyBorder="true" applyFont="true" applyNumberFormat="true">
      <alignment horizontal="right" vertical="top"/>
      <protection locked="true"/>
    </xf>
    <xf numFmtId="171" fontId="195" fillId="0" borderId="4" xfId="0" applyBorder="true" applyFont="true" applyNumberFormat="true">
      <alignment horizontal="right" vertical="top"/>
      <protection locked="true"/>
    </xf>
    <xf numFmtId="171" fontId="196" fillId="0" borderId="4" xfId="0" applyBorder="true" applyFont="true" applyNumberFormat="true">
      <alignment horizontal="right" vertical="top"/>
      <protection locked="true"/>
    </xf>
    <xf numFmtId="172" fontId="197" fillId="3" borderId="4" xfId="0" applyFill="true" applyBorder="true" applyFont="true" applyNumberFormat="true">
      <alignment vertical="top" horizontal="right"/>
      <protection locked="false"/>
    </xf>
    <xf numFmtId="173" fontId="198" fillId="0" borderId="4" xfId="0" applyBorder="true" applyFont="true" applyNumberFormat="true">
      <alignment horizontal="right" vertical="top"/>
      <protection locked="true"/>
    </xf>
    <xf numFmtId="4" fontId="199" fillId="0" borderId="4" xfId="0" applyBorder="true" applyFont="true" applyNumberFormat="true">
      <alignment horizontal="right" vertical="top"/>
      <protection locked="true"/>
    </xf>
    <xf numFmtId="4" fontId="200" fillId="0" borderId="4" xfId="0" applyBorder="true" applyFont="true" applyNumberFormat="true">
      <alignment horizontal="right" vertical="top"/>
      <protection locked="true"/>
    </xf>
    <xf numFmtId="0" fontId="201" fillId="0" borderId="0" xfId="0" applyFont="true"/>
    <xf numFmtId="0" fontId="202" fillId="0" borderId="4" xfId="0" applyBorder="true" applyFont="true">
      <alignment horizontal="left" vertical="top"/>
      <protection locked="true"/>
    </xf>
    <xf numFmtId="0" fontId="203" fillId="0" borderId="4" xfId="0" applyBorder="true" applyFont="true">
      <alignment horizontal="left" vertical="top" wrapText="true"/>
      <protection locked="true"/>
    </xf>
    <xf numFmtId="0" fontId="204" fillId="0" borderId="4" xfId="0" applyBorder="true" applyFont="true">
      <alignment horizontal="center" vertical="top"/>
      <protection locked="true"/>
    </xf>
    <xf numFmtId="170" fontId="205" fillId="0" borderId="4" xfId="0" applyBorder="true" applyFont="true" applyNumberFormat="true">
      <alignment horizontal="right" vertical="top"/>
      <protection locked="true"/>
    </xf>
    <xf numFmtId="171" fontId="206" fillId="0" borderId="4" xfId="0" applyBorder="true" applyFont="true" applyNumberFormat="true">
      <alignment horizontal="right" vertical="top"/>
      <protection locked="true"/>
    </xf>
    <xf numFmtId="171" fontId="207" fillId="0" borderId="4" xfId="0" applyBorder="true" applyFont="true" applyNumberFormat="true">
      <alignment horizontal="right" vertical="top"/>
      <protection locked="true"/>
    </xf>
    <xf numFmtId="171" fontId="208" fillId="0" borderId="4" xfId="0" applyBorder="true" applyFont="true" applyNumberFormat="true">
      <alignment horizontal="right" vertical="top"/>
      <protection locked="true"/>
    </xf>
    <xf numFmtId="172" fontId="209" fillId="3" borderId="4" xfId="0" applyFill="true" applyBorder="true" applyFont="true" applyNumberFormat="true">
      <alignment vertical="top" horizontal="right"/>
      <protection locked="false"/>
    </xf>
    <xf numFmtId="173" fontId="210" fillId="0" borderId="4" xfId="0" applyBorder="true" applyFont="true" applyNumberFormat="true">
      <alignment horizontal="right" vertical="top"/>
      <protection locked="true"/>
    </xf>
    <xf numFmtId="4" fontId="211" fillId="0" borderId="4" xfId="0" applyBorder="true" applyFont="true" applyNumberFormat="true">
      <alignment horizontal="right" vertical="top"/>
      <protection locked="true"/>
    </xf>
    <xf numFmtId="4" fontId="212" fillId="0" borderId="4" xfId="0" applyBorder="true" applyFont="true" applyNumberFormat="true">
      <alignment horizontal="right" vertical="top"/>
      <protection locked="true"/>
    </xf>
    <xf numFmtId="0" fontId="213" fillId="0" borderId="0" xfId="0" applyFont="true"/>
    <xf numFmtId="0" fontId="214" fillId="0" borderId="4" xfId="0" applyBorder="true" applyFont="true">
      <alignment horizontal="left" vertical="top"/>
      <protection locked="true"/>
    </xf>
    <xf numFmtId="0" fontId="215" fillId="0" borderId="4" xfId="0" applyBorder="true" applyFont="true">
      <alignment horizontal="left" vertical="top" wrapText="true"/>
      <protection locked="true"/>
    </xf>
    <xf numFmtId="0" fontId="216" fillId="0" borderId="4" xfId="0" applyBorder="true" applyFont="true">
      <alignment horizontal="center" vertical="top"/>
      <protection locked="true"/>
    </xf>
    <xf numFmtId="170" fontId="217" fillId="0" borderId="4" xfId="0" applyBorder="true" applyFont="true" applyNumberFormat="true">
      <alignment horizontal="right" vertical="top"/>
      <protection locked="true"/>
    </xf>
    <xf numFmtId="171" fontId="218" fillId="0" borderId="4" xfId="0" applyBorder="true" applyFont="true" applyNumberFormat="true">
      <alignment horizontal="right" vertical="top"/>
      <protection locked="true"/>
    </xf>
    <xf numFmtId="171" fontId="219" fillId="0" borderId="4" xfId="0" applyBorder="true" applyFont="true" applyNumberFormat="true">
      <alignment horizontal="right" vertical="top"/>
      <protection locked="true"/>
    </xf>
    <xf numFmtId="171" fontId="220" fillId="0" borderId="4" xfId="0" applyBorder="true" applyFont="true" applyNumberFormat="true">
      <alignment horizontal="right" vertical="top"/>
      <protection locked="true"/>
    </xf>
    <xf numFmtId="172" fontId="221" fillId="3" borderId="4" xfId="0" applyFill="true" applyBorder="true" applyFont="true" applyNumberFormat="true">
      <alignment vertical="top" horizontal="right"/>
      <protection locked="false"/>
    </xf>
    <xf numFmtId="173" fontId="222" fillId="0" borderId="4" xfId="0" applyBorder="true" applyFont="true" applyNumberFormat="true">
      <alignment horizontal="right" vertical="top"/>
      <protection locked="true"/>
    </xf>
    <xf numFmtId="4" fontId="223" fillId="0" borderId="4" xfId="0" applyBorder="true" applyFont="true" applyNumberFormat="true">
      <alignment horizontal="right" vertical="top"/>
      <protection locked="true"/>
    </xf>
    <xf numFmtId="4" fontId="224" fillId="0" borderId="4" xfId="0" applyBorder="true" applyFont="true" applyNumberFormat="true">
      <alignment horizontal="right" vertical="top"/>
      <protection locked="true"/>
    </xf>
    <xf numFmtId="0" fontId="225" fillId="0" borderId="0" xfId="0" applyFont="true"/>
    <xf numFmtId="0" fontId="226" fillId="0" borderId="4" xfId="0" applyBorder="true" applyFont="true">
      <alignment horizontal="left" vertical="top"/>
      <protection locked="true"/>
    </xf>
    <xf numFmtId="0" fontId="227" fillId="0" borderId="4" xfId="0" applyBorder="true" applyFont="true">
      <alignment horizontal="left" vertical="top" wrapText="true"/>
      <protection locked="true"/>
    </xf>
    <xf numFmtId="0" fontId="228" fillId="0" borderId="4" xfId="0" applyBorder="true" applyFont="true">
      <alignment horizontal="center" vertical="top"/>
      <protection locked="true"/>
    </xf>
    <xf numFmtId="170" fontId="229" fillId="0" borderId="4" xfId="0" applyBorder="true" applyFont="true" applyNumberFormat="true">
      <alignment horizontal="right" vertical="top"/>
      <protection locked="true"/>
    </xf>
    <xf numFmtId="171" fontId="230" fillId="0" borderId="4" xfId="0" applyBorder="true" applyFont="true" applyNumberFormat="true">
      <alignment horizontal="right" vertical="top"/>
      <protection locked="true"/>
    </xf>
    <xf numFmtId="171" fontId="231" fillId="0" borderId="4" xfId="0" applyBorder="true" applyFont="true" applyNumberFormat="true">
      <alignment horizontal="right" vertical="top"/>
      <protection locked="true"/>
    </xf>
    <xf numFmtId="171" fontId="232" fillId="0" borderId="4" xfId="0" applyBorder="true" applyFont="true" applyNumberFormat="true">
      <alignment horizontal="right" vertical="top"/>
      <protection locked="true"/>
    </xf>
    <xf numFmtId="172" fontId="233" fillId="3" borderId="4" xfId="0" applyFill="true" applyBorder="true" applyFont="true" applyNumberFormat="true">
      <alignment vertical="top" horizontal="right"/>
      <protection locked="false"/>
    </xf>
    <xf numFmtId="173" fontId="234" fillId="0" borderId="4" xfId="0" applyBorder="true" applyFont="true" applyNumberFormat="true">
      <alignment horizontal="right" vertical="top"/>
      <protection locked="true"/>
    </xf>
    <xf numFmtId="4" fontId="235" fillId="0" borderId="4" xfId="0" applyBorder="true" applyFont="true" applyNumberFormat="true">
      <alignment horizontal="right" vertical="top"/>
      <protection locked="true"/>
    </xf>
    <xf numFmtId="4" fontId="236" fillId="0" borderId="4" xfId="0" applyBorder="true" applyFont="true" applyNumberFormat="true">
      <alignment horizontal="right" vertical="top"/>
      <protection locked="true"/>
    </xf>
    <xf numFmtId="0" fontId="237" fillId="0" borderId="0" xfId="0" applyFont="true"/>
    <xf numFmtId="0" fontId="238" fillId="5" borderId="4" xfId="0" applyFill="true" applyBorder="true" applyFont="true">
      <alignment horizontal="left"/>
      <protection locked="true"/>
    </xf>
    <xf numFmtId="0" fontId="239" fillId="5" borderId="4" xfId="0" applyFill="true" applyBorder="true" applyFont="true">
      <alignment horizontal="left"/>
      <protection locked="true"/>
    </xf>
    <xf numFmtId="0" fontId="240" fillId="5" borderId="4" xfId="0" applyFill="true" applyBorder="true" applyFont="true">
      <alignment horizontal="left"/>
      <protection locked="true"/>
    </xf>
    <xf numFmtId="0" fontId="241" fillId="5" borderId="4" xfId="0" applyFill="true" applyBorder="true" applyFont="true">
      <alignment horizontal="left"/>
      <protection locked="true"/>
    </xf>
    <xf numFmtId="0" fontId="242" fillId="5" borderId="4" xfId="0" applyFill="true" applyBorder="true" applyFont="true">
      <alignment horizontal="left"/>
      <protection locked="true"/>
    </xf>
    <xf numFmtId="0" fontId="243" fillId="5" borderId="4" xfId="0" applyFill="true" applyBorder="true" applyFont="true">
      <alignment horizontal="left"/>
      <protection locked="true"/>
    </xf>
    <xf numFmtId="0" fontId="244" fillId="5" borderId="4" xfId="0" applyFill="true" applyBorder="true" applyFont="true">
      <alignment horizontal="left"/>
      <protection locked="true"/>
    </xf>
    <xf numFmtId="0" fontId="245" fillId="5" borderId="4" xfId="0" applyFill="true" applyBorder="true" applyFont="true">
      <alignment horizontal="left"/>
      <protection locked="true"/>
    </xf>
    <xf numFmtId="0" fontId="246" fillId="5" borderId="4" xfId="0" applyFill="true" applyBorder="true" applyFont="true">
      <alignment horizontal="left"/>
      <protection locked="true"/>
    </xf>
    <xf numFmtId="0" fontId="247" fillId="5" borderId="4" xfId="0" applyFill="true" applyBorder="true" applyFont="true">
      <alignment horizontal="left"/>
      <protection locked="true"/>
    </xf>
    <xf numFmtId="4" fontId="248" fillId="5" borderId="4" xfId="0" applyFill="true" applyBorder="true" applyFont="true" applyNumberFormat="true">
      <alignment horizontal="right"/>
      <protection locked="true"/>
    </xf>
    <xf numFmtId="0" fontId="249" fillId="0" borderId="0" xfId="0" applyFont="true"/>
    <xf numFmtId="0" fontId="250" fillId="0" borderId="4" xfId="0" applyBorder="true" applyFont="true">
      <alignment horizontal="left" vertical="top"/>
      <protection locked="true"/>
    </xf>
    <xf numFmtId="0" fontId="251" fillId="0" borderId="4" xfId="0" applyBorder="true" applyFont="true">
      <alignment horizontal="left" vertical="top" wrapText="true"/>
      <protection locked="true"/>
    </xf>
    <xf numFmtId="0" fontId="252" fillId="0" borderId="4" xfId="0" applyBorder="true" applyFont="true">
      <alignment horizontal="center" vertical="top"/>
      <protection locked="true"/>
    </xf>
    <xf numFmtId="170" fontId="253" fillId="0" borderId="4" xfId="0" applyBorder="true" applyFont="true" applyNumberFormat="true">
      <alignment horizontal="right" vertical="top"/>
      <protection locked="true"/>
    </xf>
    <xf numFmtId="171" fontId="254" fillId="0" borderId="4" xfId="0" applyBorder="true" applyFont="true" applyNumberFormat="true">
      <alignment horizontal="right" vertical="top"/>
      <protection locked="true"/>
    </xf>
    <xf numFmtId="171" fontId="255" fillId="0" borderId="4" xfId="0" applyBorder="true" applyFont="true" applyNumberFormat="true">
      <alignment horizontal="right" vertical="top"/>
      <protection locked="true"/>
    </xf>
    <xf numFmtId="171" fontId="256" fillId="0" borderId="4" xfId="0" applyBorder="true" applyFont="true" applyNumberFormat="true">
      <alignment horizontal="right" vertical="top"/>
      <protection locked="true"/>
    </xf>
    <xf numFmtId="172" fontId="257" fillId="3" borderId="4" xfId="0" applyFill="true" applyBorder="true" applyFont="true" applyNumberFormat="true">
      <alignment vertical="top" horizontal="right"/>
      <protection locked="false"/>
    </xf>
    <xf numFmtId="173" fontId="258" fillId="0" borderId="4" xfId="0" applyBorder="true" applyFont="true" applyNumberFormat="true">
      <alignment horizontal="right" vertical="top"/>
      <protection locked="true"/>
    </xf>
    <xf numFmtId="4" fontId="259" fillId="0" borderId="4" xfId="0" applyBorder="true" applyFont="true" applyNumberFormat="true">
      <alignment horizontal="right" vertical="top"/>
      <protection locked="true"/>
    </xf>
    <xf numFmtId="4" fontId="260" fillId="0" borderId="4" xfId="0" applyBorder="true" applyFont="true" applyNumberFormat="true">
      <alignment horizontal="right" vertical="top"/>
      <protection locked="true"/>
    </xf>
    <xf numFmtId="0" fontId="261" fillId="0" borderId="0" xfId="0" applyFont="true"/>
    <xf numFmtId="0" fontId="262" fillId="0" borderId="4" xfId="0" applyBorder="true" applyFont="true">
      <alignment horizontal="left" vertical="top"/>
      <protection locked="true"/>
    </xf>
    <xf numFmtId="0" fontId="263" fillId="0" borderId="4" xfId="0" applyBorder="true" applyFont="true">
      <alignment horizontal="left" vertical="top" wrapText="true"/>
      <protection locked="true"/>
    </xf>
    <xf numFmtId="0" fontId="264" fillId="0" borderId="4" xfId="0" applyBorder="true" applyFont="true">
      <alignment horizontal="center" vertical="top"/>
      <protection locked="true"/>
    </xf>
    <xf numFmtId="170" fontId="265" fillId="0" borderId="4" xfId="0" applyBorder="true" applyFont="true" applyNumberFormat="true">
      <alignment horizontal="right" vertical="top"/>
      <protection locked="true"/>
    </xf>
    <xf numFmtId="171" fontId="266" fillId="0" borderId="4" xfId="0" applyBorder="true" applyFont="true" applyNumberFormat="true">
      <alignment horizontal="right" vertical="top"/>
      <protection locked="true"/>
    </xf>
    <xf numFmtId="171" fontId="267" fillId="0" borderId="4" xfId="0" applyBorder="true" applyFont="true" applyNumberFormat="true">
      <alignment horizontal="right" vertical="top"/>
      <protection locked="true"/>
    </xf>
    <xf numFmtId="171" fontId="268" fillId="0" borderId="4" xfId="0" applyBorder="true" applyFont="true" applyNumberFormat="true">
      <alignment horizontal="right" vertical="top"/>
      <protection locked="true"/>
    </xf>
    <xf numFmtId="172" fontId="269" fillId="3" borderId="4" xfId="0" applyFill="true" applyBorder="true" applyFont="true" applyNumberFormat="true">
      <alignment vertical="top" horizontal="right"/>
      <protection locked="false"/>
    </xf>
    <xf numFmtId="173" fontId="270" fillId="0" borderId="4" xfId="0" applyBorder="true" applyFont="true" applyNumberFormat="true">
      <alignment horizontal="right" vertical="top"/>
      <protection locked="true"/>
    </xf>
    <xf numFmtId="4" fontId="271" fillId="0" borderId="4" xfId="0" applyBorder="true" applyFont="true" applyNumberFormat="true">
      <alignment horizontal="right" vertical="top"/>
      <protection locked="true"/>
    </xf>
    <xf numFmtId="4" fontId="272" fillId="0" borderId="4" xfId="0" applyBorder="true" applyFont="true" applyNumberFormat="true">
      <alignment horizontal="right" vertical="top"/>
      <protection locked="true"/>
    </xf>
    <xf numFmtId="0" fontId="273" fillId="0" borderId="0" xfId="0" applyFont="true"/>
    <xf numFmtId="0" fontId="274" fillId="0" borderId="4" xfId="0" applyBorder="true" applyFont="true">
      <alignment horizontal="left" vertical="top"/>
      <protection locked="true"/>
    </xf>
    <xf numFmtId="0" fontId="275" fillId="0" borderId="4" xfId="0" applyBorder="true" applyFont="true">
      <alignment horizontal="left" vertical="top" wrapText="true"/>
      <protection locked="true"/>
    </xf>
    <xf numFmtId="0" fontId="276" fillId="0" borderId="4" xfId="0" applyBorder="true" applyFont="true">
      <alignment horizontal="center" vertical="top"/>
      <protection locked="true"/>
    </xf>
    <xf numFmtId="170" fontId="277" fillId="0" borderId="4" xfId="0" applyBorder="true" applyFont="true" applyNumberFormat="true">
      <alignment horizontal="right" vertical="top"/>
      <protection locked="true"/>
    </xf>
    <xf numFmtId="171" fontId="278" fillId="0" borderId="4" xfId="0" applyBorder="true" applyFont="true" applyNumberFormat="true">
      <alignment horizontal="right" vertical="top"/>
      <protection locked="true"/>
    </xf>
    <xf numFmtId="171" fontId="279" fillId="0" borderId="4" xfId="0" applyBorder="true" applyFont="true" applyNumberFormat="true">
      <alignment horizontal="right" vertical="top"/>
      <protection locked="true"/>
    </xf>
    <xf numFmtId="171" fontId="280" fillId="0" borderId="4" xfId="0" applyBorder="true" applyFont="true" applyNumberFormat="true">
      <alignment horizontal="right" vertical="top"/>
      <protection locked="true"/>
    </xf>
    <xf numFmtId="172" fontId="281" fillId="3" borderId="4" xfId="0" applyFill="true" applyBorder="true" applyFont="true" applyNumberFormat="true">
      <alignment vertical="top" horizontal="right"/>
      <protection locked="false"/>
    </xf>
    <xf numFmtId="173" fontId="282" fillId="0" borderId="4" xfId="0" applyBorder="true" applyFont="true" applyNumberFormat="true">
      <alignment horizontal="right" vertical="top"/>
      <protection locked="true"/>
    </xf>
    <xf numFmtId="4" fontId="283" fillId="0" borderId="4" xfId="0" applyBorder="true" applyFont="true" applyNumberFormat="true">
      <alignment horizontal="right" vertical="top"/>
      <protection locked="true"/>
    </xf>
    <xf numFmtId="4" fontId="284" fillId="0" borderId="4" xfId="0" applyBorder="true" applyFont="true" applyNumberFormat="true">
      <alignment horizontal="right" vertical="top"/>
      <protection locked="true"/>
    </xf>
    <xf numFmtId="0" fontId="285" fillId="0" borderId="0" xfId="0" applyFont="true"/>
    <xf numFmtId="0" fontId="286" fillId="0" borderId="4" xfId="0" applyBorder="true" applyFont="true">
      <alignment horizontal="left" vertical="top"/>
      <protection locked="true"/>
    </xf>
    <xf numFmtId="0" fontId="287" fillId="0" borderId="4" xfId="0" applyBorder="true" applyFont="true">
      <alignment horizontal="left" vertical="top" wrapText="true"/>
      <protection locked="true"/>
    </xf>
    <xf numFmtId="0" fontId="288" fillId="0" borderId="4" xfId="0" applyBorder="true" applyFont="true">
      <alignment horizontal="center" vertical="top"/>
      <protection locked="true"/>
    </xf>
    <xf numFmtId="170" fontId="289" fillId="0" borderId="4" xfId="0" applyBorder="true" applyFont="true" applyNumberFormat="true">
      <alignment horizontal="right" vertical="top"/>
      <protection locked="true"/>
    </xf>
    <xf numFmtId="171" fontId="290" fillId="0" borderId="4" xfId="0" applyBorder="true" applyFont="true" applyNumberFormat="true">
      <alignment horizontal="right" vertical="top"/>
      <protection locked="true"/>
    </xf>
    <xf numFmtId="171" fontId="291" fillId="0" borderId="4" xfId="0" applyBorder="true" applyFont="true" applyNumberFormat="true">
      <alignment horizontal="right" vertical="top"/>
      <protection locked="true"/>
    </xf>
    <xf numFmtId="171" fontId="292" fillId="0" borderId="4" xfId="0" applyBorder="true" applyFont="true" applyNumberFormat="true">
      <alignment horizontal="right" vertical="top"/>
      <protection locked="true"/>
    </xf>
    <xf numFmtId="172" fontId="293" fillId="3" borderId="4" xfId="0" applyFill="true" applyBorder="true" applyFont="true" applyNumberFormat="true">
      <alignment vertical="top" horizontal="right"/>
      <protection locked="false"/>
    </xf>
    <xf numFmtId="173" fontId="294" fillId="0" borderId="4" xfId="0" applyBorder="true" applyFont="true" applyNumberFormat="true">
      <alignment horizontal="right" vertical="top"/>
      <protection locked="true"/>
    </xf>
    <xf numFmtId="4" fontId="295" fillId="0" borderId="4" xfId="0" applyBorder="true" applyFont="true" applyNumberFormat="true">
      <alignment horizontal="right" vertical="top"/>
      <protection locked="true"/>
    </xf>
    <xf numFmtId="4" fontId="296" fillId="0" borderId="4" xfId="0" applyBorder="true" applyFont="true" applyNumberFormat="true">
      <alignment horizontal="right" vertical="top"/>
      <protection locked="true"/>
    </xf>
    <xf numFmtId="0" fontId="297" fillId="0" borderId="0" xfId="0" applyFont="true"/>
    <xf numFmtId="0" fontId="298" fillId="0" borderId="4" xfId="0" applyBorder="true" applyFont="true">
      <alignment horizontal="left" vertical="top"/>
      <protection locked="true"/>
    </xf>
    <xf numFmtId="0" fontId="299" fillId="0" borderId="4" xfId="0" applyBorder="true" applyFont="true">
      <alignment horizontal="left" vertical="top" wrapText="true"/>
      <protection locked="true"/>
    </xf>
    <xf numFmtId="0" fontId="300" fillId="0" borderId="4" xfId="0" applyBorder="true" applyFont="true">
      <alignment horizontal="center" vertical="top"/>
      <protection locked="true"/>
    </xf>
    <xf numFmtId="170" fontId="301" fillId="0" borderId="4" xfId="0" applyBorder="true" applyFont="true" applyNumberFormat="true">
      <alignment horizontal="right" vertical="top"/>
      <protection locked="true"/>
    </xf>
    <xf numFmtId="171" fontId="302" fillId="0" borderId="4" xfId="0" applyBorder="true" applyFont="true" applyNumberFormat="true">
      <alignment horizontal="right" vertical="top"/>
      <protection locked="true"/>
    </xf>
    <xf numFmtId="171" fontId="303" fillId="0" borderId="4" xfId="0" applyBorder="true" applyFont="true" applyNumberFormat="true">
      <alignment horizontal="right" vertical="top"/>
      <protection locked="true"/>
    </xf>
    <xf numFmtId="171" fontId="304" fillId="0" borderId="4" xfId="0" applyBorder="true" applyFont="true" applyNumberFormat="true">
      <alignment horizontal="right" vertical="top"/>
      <protection locked="true"/>
    </xf>
    <xf numFmtId="172" fontId="305" fillId="3" borderId="4" xfId="0" applyFill="true" applyBorder="true" applyFont="true" applyNumberFormat="true">
      <alignment vertical="top" horizontal="right"/>
      <protection locked="false"/>
    </xf>
    <xf numFmtId="173" fontId="306" fillId="0" borderId="4" xfId="0" applyBorder="true" applyFont="true" applyNumberFormat="true">
      <alignment horizontal="right" vertical="top"/>
      <protection locked="true"/>
    </xf>
    <xf numFmtId="4" fontId="307" fillId="0" borderId="4" xfId="0" applyBorder="true" applyFont="true" applyNumberFormat="true">
      <alignment horizontal="right" vertical="top"/>
      <protection locked="true"/>
    </xf>
    <xf numFmtId="4" fontId="308" fillId="0" borderId="4" xfId="0" applyBorder="true" applyFont="true" applyNumberFormat="true">
      <alignment horizontal="right" vertical="top"/>
      <protection locked="true"/>
    </xf>
    <xf numFmtId="0" fontId="309" fillId="0" borderId="0" xfId="0" applyFont="true"/>
    <xf numFmtId="0" fontId="310" fillId="0" borderId="4" xfId="0" applyBorder="true" applyFont="true">
      <alignment horizontal="left" vertical="top"/>
      <protection locked="true"/>
    </xf>
    <xf numFmtId="0" fontId="311" fillId="0" borderId="4" xfId="0" applyBorder="true" applyFont="true">
      <alignment horizontal="left" vertical="top" wrapText="true"/>
      <protection locked="true"/>
    </xf>
    <xf numFmtId="0" fontId="312" fillId="0" borderId="4" xfId="0" applyBorder="true" applyFont="true">
      <alignment horizontal="center" vertical="top"/>
      <protection locked="true"/>
    </xf>
    <xf numFmtId="170" fontId="313" fillId="0" borderId="4" xfId="0" applyBorder="true" applyFont="true" applyNumberFormat="true">
      <alignment horizontal="right" vertical="top"/>
      <protection locked="true"/>
    </xf>
    <xf numFmtId="171" fontId="314" fillId="0" borderId="4" xfId="0" applyBorder="true" applyFont="true" applyNumberFormat="true">
      <alignment horizontal="right" vertical="top"/>
      <protection locked="true"/>
    </xf>
    <xf numFmtId="171" fontId="315" fillId="0" borderId="4" xfId="0" applyBorder="true" applyFont="true" applyNumberFormat="true">
      <alignment horizontal="right" vertical="top"/>
      <protection locked="true"/>
    </xf>
    <xf numFmtId="171" fontId="316" fillId="0" borderId="4" xfId="0" applyBorder="true" applyFont="true" applyNumberFormat="true">
      <alignment horizontal="right" vertical="top"/>
      <protection locked="true"/>
    </xf>
    <xf numFmtId="172" fontId="317" fillId="3" borderId="4" xfId="0" applyFill="true" applyBorder="true" applyFont="true" applyNumberFormat="true">
      <alignment vertical="top" horizontal="right"/>
      <protection locked="false"/>
    </xf>
    <xf numFmtId="173" fontId="318" fillId="0" borderId="4" xfId="0" applyBorder="true" applyFont="true" applyNumberFormat="true">
      <alignment horizontal="right" vertical="top"/>
      <protection locked="true"/>
    </xf>
    <xf numFmtId="4" fontId="319" fillId="0" borderId="4" xfId="0" applyBorder="true" applyFont="true" applyNumberFormat="true">
      <alignment horizontal="right" vertical="top"/>
      <protection locked="true"/>
    </xf>
    <xf numFmtId="4" fontId="320" fillId="0" borderId="4" xfId="0" applyBorder="true" applyFont="true" applyNumberFormat="true">
      <alignment horizontal="right" vertical="top"/>
      <protection locked="true"/>
    </xf>
    <xf numFmtId="0" fontId="321" fillId="0" borderId="0" xfId="0" applyFont="true"/>
    <xf numFmtId="0" fontId="322" fillId="0" borderId="4" xfId="0" applyBorder="true" applyFont="true">
      <alignment horizontal="left" vertical="top"/>
      <protection locked="true"/>
    </xf>
    <xf numFmtId="0" fontId="323" fillId="0" borderId="4" xfId="0" applyBorder="true" applyFont="true">
      <alignment horizontal="left" vertical="top" wrapText="true"/>
      <protection locked="true"/>
    </xf>
    <xf numFmtId="0" fontId="324" fillId="0" borderId="4" xfId="0" applyBorder="true" applyFont="true">
      <alignment horizontal="center" vertical="top"/>
      <protection locked="true"/>
    </xf>
    <xf numFmtId="170" fontId="325" fillId="0" borderId="4" xfId="0" applyBorder="true" applyFont="true" applyNumberFormat="true">
      <alignment horizontal="right" vertical="top"/>
      <protection locked="true"/>
    </xf>
    <xf numFmtId="171" fontId="326" fillId="0" borderId="4" xfId="0" applyBorder="true" applyFont="true" applyNumberFormat="true">
      <alignment horizontal="right" vertical="top"/>
      <protection locked="true"/>
    </xf>
    <xf numFmtId="171" fontId="327" fillId="0" borderId="4" xfId="0" applyBorder="true" applyFont="true" applyNumberFormat="true">
      <alignment horizontal="right" vertical="top"/>
      <protection locked="true"/>
    </xf>
    <xf numFmtId="171" fontId="328" fillId="0" borderId="4" xfId="0" applyBorder="true" applyFont="true" applyNumberFormat="true">
      <alignment horizontal="right" vertical="top"/>
      <protection locked="true"/>
    </xf>
    <xf numFmtId="172" fontId="329" fillId="3" borderId="4" xfId="0" applyFill="true" applyBorder="true" applyFont="true" applyNumberFormat="true">
      <alignment vertical="top" horizontal="right"/>
      <protection locked="false"/>
    </xf>
    <xf numFmtId="173" fontId="330" fillId="0" borderId="4" xfId="0" applyBorder="true" applyFont="true" applyNumberFormat="true">
      <alignment horizontal="right" vertical="top"/>
      <protection locked="true"/>
    </xf>
    <xf numFmtId="4" fontId="331" fillId="0" borderId="4" xfId="0" applyBorder="true" applyFont="true" applyNumberFormat="true">
      <alignment horizontal="right" vertical="top"/>
      <protection locked="true"/>
    </xf>
    <xf numFmtId="4" fontId="332" fillId="0" borderId="4" xfId="0" applyBorder="true" applyFont="true" applyNumberFormat="true">
      <alignment horizontal="right" vertical="top"/>
      <protection locked="true"/>
    </xf>
    <xf numFmtId="0" fontId="333" fillId="0" borderId="0" xfId="0" applyFont="true"/>
    <xf numFmtId="0" fontId="334" fillId="0" borderId="4" xfId="0" applyBorder="true" applyFont="true">
      <alignment horizontal="left" vertical="top"/>
      <protection locked="true"/>
    </xf>
    <xf numFmtId="0" fontId="335" fillId="0" borderId="4" xfId="0" applyBorder="true" applyFont="true">
      <alignment horizontal="left" vertical="top" wrapText="true"/>
      <protection locked="true"/>
    </xf>
    <xf numFmtId="0" fontId="336" fillId="0" borderId="4" xfId="0" applyBorder="true" applyFont="true">
      <alignment horizontal="center" vertical="top"/>
      <protection locked="true"/>
    </xf>
    <xf numFmtId="170" fontId="337" fillId="0" borderId="4" xfId="0" applyBorder="true" applyFont="true" applyNumberFormat="true">
      <alignment horizontal="right" vertical="top"/>
      <protection locked="true"/>
    </xf>
    <xf numFmtId="171" fontId="338" fillId="0" borderId="4" xfId="0" applyBorder="true" applyFont="true" applyNumberFormat="true">
      <alignment horizontal="right" vertical="top"/>
      <protection locked="true"/>
    </xf>
    <xf numFmtId="171" fontId="339" fillId="0" borderId="4" xfId="0" applyBorder="true" applyFont="true" applyNumberFormat="true">
      <alignment horizontal="right" vertical="top"/>
      <protection locked="true"/>
    </xf>
    <xf numFmtId="171" fontId="340" fillId="0" borderId="4" xfId="0" applyBorder="true" applyFont="true" applyNumberFormat="true">
      <alignment horizontal="right" vertical="top"/>
      <protection locked="true"/>
    </xf>
    <xf numFmtId="172" fontId="341" fillId="3" borderId="4" xfId="0" applyFill="true" applyBorder="true" applyFont="true" applyNumberFormat="true">
      <alignment vertical="top" horizontal="right"/>
      <protection locked="false"/>
    </xf>
    <xf numFmtId="173" fontId="342" fillId="0" borderId="4" xfId="0" applyBorder="true" applyFont="true" applyNumberFormat="true">
      <alignment horizontal="right" vertical="top"/>
      <protection locked="true"/>
    </xf>
    <xf numFmtId="4" fontId="343" fillId="0" borderId="4" xfId="0" applyBorder="true" applyFont="true" applyNumberFormat="true">
      <alignment horizontal="right" vertical="top"/>
      <protection locked="true"/>
    </xf>
    <xf numFmtId="4" fontId="344" fillId="0" borderId="4" xfId="0" applyBorder="true" applyFont="true" applyNumberFormat="true">
      <alignment horizontal="right" vertical="top"/>
      <protection locked="true"/>
    </xf>
    <xf numFmtId="0" fontId="345" fillId="0" borderId="0" xfId="0" applyFont="true"/>
    <xf numFmtId="0" fontId="346" fillId="0" borderId="4" xfId="0" applyBorder="true" applyFont="true">
      <alignment horizontal="left" vertical="top"/>
      <protection locked="true"/>
    </xf>
    <xf numFmtId="0" fontId="347" fillId="0" borderId="4" xfId="0" applyBorder="true" applyFont="true">
      <alignment horizontal="left" vertical="top" wrapText="true"/>
      <protection locked="true"/>
    </xf>
    <xf numFmtId="0" fontId="348" fillId="0" borderId="4" xfId="0" applyBorder="true" applyFont="true">
      <alignment horizontal="center" vertical="top"/>
      <protection locked="true"/>
    </xf>
    <xf numFmtId="170" fontId="349" fillId="0" borderId="4" xfId="0" applyBorder="true" applyFont="true" applyNumberFormat="true">
      <alignment horizontal="right" vertical="top"/>
      <protection locked="true"/>
    </xf>
    <xf numFmtId="171" fontId="350" fillId="0" borderId="4" xfId="0" applyBorder="true" applyFont="true" applyNumberFormat="true">
      <alignment horizontal="right" vertical="top"/>
      <protection locked="true"/>
    </xf>
    <xf numFmtId="171" fontId="351" fillId="0" borderId="4" xfId="0" applyBorder="true" applyFont="true" applyNumberFormat="true">
      <alignment horizontal="right" vertical="top"/>
      <protection locked="true"/>
    </xf>
    <xf numFmtId="171" fontId="352" fillId="0" borderId="4" xfId="0" applyBorder="true" applyFont="true" applyNumberFormat="true">
      <alignment horizontal="right" vertical="top"/>
      <protection locked="true"/>
    </xf>
    <xf numFmtId="172" fontId="353" fillId="3" borderId="4" xfId="0" applyFill="true" applyBorder="true" applyFont="true" applyNumberFormat="true">
      <alignment vertical="top" horizontal="right"/>
      <protection locked="false"/>
    </xf>
    <xf numFmtId="173" fontId="354" fillId="0" borderId="4" xfId="0" applyBorder="true" applyFont="true" applyNumberFormat="true">
      <alignment horizontal="right" vertical="top"/>
      <protection locked="true"/>
    </xf>
    <xf numFmtId="4" fontId="355" fillId="0" borderId="4" xfId="0" applyBorder="true" applyFont="true" applyNumberFormat="true">
      <alignment horizontal="right" vertical="top"/>
      <protection locked="true"/>
    </xf>
    <xf numFmtId="4" fontId="356" fillId="0" borderId="4" xfId="0" applyBorder="true" applyFont="true" applyNumberFormat="true">
      <alignment horizontal="right" vertical="top"/>
      <protection locked="true"/>
    </xf>
    <xf numFmtId="0" fontId="357" fillId="0" borderId="0" xfId="0" applyFont="true"/>
    <xf numFmtId="0" fontId="358" fillId="0" borderId="4" xfId="0" applyBorder="true" applyFont="true">
      <alignment horizontal="left" vertical="top"/>
      <protection locked="true"/>
    </xf>
    <xf numFmtId="0" fontId="359" fillId="0" borderId="4" xfId="0" applyBorder="true" applyFont="true">
      <alignment horizontal="left" vertical="top" wrapText="true"/>
      <protection locked="true"/>
    </xf>
    <xf numFmtId="0" fontId="360" fillId="0" borderId="4" xfId="0" applyBorder="true" applyFont="true">
      <alignment horizontal="center" vertical="top"/>
      <protection locked="true"/>
    </xf>
    <xf numFmtId="170" fontId="361" fillId="0" borderId="4" xfId="0" applyBorder="true" applyFont="true" applyNumberFormat="true">
      <alignment horizontal="right" vertical="top"/>
      <protection locked="true"/>
    </xf>
    <xf numFmtId="171" fontId="362" fillId="0" borderId="4" xfId="0" applyBorder="true" applyFont="true" applyNumberFormat="true">
      <alignment horizontal="right" vertical="top"/>
      <protection locked="true"/>
    </xf>
    <xf numFmtId="171" fontId="363" fillId="0" borderId="4" xfId="0" applyBorder="true" applyFont="true" applyNumberFormat="true">
      <alignment horizontal="right" vertical="top"/>
      <protection locked="true"/>
    </xf>
    <xf numFmtId="171" fontId="364" fillId="0" borderId="4" xfId="0" applyBorder="true" applyFont="true" applyNumberFormat="true">
      <alignment horizontal="right" vertical="top"/>
      <protection locked="true"/>
    </xf>
    <xf numFmtId="172" fontId="365" fillId="3" borderId="4" xfId="0" applyFill="true" applyBorder="true" applyFont="true" applyNumberFormat="true">
      <alignment vertical="top" horizontal="right"/>
      <protection locked="false"/>
    </xf>
    <xf numFmtId="173" fontId="366" fillId="0" borderId="4" xfId="0" applyBorder="true" applyFont="true" applyNumberFormat="true">
      <alignment horizontal="right" vertical="top"/>
      <protection locked="true"/>
    </xf>
    <xf numFmtId="4" fontId="367" fillId="0" borderId="4" xfId="0" applyBorder="true" applyFont="true" applyNumberFormat="true">
      <alignment horizontal="right" vertical="top"/>
      <protection locked="true"/>
    </xf>
    <xf numFmtId="4" fontId="368" fillId="0" borderId="4" xfId="0" applyBorder="true" applyFont="true" applyNumberFormat="true">
      <alignment horizontal="right" vertical="top"/>
      <protection locked="true"/>
    </xf>
    <xf numFmtId="0" fontId="369" fillId="0" borderId="0" xfId="0" applyFont="true"/>
    <xf numFmtId="0" fontId="370" fillId="0" borderId="4" xfId="0" applyBorder="true" applyFont="true">
      <alignment horizontal="left" vertical="top"/>
      <protection locked="true"/>
    </xf>
    <xf numFmtId="0" fontId="371" fillId="0" borderId="4" xfId="0" applyBorder="true" applyFont="true">
      <alignment horizontal="left" vertical="top" wrapText="true"/>
      <protection locked="true"/>
    </xf>
    <xf numFmtId="0" fontId="372" fillId="0" borderId="4" xfId="0" applyBorder="true" applyFont="true">
      <alignment horizontal="center" vertical="top"/>
      <protection locked="true"/>
    </xf>
    <xf numFmtId="170" fontId="373" fillId="0" borderId="4" xfId="0" applyBorder="true" applyFont="true" applyNumberFormat="true">
      <alignment horizontal="right" vertical="top"/>
      <protection locked="true"/>
    </xf>
    <xf numFmtId="171" fontId="374" fillId="0" borderId="4" xfId="0" applyBorder="true" applyFont="true" applyNumberFormat="true">
      <alignment horizontal="right" vertical="top"/>
      <protection locked="true"/>
    </xf>
    <xf numFmtId="171" fontId="375" fillId="0" borderId="4" xfId="0" applyBorder="true" applyFont="true" applyNumberFormat="true">
      <alignment horizontal="right" vertical="top"/>
      <protection locked="true"/>
    </xf>
    <xf numFmtId="171" fontId="376" fillId="0" borderId="4" xfId="0" applyBorder="true" applyFont="true" applyNumberFormat="true">
      <alignment horizontal="right" vertical="top"/>
      <protection locked="true"/>
    </xf>
    <xf numFmtId="172" fontId="377" fillId="3" borderId="4" xfId="0" applyFill="true" applyBorder="true" applyFont="true" applyNumberFormat="true">
      <alignment vertical="top" horizontal="right"/>
      <protection locked="false"/>
    </xf>
    <xf numFmtId="173" fontId="378" fillId="0" borderId="4" xfId="0" applyBorder="true" applyFont="true" applyNumberFormat="true">
      <alignment horizontal="right" vertical="top"/>
      <protection locked="true"/>
    </xf>
    <xf numFmtId="4" fontId="379" fillId="0" borderId="4" xfId="0" applyBorder="true" applyFont="true" applyNumberFormat="true">
      <alignment horizontal="right" vertical="top"/>
      <protection locked="true"/>
    </xf>
    <xf numFmtId="4" fontId="380" fillId="0" borderId="4" xfId="0" applyBorder="true" applyFont="true" applyNumberFormat="true">
      <alignment horizontal="right" vertical="top"/>
      <protection locked="true"/>
    </xf>
    <xf numFmtId="0" fontId="381" fillId="0" borderId="0" xfId="0" applyFont="true"/>
    <xf numFmtId="0" fontId="382" fillId="0" borderId="4" xfId="0" applyBorder="true" applyFont="true">
      <alignment horizontal="left" vertical="top"/>
      <protection locked="true"/>
    </xf>
    <xf numFmtId="0" fontId="383" fillId="0" borderId="4" xfId="0" applyBorder="true" applyFont="true">
      <alignment horizontal="left" vertical="top" wrapText="true"/>
      <protection locked="true"/>
    </xf>
    <xf numFmtId="0" fontId="384" fillId="0" borderId="4" xfId="0" applyBorder="true" applyFont="true">
      <alignment horizontal="center" vertical="top"/>
      <protection locked="true"/>
    </xf>
    <xf numFmtId="170" fontId="385" fillId="0" borderId="4" xfId="0" applyBorder="true" applyFont="true" applyNumberFormat="true">
      <alignment horizontal="right" vertical="top"/>
      <protection locked="true"/>
    </xf>
    <xf numFmtId="171" fontId="386" fillId="0" borderId="4" xfId="0" applyBorder="true" applyFont="true" applyNumberFormat="true">
      <alignment horizontal="right" vertical="top"/>
      <protection locked="true"/>
    </xf>
    <xf numFmtId="171" fontId="387" fillId="0" borderId="4" xfId="0" applyBorder="true" applyFont="true" applyNumberFormat="true">
      <alignment horizontal="right" vertical="top"/>
      <protection locked="true"/>
    </xf>
    <xf numFmtId="171" fontId="388" fillId="0" borderId="4" xfId="0" applyBorder="true" applyFont="true" applyNumberFormat="true">
      <alignment horizontal="right" vertical="top"/>
      <protection locked="true"/>
    </xf>
    <xf numFmtId="172" fontId="389" fillId="3" borderId="4" xfId="0" applyFill="true" applyBorder="true" applyFont="true" applyNumberFormat="true">
      <alignment vertical="top" horizontal="right"/>
      <protection locked="false"/>
    </xf>
    <xf numFmtId="173" fontId="390" fillId="0" borderId="4" xfId="0" applyBorder="true" applyFont="true" applyNumberFormat="true">
      <alignment horizontal="right" vertical="top"/>
      <protection locked="true"/>
    </xf>
    <xf numFmtId="4" fontId="391" fillId="0" borderId="4" xfId="0" applyBorder="true" applyFont="true" applyNumberFormat="true">
      <alignment horizontal="right" vertical="top"/>
      <protection locked="true"/>
    </xf>
    <xf numFmtId="4" fontId="392" fillId="0" borderId="4" xfId="0" applyBorder="true" applyFont="true" applyNumberFormat="true">
      <alignment horizontal="right" vertical="top"/>
      <protection locked="true"/>
    </xf>
    <xf numFmtId="0" fontId="393" fillId="0" borderId="0" xfId="0" applyFont="true"/>
    <xf numFmtId="0" fontId="394" fillId="0" borderId="4" xfId="0" applyBorder="true" applyFont="true">
      <alignment horizontal="left" vertical="top"/>
      <protection locked="true"/>
    </xf>
    <xf numFmtId="0" fontId="395" fillId="0" borderId="4" xfId="0" applyBorder="true" applyFont="true">
      <alignment horizontal="left" vertical="top" wrapText="true"/>
      <protection locked="true"/>
    </xf>
    <xf numFmtId="0" fontId="396" fillId="0" borderId="4" xfId="0" applyBorder="true" applyFont="true">
      <alignment horizontal="center" vertical="top"/>
      <protection locked="true"/>
    </xf>
    <xf numFmtId="170" fontId="397" fillId="0" borderId="4" xfId="0" applyBorder="true" applyFont="true" applyNumberFormat="true">
      <alignment horizontal="right" vertical="top"/>
      <protection locked="true"/>
    </xf>
    <xf numFmtId="171" fontId="398" fillId="0" borderId="4" xfId="0" applyBorder="true" applyFont="true" applyNumberFormat="true">
      <alignment horizontal="right" vertical="top"/>
      <protection locked="true"/>
    </xf>
    <xf numFmtId="171" fontId="399" fillId="0" borderId="4" xfId="0" applyBorder="true" applyFont="true" applyNumberFormat="true">
      <alignment horizontal="right" vertical="top"/>
      <protection locked="true"/>
    </xf>
    <xf numFmtId="171" fontId="400" fillId="0" borderId="4" xfId="0" applyBorder="true" applyFont="true" applyNumberFormat="true">
      <alignment horizontal="right" vertical="top"/>
      <protection locked="true"/>
    </xf>
    <xf numFmtId="172" fontId="401" fillId="3" borderId="4" xfId="0" applyFill="true" applyBorder="true" applyFont="true" applyNumberFormat="true">
      <alignment vertical="top" horizontal="right"/>
      <protection locked="false"/>
    </xf>
    <xf numFmtId="173" fontId="402" fillId="0" borderId="4" xfId="0" applyBorder="true" applyFont="true" applyNumberFormat="true">
      <alignment horizontal="right" vertical="top"/>
      <protection locked="true"/>
    </xf>
    <xf numFmtId="4" fontId="403" fillId="0" borderId="4" xfId="0" applyBorder="true" applyFont="true" applyNumberFormat="true">
      <alignment horizontal="right" vertical="top"/>
      <protection locked="true"/>
    </xf>
    <xf numFmtId="4" fontId="404" fillId="0" borderId="4" xfId="0" applyBorder="true" applyFont="true" applyNumberFormat="true">
      <alignment horizontal="right" vertical="top"/>
      <protection locked="true"/>
    </xf>
    <xf numFmtId="0" fontId="405" fillId="0" borderId="0" xfId="0" applyFont="true"/>
    <xf numFmtId="0" fontId="406" fillId="0" borderId="4" xfId="0" applyBorder="true" applyFont="true">
      <alignment horizontal="left" vertical="top"/>
      <protection locked="true"/>
    </xf>
    <xf numFmtId="0" fontId="407" fillId="0" borderId="4" xfId="0" applyBorder="true" applyFont="true">
      <alignment horizontal="left" vertical="top" wrapText="true"/>
      <protection locked="true"/>
    </xf>
    <xf numFmtId="0" fontId="408" fillId="0" borderId="4" xfId="0" applyBorder="true" applyFont="true">
      <alignment horizontal="center" vertical="top"/>
      <protection locked="true"/>
    </xf>
    <xf numFmtId="170" fontId="409" fillId="0" borderId="4" xfId="0" applyBorder="true" applyFont="true" applyNumberFormat="true">
      <alignment horizontal="right" vertical="top"/>
      <protection locked="true"/>
    </xf>
    <xf numFmtId="171" fontId="410" fillId="0" borderId="4" xfId="0" applyBorder="true" applyFont="true" applyNumberFormat="true">
      <alignment horizontal="right" vertical="top"/>
      <protection locked="true"/>
    </xf>
    <xf numFmtId="171" fontId="411" fillId="0" borderId="4" xfId="0" applyBorder="true" applyFont="true" applyNumberFormat="true">
      <alignment horizontal="right" vertical="top"/>
      <protection locked="true"/>
    </xf>
    <xf numFmtId="171" fontId="412" fillId="0" borderId="4" xfId="0" applyBorder="true" applyFont="true" applyNumberFormat="true">
      <alignment horizontal="right" vertical="top"/>
      <protection locked="true"/>
    </xf>
    <xf numFmtId="172" fontId="413" fillId="3" borderId="4" xfId="0" applyFill="true" applyBorder="true" applyFont="true" applyNumberFormat="true">
      <alignment vertical="top" horizontal="right"/>
      <protection locked="false"/>
    </xf>
    <xf numFmtId="173" fontId="414" fillId="0" borderId="4" xfId="0" applyBorder="true" applyFont="true" applyNumberFormat="true">
      <alignment horizontal="right" vertical="top"/>
      <protection locked="true"/>
    </xf>
    <xf numFmtId="4" fontId="415" fillId="0" borderId="4" xfId="0" applyBorder="true" applyFont="true" applyNumberFormat="true">
      <alignment horizontal="right" vertical="top"/>
      <protection locked="true"/>
    </xf>
    <xf numFmtId="4" fontId="416" fillId="0" borderId="4" xfId="0" applyBorder="true" applyFont="true" applyNumberFormat="true">
      <alignment horizontal="right" vertical="top"/>
      <protection locked="true"/>
    </xf>
    <xf numFmtId="0" fontId="417" fillId="0" borderId="0" xfId="0" applyFont="true"/>
    <xf numFmtId="0" fontId="418" fillId="0" borderId="4" xfId="0" applyBorder="true" applyFont="true">
      <alignment horizontal="left" vertical="top"/>
      <protection locked="true"/>
    </xf>
    <xf numFmtId="0" fontId="419" fillId="0" borderId="4" xfId="0" applyBorder="true" applyFont="true">
      <alignment horizontal="left" vertical="top" wrapText="true"/>
      <protection locked="true"/>
    </xf>
    <xf numFmtId="0" fontId="420" fillId="0" borderId="4" xfId="0" applyBorder="true" applyFont="true">
      <alignment horizontal="center" vertical="top"/>
      <protection locked="true"/>
    </xf>
    <xf numFmtId="170" fontId="421" fillId="0" borderId="4" xfId="0" applyBorder="true" applyFont="true" applyNumberFormat="true">
      <alignment horizontal="right" vertical="top"/>
      <protection locked="true"/>
    </xf>
    <xf numFmtId="171" fontId="422" fillId="0" borderId="4" xfId="0" applyBorder="true" applyFont="true" applyNumberFormat="true">
      <alignment horizontal="right" vertical="top"/>
      <protection locked="true"/>
    </xf>
    <xf numFmtId="171" fontId="423" fillId="0" borderId="4" xfId="0" applyBorder="true" applyFont="true" applyNumberFormat="true">
      <alignment horizontal="right" vertical="top"/>
      <protection locked="true"/>
    </xf>
    <xf numFmtId="171" fontId="424" fillId="0" borderId="4" xfId="0" applyBorder="true" applyFont="true" applyNumberFormat="true">
      <alignment horizontal="right" vertical="top"/>
      <protection locked="true"/>
    </xf>
    <xf numFmtId="172" fontId="425" fillId="3" borderId="4" xfId="0" applyFill="true" applyBorder="true" applyFont="true" applyNumberFormat="true">
      <alignment vertical="top" horizontal="right"/>
      <protection locked="false"/>
    </xf>
    <xf numFmtId="173" fontId="426" fillId="0" borderId="4" xfId="0" applyBorder="true" applyFont="true" applyNumberFormat="true">
      <alignment horizontal="right" vertical="top"/>
      <protection locked="true"/>
    </xf>
    <xf numFmtId="4" fontId="427" fillId="0" borderId="4" xfId="0" applyBorder="true" applyFont="true" applyNumberFormat="true">
      <alignment horizontal="right" vertical="top"/>
      <protection locked="true"/>
    </xf>
    <xf numFmtId="4" fontId="428" fillId="0" borderId="4" xfId="0" applyBorder="true" applyFont="true" applyNumberFormat="true">
      <alignment horizontal="right" vertical="top"/>
      <protection locked="true"/>
    </xf>
    <xf numFmtId="0" fontId="429" fillId="0" borderId="0" xfId="0" applyFont="true"/>
    <xf numFmtId="0" fontId="430" fillId="0" borderId="4" xfId="0" applyBorder="true" applyFont="true">
      <alignment horizontal="left" vertical="top"/>
      <protection locked="true"/>
    </xf>
    <xf numFmtId="0" fontId="431" fillId="0" borderId="4" xfId="0" applyBorder="true" applyFont="true">
      <alignment horizontal="left" vertical="top" wrapText="true"/>
      <protection locked="true"/>
    </xf>
    <xf numFmtId="0" fontId="432" fillId="0" borderId="4" xfId="0" applyBorder="true" applyFont="true">
      <alignment horizontal="center" vertical="top"/>
      <protection locked="true"/>
    </xf>
    <xf numFmtId="170" fontId="433" fillId="0" borderId="4" xfId="0" applyBorder="true" applyFont="true" applyNumberFormat="true">
      <alignment horizontal="right" vertical="top"/>
      <protection locked="true"/>
    </xf>
    <xf numFmtId="171" fontId="434" fillId="0" borderId="4" xfId="0" applyBorder="true" applyFont="true" applyNumberFormat="true">
      <alignment horizontal="right" vertical="top"/>
      <protection locked="true"/>
    </xf>
    <xf numFmtId="171" fontId="435" fillId="0" borderId="4" xfId="0" applyBorder="true" applyFont="true" applyNumberFormat="true">
      <alignment horizontal="right" vertical="top"/>
      <protection locked="true"/>
    </xf>
    <xf numFmtId="171" fontId="436" fillId="0" borderId="4" xfId="0" applyBorder="true" applyFont="true" applyNumberFormat="true">
      <alignment horizontal="right" vertical="top"/>
      <protection locked="true"/>
    </xf>
    <xf numFmtId="172" fontId="437" fillId="3" borderId="4" xfId="0" applyFill="true" applyBorder="true" applyFont="true" applyNumberFormat="true">
      <alignment vertical="top" horizontal="right"/>
      <protection locked="false"/>
    </xf>
    <xf numFmtId="173" fontId="438" fillId="0" borderId="4" xfId="0" applyBorder="true" applyFont="true" applyNumberFormat="true">
      <alignment horizontal="right" vertical="top"/>
      <protection locked="true"/>
    </xf>
    <xf numFmtId="4" fontId="439" fillId="0" borderId="4" xfId="0" applyBorder="true" applyFont="true" applyNumberFormat="true">
      <alignment horizontal="right" vertical="top"/>
      <protection locked="true"/>
    </xf>
    <xf numFmtId="4" fontId="440" fillId="0" borderId="4" xfId="0" applyBorder="true" applyFont="true" applyNumberFormat="true">
      <alignment horizontal="right" vertical="top"/>
      <protection locked="true"/>
    </xf>
    <xf numFmtId="0" fontId="441" fillId="0" borderId="0" xfId="0" applyFont="true"/>
    <xf numFmtId="0" fontId="442" fillId="0" borderId="4" xfId="0" applyBorder="true" applyFont="true">
      <alignment horizontal="left" vertical="top"/>
      <protection locked="true"/>
    </xf>
    <xf numFmtId="0" fontId="443" fillId="0" borderId="4" xfId="0" applyBorder="true" applyFont="true">
      <alignment horizontal="left" vertical="top" wrapText="true"/>
      <protection locked="true"/>
    </xf>
    <xf numFmtId="0" fontId="444" fillId="0" borderId="4" xfId="0" applyBorder="true" applyFont="true">
      <alignment horizontal="center" vertical="top"/>
      <protection locked="true"/>
    </xf>
    <xf numFmtId="170" fontId="445" fillId="0" borderId="4" xfId="0" applyBorder="true" applyFont="true" applyNumberFormat="true">
      <alignment horizontal="right" vertical="top"/>
      <protection locked="true"/>
    </xf>
    <xf numFmtId="171" fontId="446" fillId="0" borderId="4" xfId="0" applyBorder="true" applyFont="true" applyNumberFormat="true">
      <alignment horizontal="right" vertical="top"/>
      <protection locked="true"/>
    </xf>
    <xf numFmtId="171" fontId="447" fillId="0" borderId="4" xfId="0" applyBorder="true" applyFont="true" applyNumberFormat="true">
      <alignment horizontal="right" vertical="top"/>
      <protection locked="true"/>
    </xf>
    <xf numFmtId="171" fontId="448" fillId="0" borderId="4" xfId="0" applyBorder="true" applyFont="true" applyNumberFormat="true">
      <alignment horizontal="right" vertical="top"/>
      <protection locked="true"/>
    </xf>
    <xf numFmtId="172" fontId="449" fillId="3" borderId="4" xfId="0" applyFill="true" applyBorder="true" applyFont="true" applyNumberFormat="true">
      <alignment vertical="top" horizontal="right"/>
      <protection locked="false"/>
    </xf>
    <xf numFmtId="173" fontId="450" fillId="0" borderId="4" xfId="0" applyBorder="true" applyFont="true" applyNumberFormat="true">
      <alignment horizontal="right" vertical="top"/>
      <protection locked="true"/>
    </xf>
    <xf numFmtId="4" fontId="451" fillId="0" borderId="4" xfId="0" applyBorder="true" applyFont="true" applyNumberFormat="true">
      <alignment horizontal="right" vertical="top"/>
      <protection locked="true"/>
    </xf>
    <xf numFmtId="4" fontId="452" fillId="0" borderId="4" xfId="0" applyBorder="true" applyFont="true" applyNumberFormat="true">
      <alignment horizontal="right" vertical="top"/>
      <protection locked="true"/>
    </xf>
    <xf numFmtId="0" fontId="453" fillId="0" borderId="0" xfId="0" applyFont="true"/>
    <xf numFmtId="0" fontId="454" fillId="0" borderId="4" xfId="0" applyBorder="true" applyFont="true">
      <alignment horizontal="left" vertical="top"/>
      <protection locked="true"/>
    </xf>
    <xf numFmtId="0" fontId="455" fillId="0" borderId="4" xfId="0" applyBorder="true" applyFont="true">
      <alignment horizontal="left" vertical="top" wrapText="true"/>
      <protection locked="true"/>
    </xf>
    <xf numFmtId="0" fontId="456" fillId="0" borderId="4" xfId="0" applyBorder="true" applyFont="true">
      <alignment horizontal="center" vertical="top"/>
      <protection locked="true"/>
    </xf>
    <xf numFmtId="170" fontId="457" fillId="0" borderId="4" xfId="0" applyBorder="true" applyFont="true" applyNumberFormat="true">
      <alignment horizontal="right" vertical="top"/>
      <protection locked="true"/>
    </xf>
    <xf numFmtId="171" fontId="458" fillId="0" borderId="4" xfId="0" applyBorder="true" applyFont="true" applyNumberFormat="true">
      <alignment horizontal="right" vertical="top"/>
      <protection locked="true"/>
    </xf>
    <xf numFmtId="171" fontId="459" fillId="0" borderId="4" xfId="0" applyBorder="true" applyFont="true" applyNumberFormat="true">
      <alignment horizontal="right" vertical="top"/>
      <protection locked="true"/>
    </xf>
    <xf numFmtId="171" fontId="460" fillId="0" borderId="4" xfId="0" applyBorder="true" applyFont="true" applyNumberFormat="true">
      <alignment horizontal="right" vertical="top"/>
      <protection locked="true"/>
    </xf>
    <xf numFmtId="172" fontId="461" fillId="3" borderId="4" xfId="0" applyFill="true" applyBorder="true" applyFont="true" applyNumberFormat="true">
      <alignment vertical="top" horizontal="right"/>
      <protection locked="false"/>
    </xf>
    <xf numFmtId="173" fontId="462" fillId="0" borderId="4" xfId="0" applyBorder="true" applyFont="true" applyNumberFormat="true">
      <alignment horizontal="right" vertical="top"/>
      <protection locked="true"/>
    </xf>
    <xf numFmtId="4" fontId="463" fillId="0" borderId="4" xfId="0" applyBorder="true" applyFont="true" applyNumberFormat="true">
      <alignment horizontal="right" vertical="top"/>
      <protection locked="true"/>
    </xf>
    <xf numFmtId="4" fontId="464" fillId="0" borderId="4" xfId="0" applyBorder="true" applyFont="true" applyNumberFormat="true">
      <alignment horizontal="right" vertical="top"/>
      <protection locked="true"/>
    </xf>
    <xf numFmtId="0" fontId="465" fillId="0" borderId="0" xfId="0" applyFont="true"/>
    <xf numFmtId="0" fontId="466" fillId="0" borderId="4" xfId="0" applyBorder="true" applyFont="true">
      <alignment horizontal="left" vertical="top"/>
      <protection locked="true"/>
    </xf>
    <xf numFmtId="0" fontId="467" fillId="0" borderId="4" xfId="0" applyBorder="true" applyFont="true">
      <alignment horizontal="left" vertical="top" wrapText="true"/>
      <protection locked="true"/>
    </xf>
    <xf numFmtId="0" fontId="468" fillId="0" borderId="4" xfId="0" applyBorder="true" applyFont="true">
      <alignment horizontal="center" vertical="top"/>
      <protection locked="true"/>
    </xf>
    <xf numFmtId="170" fontId="469" fillId="0" borderId="4" xfId="0" applyBorder="true" applyFont="true" applyNumberFormat="true">
      <alignment horizontal="right" vertical="top"/>
      <protection locked="true"/>
    </xf>
    <xf numFmtId="171" fontId="470" fillId="0" borderId="4" xfId="0" applyBorder="true" applyFont="true" applyNumberFormat="true">
      <alignment horizontal="right" vertical="top"/>
      <protection locked="true"/>
    </xf>
    <xf numFmtId="171" fontId="471" fillId="0" borderId="4" xfId="0" applyBorder="true" applyFont="true" applyNumberFormat="true">
      <alignment horizontal="right" vertical="top"/>
      <protection locked="true"/>
    </xf>
    <xf numFmtId="171" fontId="472" fillId="0" borderId="4" xfId="0" applyBorder="true" applyFont="true" applyNumberFormat="true">
      <alignment horizontal="right" vertical="top"/>
      <protection locked="true"/>
    </xf>
    <xf numFmtId="172" fontId="473" fillId="3" borderId="4" xfId="0" applyFill="true" applyBorder="true" applyFont="true" applyNumberFormat="true">
      <alignment vertical="top" horizontal="right"/>
      <protection locked="false"/>
    </xf>
    <xf numFmtId="173" fontId="474" fillId="0" borderId="4" xfId="0" applyBorder="true" applyFont="true" applyNumberFormat="true">
      <alignment horizontal="right" vertical="top"/>
      <protection locked="true"/>
    </xf>
    <xf numFmtId="4" fontId="475" fillId="0" borderId="4" xfId="0" applyBorder="true" applyFont="true" applyNumberFormat="true">
      <alignment horizontal="right" vertical="top"/>
      <protection locked="true"/>
    </xf>
    <xf numFmtId="4" fontId="476" fillId="0" borderId="4" xfId="0" applyBorder="true" applyFont="true" applyNumberFormat="true">
      <alignment horizontal="right" vertical="top"/>
      <protection locked="true"/>
    </xf>
    <xf numFmtId="0" fontId="477" fillId="0" borderId="0" xfId="0" applyFont="true"/>
    <xf numFmtId="0" fontId="478" fillId="0" borderId="4" xfId="0" applyBorder="true" applyFont="true">
      <alignment horizontal="left" vertical="top"/>
      <protection locked="true"/>
    </xf>
    <xf numFmtId="0" fontId="479" fillId="0" borderId="4" xfId="0" applyBorder="true" applyFont="true">
      <alignment horizontal="left" vertical="top" wrapText="true"/>
      <protection locked="true"/>
    </xf>
    <xf numFmtId="0" fontId="480" fillId="0" borderId="4" xfId="0" applyBorder="true" applyFont="true">
      <alignment horizontal="center" vertical="top"/>
      <protection locked="true"/>
    </xf>
    <xf numFmtId="170" fontId="481" fillId="0" borderId="4" xfId="0" applyBorder="true" applyFont="true" applyNumberFormat="true">
      <alignment horizontal="right" vertical="top"/>
      <protection locked="true"/>
    </xf>
    <xf numFmtId="171" fontId="482" fillId="0" borderId="4" xfId="0" applyBorder="true" applyFont="true" applyNumberFormat="true">
      <alignment horizontal="right" vertical="top"/>
      <protection locked="true"/>
    </xf>
    <xf numFmtId="171" fontId="483" fillId="0" borderId="4" xfId="0" applyBorder="true" applyFont="true" applyNumberFormat="true">
      <alignment horizontal="right" vertical="top"/>
      <protection locked="true"/>
    </xf>
    <xf numFmtId="171" fontId="484" fillId="0" borderId="4" xfId="0" applyBorder="true" applyFont="true" applyNumberFormat="true">
      <alignment horizontal="right" vertical="top"/>
      <protection locked="true"/>
    </xf>
    <xf numFmtId="172" fontId="485" fillId="3" borderId="4" xfId="0" applyFill="true" applyBorder="true" applyFont="true" applyNumberFormat="true">
      <alignment vertical="top" horizontal="right"/>
      <protection locked="false"/>
    </xf>
    <xf numFmtId="173" fontId="486" fillId="0" borderId="4" xfId="0" applyBorder="true" applyFont="true" applyNumberFormat="true">
      <alignment horizontal="right" vertical="top"/>
      <protection locked="true"/>
    </xf>
    <xf numFmtId="4" fontId="487" fillId="0" borderId="4" xfId="0" applyBorder="true" applyFont="true" applyNumberFormat="true">
      <alignment horizontal="right" vertical="top"/>
      <protection locked="true"/>
    </xf>
    <xf numFmtId="4" fontId="488" fillId="0" borderId="4" xfId="0" applyBorder="true" applyFont="true" applyNumberFormat="true">
      <alignment horizontal="right" vertical="top"/>
      <protection locked="true"/>
    </xf>
    <xf numFmtId="0" fontId="489" fillId="0" borderId="0" xfId="0" applyFont="true"/>
    <xf numFmtId="0" fontId="490" fillId="0" borderId="4" xfId="0" applyBorder="true" applyFont="true">
      <alignment horizontal="left" vertical="top"/>
      <protection locked="true"/>
    </xf>
    <xf numFmtId="0" fontId="491" fillId="0" borderId="4" xfId="0" applyBorder="true" applyFont="true">
      <alignment horizontal="left" vertical="top" wrapText="true"/>
      <protection locked="true"/>
    </xf>
    <xf numFmtId="0" fontId="492" fillId="0" borderId="4" xfId="0" applyBorder="true" applyFont="true">
      <alignment horizontal="center" vertical="top"/>
      <protection locked="true"/>
    </xf>
    <xf numFmtId="170" fontId="493" fillId="0" borderId="4" xfId="0" applyBorder="true" applyFont="true" applyNumberFormat="true">
      <alignment horizontal="right" vertical="top"/>
      <protection locked="true"/>
    </xf>
    <xf numFmtId="171" fontId="494" fillId="0" borderId="4" xfId="0" applyBorder="true" applyFont="true" applyNumberFormat="true">
      <alignment horizontal="right" vertical="top"/>
      <protection locked="true"/>
    </xf>
    <xf numFmtId="171" fontId="495" fillId="0" borderId="4" xfId="0" applyBorder="true" applyFont="true" applyNumberFormat="true">
      <alignment horizontal="right" vertical="top"/>
      <protection locked="true"/>
    </xf>
    <xf numFmtId="171" fontId="496" fillId="0" borderId="4" xfId="0" applyBorder="true" applyFont="true" applyNumberFormat="true">
      <alignment horizontal="right" vertical="top"/>
      <protection locked="true"/>
    </xf>
    <xf numFmtId="172" fontId="497" fillId="3" borderId="4" xfId="0" applyFill="true" applyBorder="true" applyFont="true" applyNumberFormat="true">
      <alignment vertical="top" horizontal="right"/>
      <protection locked="false"/>
    </xf>
    <xf numFmtId="173" fontId="498" fillId="0" borderId="4" xfId="0" applyBorder="true" applyFont="true" applyNumberFormat="true">
      <alignment horizontal="right" vertical="top"/>
      <protection locked="true"/>
    </xf>
    <xf numFmtId="4" fontId="499" fillId="0" borderId="4" xfId="0" applyBorder="true" applyFont="true" applyNumberFormat="true">
      <alignment horizontal="right" vertical="top"/>
      <protection locked="true"/>
    </xf>
    <xf numFmtId="4" fontId="500" fillId="0" borderId="4" xfId="0" applyBorder="true" applyFont="true" applyNumberFormat="true">
      <alignment horizontal="right" vertical="top"/>
      <protection locked="true"/>
    </xf>
    <xf numFmtId="0" fontId="501" fillId="0" borderId="0" xfId="0" applyFont="true"/>
    <xf numFmtId="0" fontId="502" fillId="0" borderId="4" xfId="0" applyBorder="true" applyFont="true">
      <alignment horizontal="left" vertical="top"/>
      <protection locked="true"/>
    </xf>
    <xf numFmtId="0" fontId="503" fillId="0" borderId="4" xfId="0" applyBorder="true" applyFont="true">
      <alignment horizontal="left" vertical="top" wrapText="true"/>
      <protection locked="true"/>
    </xf>
    <xf numFmtId="0" fontId="504" fillId="0" borderId="4" xfId="0" applyBorder="true" applyFont="true">
      <alignment horizontal="center" vertical="top"/>
      <protection locked="true"/>
    </xf>
    <xf numFmtId="170" fontId="505" fillId="0" borderId="4" xfId="0" applyBorder="true" applyFont="true" applyNumberFormat="true">
      <alignment horizontal="right" vertical="top"/>
      <protection locked="true"/>
    </xf>
    <xf numFmtId="171" fontId="506" fillId="0" borderId="4" xfId="0" applyBorder="true" applyFont="true" applyNumberFormat="true">
      <alignment horizontal="right" vertical="top"/>
      <protection locked="true"/>
    </xf>
    <xf numFmtId="171" fontId="507" fillId="0" borderId="4" xfId="0" applyBorder="true" applyFont="true" applyNumberFormat="true">
      <alignment horizontal="right" vertical="top"/>
      <protection locked="true"/>
    </xf>
    <xf numFmtId="171" fontId="508" fillId="0" borderId="4" xfId="0" applyBorder="true" applyFont="true" applyNumberFormat="true">
      <alignment horizontal="right" vertical="top"/>
      <protection locked="true"/>
    </xf>
    <xf numFmtId="172" fontId="509" fillId="3" borderId="4" xfId="0" applyFill="true" applyBorder="true" applyFont="true" applyNumberFormat="true">
      <alignment vertical="top" horizontal="right"/>
      <protection locked="false"/>
    </xf>
    <xf numFmtId="173" fontId="510" fillId="0" borderId="4" xfId="0" applyBorder="true" applyFont="true" applyNumberFormat="true">
      <alignment horizontal="right" vertical="top"/>
      <protection locked="true"/>
    </xf>
    <xf numFmtId="4" fontId="511" fillId="0" borderId="4" xfId="0" applyBorder="true" applyFont="true" applyNumberFormat="true">
      <alignment horizontal="right" vertical="top"/>
      <protection locked="true"/>
    </xf>
    <xf numFmtId="4" fontId="512" fillId="0" borderId="4" xfId="0" applyBorder="true" applyFont="true" applyNumberFormat="true">
      <alignment horizontal="right" vertical="top"/>
      <protection locked="true"/>
    </xf>
    <xf numFmtId="0" fontId="513" fillId="0" borderId="0" xfId="0" applyFont="true"/>
    <xf numFmtId="0" fontId="514" fillId="5" borderId="4" xfId="0" applyFill="true" applyBorder="true" applyFont="true">
      <alignment horizontal="left"/>
      <protection locked="true"/>
    </xf>
    <xf numFmtId="0" fontId="515" fillId="5" borderId="4" xfId="0" applyFill="true" applyBorder="true" applyFont="true">
      <alignment horizontal="left"/>
      <protection locked="true"/>
    </xf>
    <xf numFmtId="0" fontId="516" fillId="5" borderId="4" xfId="0" applyFill="true" applyBorder="true" applyFont="true">
      <alignment horizontal="left"/>
      <protection locked="true"/>
    </xf>
    <xf numFmtId="0" fontId="517" fillId="5" borderId="4" xfId="0" applyFill="true" applyBorder="true" applyFont="true">
      <alignment horizontal="left"/>
      <protection locked="true"/>
    </xf>
    <xf numFmtId="0" fontId="518" fillId="5" borderId="4" xfId="0" applyFill="true" applyBorder="true" applyFont="true">
      <alignment horizontal="left"/>
      <protection locked="true"/>
    </xf>
    <xf numFmtId="0" fontId="519" fillId="5" borderId="4" xfId="0" applyFill="true" applyBorder="true" applyFont="true">
      <alignment horizontal="left"/>
      <protection locked="true"/>
    </xf>
    <xf numFmtId="0" fontId="520" fillId="5" borderId="4" xfId="0" applyFill="true" applyBorder="true" applyFont="true">
      <alignment horizontal="left"/>
      <protection locked="true"/>
    </xf>
    <xf numFmtId="0" fontId="521" fillId="5" borderId="4" xfId="0" applyFill="true" applyBorder="true" applyFont="true">
      <alignment horizontal="left"/>
      <protection locked="true"/>
    </xf>
    <xf numFmtId="0" fontId="522" fillId="5" borderId="4" xfId="0" applyFill="true" applyBorder="true" applyFont="true">
      <alignment horizontal="left"/>
      <protection locked="true"/>
    </xf>
    <xf numFmtId="0" fontId="523" fillId="5" borderId="4" xfId="0" applyFill="true" applyBorder="true" applyFont="true">
      <alignment horizontal="left"/>
      <protection locked="true"/>
    </xf>
    <xf numFmtId="4" fontId="524" fillId="5" borderId="4" xfId="0" applyFill="true" applyBorder="true" applyFont="true" applyNumberFormat="true">
      <alignment horizontal="right"/>
      <protection locked="true"/>
    </xf>
    <xf numFmtId="0" fontId="525" fillId="0" borderId="0" xfId="0" applyFont="true"/>
    <xf numFmtId="0" fontId="526" fillId="0" borderId="4" xfId="0" applyBorder="true" applyFont="true">
      <alignment horizontal="left" vertical="top"/>
      <protection locked="true"/>
    </xf>
    <xf numFmtId="0" fontId="527" fillId="0" borderId="4" xfId="0" applyBorder="true" applyFont="true">
      <alignment horizontal="left" vertical="top" wrapText="true"/>
      <protection locked="true"/>
    </xf>
    <xf numFmtId="0" fontId="528" fillId="0" borderId="4" xfId="0" applyBorder="true" applyFont="true">
      <alignment horizontal="center" vertical="top"/>
      <protection locked="true"/>
    </xf>
    <xf numFmtId="170" fontId="529" fillId="0" borderId="4" xfId="0" applyBorder="true" applyFont="true" applyNumberFormat="true">
      <alignment horizontal="right" vertical="top"/>
      <protection locked="true"/>
    </xf>
    <xf numFmtId="171" fontId="530" fillId="0" borderId="4" xfId="0" applyBorder="true" applyFont="true" applyNumberFormat="true">
      <alignment horizontal="right" vertical="top"/>
      <protection locked="true"/>
    </xf>
    <xf numFmtId="171" fontId="531" fillId="0" borderId="4" xfId="0" applyBorder="true" applyFont="true" applyNumberFormat="true">
      <alignment horizontal="right" vertical="top"/>
      <protection locked="true"/>
    </xf>
    <xf numFmtId="171" fontId="532" fillId="0" borderId="4" xfId="0" applyBorder="true" applyFont="true" applyNumberFormat="true">
      <alignment horizontal="right" vertical="top"/>
      <protection locked="true"/>
    </xf>
    <xf numFmtId="172" fontId="533" fillId="3" borderId="4" xfId="0" applyFill="true" applyBorder="true" applyFont="true" applyNumberFormat="true">
      <alignment vertical="top" horizontal="right"/>
      <protection locked="false"/>
    </xf>
    <xf numFmtId="173" fontId="534" fillId="0" borderId="4" xfId="0" applyBorder="true" applyFont="true" applyNumberFormat="true">
      <alignment horizontal="right" vertical="top"/>
      <protection locked="true"/>
    </xf>
    <xf numFmtId="4" fontId="535" fillId="0" borderId="4" xfId="0" applyBorder="true" applyFont="true" applyNumberFormat="true">
      <alignment horizontal="right" vertical="top"/>
      <protection locked="true"/>
    </xf>
    <xf numFmtId="4" fontId="536" fillId="0" borderId="4" xfId="0" applyBorder="true" applyFont="true" applyNumberFormat="true">
      <alignment horizontal="right" vertical="top"/>
      <protection locked="true"/>
    </xf>
    <xf numFmtId="0" fontId="537" fillId="0" borderId="0" xfId="0" applyFont="true"/>
    <xf numFmtId="0" fontId="538" fillId="0" borderId="4" xfId="0" applyBorder="true" applyFont="true">
      <alignment horizontal="left" vertical="top"/>
      <protection locked="true"/>
    </xf>
    <xf numFmtId="0" fontId="539" fillId="0" borderId="4" xfId="0" applyBorder="true" applyFont="true">
      <alignment horizontal="left" vertical="top" wrapText="true"/>
      <protection locked="true"/>
    </xf>
    <xf numFmtId="0" fontId="540" fillId="0" borderId="4" xfId="0" applyBorder="true" applyFont="true">
      <alignment horizontal="center" vertical="top"/>
      <protection locked="true"/>
    </xf>
    <xf numFmtId="170" fontId="541" fillId="0" borderId="4" xfId="0" applyBorder="true" applyFont="true" applyNumberFormat="true">
      <alignment horizontal="right" vertical="top"/>
      <protection locked="true"/>
    </xf>
    <xf numFmtId="171" fontId="542" fillId="0" borderId="4" xfId="0" applyBorder="true" applyFont="true" applyNumberFormat="true">
      <alignment horizontal="right" vertical="top"/>
      <protection locked="true"/>
    </xf>
    <xf numFmtId="171" fontId="543" fillId="0" borderId="4" xfId="0" applyBorder="true" applyFont="true" applyNumberFormat="true">
      <alignment horizontal="right" vertical="top"/>
      <protection locked="true"/>
    </xf>
    <xf numFmtId="171" fontId="544" fillId="0" borderId="4" xfId="0" applyBorder="true" applyFont="true" applyNumberFormat="true">
      <alignment horizontal="right" vertical="top"/>
      <protection locked="true"/>
    </xf>
    <xf numFmtId="172" fontId="545" fillId="3" borderId="4" xfId="0" applyFill="true" applyBorder="true" applyFont="true" applyNumberFormat="true">
      <alignment vertical="top" horizontal="right"/>
      <protection locked="false"/>
    </xf>
    <xf numFmtId="173" fontId="546" fillId="0" borderId="4" xfId="0" applyBorder="true" applyFont="true" applyNumberFormat="true">
      <alignment horizontal="right" vertical="top"/>
      <protection locked="true"/>
    </xf>
    <xf numFmtId="4" fontId="547" fillId="0" borderId="4" xfId="0" applyBorder="true" applyFont="true" applyNumberFormat="true">
      <alignment horizontal="right" vertical="top"/>
      <protection locked="true"/>
    </xf>
    <xf numFmtId="4" fontId="548" fillId="0" borderId="4" xfId="0" applyBorder="true" applyFont="true" applyNumberFormat="true">
      <alignment horizontal="right" vertical="top"/>
      <protection locked="true"/>
    </xf>
    <xf numFmtId="0" fontId="549" fillId="0" borderId="0" xfId="0" applyFont="true"/>
    <xf numFmtId="0" fontId="550" fillId="0" borderId="4" xfId="0" applyBorder="true" applyFont="true">
      <alignment horizontal="left" vertical="top"/>
      <protection locked="true"/>
    </xf>
    <xf numFmtId="0" fontId="551" fillId="0" borderId="4" xfId="0" applyBorder="true" applyFont="true">
      <alignment horizontal="left" vertical="top" wrapText="true"/>
      <protection locked="true"/>
    </xf>
    <xf numFmtId="0" fontId="552" fillId="0" borderId="4" xfId="0" applyBorder="true" applyFont="true">
      <alignment horizontal="center" vertical="top"/>
      <protection locked="true"/>
    </xf>
    <xf numFmtId="170" fontId="553" fillId="0" borderId="4" xfId="0" applyBorder="true" applyFont="true" applyNumberFormat="true">
      <alignment horizontal="right" vertical="top"/>
      <protection locked="true"/>
    </xf>
    <xf numFmtId="171" fontId="554" fillId="0" borderId="4" xfId="0" applyBorder="true" applyFont="true" applyNumberFormat="true">
      <alignment horizontal="right" vertical="top"/>
      <protection locked="true"/>
    </xf>
    <xf numFmtId="171" fontId="555" fillId="0" borderId="4" xfId="0" applyBorder="true" applyFont="true" applyNumberFormat="true">
      <alignment horizontal="right" vertical="top"/>
      <protection locked="true"/>
    </xf>
    <xf numFmtId="171" fontId="556" fillId="0" borderId="4" xfId="0" applyBorder="true" applyFont="true" applyNumberFormat="true">
      <alignment horizontal="right" vertical="top"/>
      <protection locked="true"/>
    </xf>
    <xf numFmtId="172" fontId="557" fillId="3" borderId="4" xfId="0" applyFill="true" applyBorder="true" applyFont="true" applyNumberFormat="true">
      <alignment vertical="top" horizontal="right"/>
      <protection locked="false"/>
    </xf>
    <xf numFmtId="173" fontId="558" fillId="0" borderId="4" xfId="0" applyBorder="true" applyFont="true" applyNumberFormat="true">
      <alignment horizontal="right" vertical="top"/>
      <protection locked="true"/>
    </xf>
    <xf numFmtId="4" fontId="559" fillId="0" borderId="4" xfId="0" applyBorder="true" applyFont="true" applyNumberFormat="true">
      <alignment horizontal="right" vertical="top"/>
      <protection locked="true"/>
    </xf>
    <xf numFmtId="4" fontId="560" fillId="0" borderId="4" xfId="0" applyBorder="true" applyFont="true" applyNumberFormat="true">
      <alignment horizontal="right" vertical="top"/>
      <protection locked="true"/>
    </xf>
    <xf numFmtId="0" fontId="561" fillId="0" borderId="0" xfId="0" applyFont="true"/>
    <xf numFmtId="0" fontId="562" fillId="0" borderId="4" xfId="0" applyBorder="true" applyFont="true">
      <alignment horizontal="left" vertical="top"/>
      <protection locked="true"/>
    </xf>
    <xf numFmtId="0" fontId="563" fillId="0" borderId="4" xfId="0" applyBorder="true" applyFont="true">
      <alignment horizontal="left" vertical="top" wrapText="true"/>
      <protection locked="true"/>
    </xf>
    <xf numFmtId="0" fontId="564" fillId="0" borderId="4" xfId="0" applyBorder="true" applyFont="true">
      <alignment horizontal="center" vertical="top"/>
      <protection locked="true"/>
    </xf>
    <xf numFmtId="170" fontId="565" fillId="0" borderId="4" xfId="0" applyBorder="true" applyFont="true" applyNumberFormat="true">
      <alignment horizontal="right" vertical="top"/>
      <protection locked="true"/>
    </xf>
    <xf numFmtId="171" fontId="566" fillId="0" borderId="4" xfId="0" applyBorder="true" applyFont="true" applyNumberFormat="true">
      <alignment horizontal="right" vertical="top"/>
      <protection locked="true"/>
    </xf>
    <xf numFmtId="171" fontId="567" fillId="0" borderId="4" xfId="0" applyBorder="true" applyFont="true" applyNumberFormat="true">
      <alignment horizontal="right" vertical="top"/>
      <protection locked="true"/>
    </xf>
    <xf numFmtId="171" fontId="568" fillId="0" borderId="4" xfId="0" applyBorder="true" applyFont="true" applyNumberFormat="true">
      <alignment horizontal="right" vertical="top"/>
      <protection locked="true"/>
    </xf>
    <xf numFmtId="172" fontId="569" fillId="3" borderId="4" xfId="0" applyFill="true" applyBorder="true" applyFont="true" applyNumberFormat="true">
      <alignment vertical="top" horizontal="right"/>
      <protection locked="false"/>
    </xf>
    <xf numFmtId="173" fontId="570" fillId="0" borderId="4" xfId="0" applyBorder="true" applyFont="true" applyNumberFormat="true">
      <alignment horizontal="right" vertical="top"/>
      <protection locked="true"/>
    </xf>
    <xf numFmtId="4" fontId="571" fillId="0" borderId="4" xfId="0" applyBorder="true" applyFont="true" applyNumberFormat="true">
      <alignment horizontal="right" vertical="top"/>
      <protection locked="true"/>
    </xf>
    <xf numFmtId="4" fontId="572" fillId="0" borderId="4" xfId="0" applyBorder="true" applyFont="true" applyNumberFormat="true">
      <alignment horizontal="right" vertical="top"/>
      <protection locked="true"/>
    </xf>
    <xf numFmtId="0" fontId="573" fillId="0" borderId="0" xfId="0" applyFont="true"/>
    <xf numFmtId="0" fontId="574" fillId="0" borderId="4" xfId="0" applyBorder="true" applyFont="true">
      <alignment horizontal="left" vertical="top"/>
      <protection locked="true"/>
    </xf>
    <xf numFmtId="0" fontId="575" fillId="0" borderId="4" xfId="0" applyBorder="true" applyFont="true">
      <alignment horizontal="left" vertical="top" wrapText="true"/>
      <protection locked="true"/>
    </xf>
    <xf numFmtId="0" fontId="576" fillId="0" borderId="4" xfId="0" applyBorder="true" applyFont="true">
      <alignment horizontal="center" vertical="top"/>
      <protection locked="true"/>
    </xf>
    <xf numFmtId="170" fontId="577" fillId="0" borderId="4" xfId="0" applyBorder="true" applyFont="true" applyNumberFormat="true">
      <alignment horizontal="right" vertical="top"/>
      <protection locked="true"/>
    </xf>
    <xf numFmtId="171" fontId="578" fillId="0" borderId="4" xfId="0" applyBorder="true" applyFont="true" applyNumberFormat="true">
      <alignment horizontal="right" vertical="top"/>
      <protection locked="true"/>
    </xf>
    <xf numFmtId="171" fontId="579" fillId="0" borderId="4" xfId="0" applyBorder="true" applyFont="true" applyNumberFormat="true">
      <alignment horizontal="right" vertical="top"/>
      <protection locked="true"/>
    </xf>
    <xf numFmtId="171" fontId="580" fillId="0" borderId="4" xfId="0" applyBorder="true" applyFont="true" applyNumberFormat="true">
      <alignment horizontal="right" vertical="top"/>
      <protection locked="true"/>
    </xf>
    <xf numFmtId="172" fontId="581" fillId="3" borderId="4" xfId="0" applyFill="true" applyBorder="true" applyFont="true" applyNumberFormat="true">
      <alignment vertical="top" horizontal="right"/>
      <protection locked="false"/>
    </xf>
    <xf numFmtId="173" fontId="582" fillId="0" borderId="4" xfId="0" applyBorder="true" applyFont="true" applyNumberFormat="true">
      <alignment horizontal="right" vertical="top"/>
      <protection locked="true"/>
    </xf>
    <xf numFmtId="4" fontId="583" fillId="0" borderId="4" xfId="0" applyBorder="true" applyFont="true" applyNumberFormat="true">
      <alignment horizontal="right" vertical="top"/>
      <protection locked="true"/>
    </xf>
    <xf numFmtId="4" fontId="584" fillId="0" borderId="4" xfId="0" applyBorder="true" applyFont="true" applyNumberFormat="true">
      <alignment horizontal="right" vertical="top"/>
      <protection locked="true"/>
    </xf>
    <xf numFmtId="0" fontId="585" fillId="0" borderId="0" xfId="0" applyFont="true"/>
    <xf numFmtId="0" fontId="586" fillId="0" borderId="4" xfId="0" applyBorder="true" applyFont="true">
      <alignment horizontal="left" vertical="top"/>
      <protection locked="true"/>
    </xf>
    <xf numFmtId="0" fontId="587" fillId="0" borderId="4" xfId="0" applyBorder="true" applyFont="true">
      <alignment horizontal="left" vertical="top" wrapText="true"/>
      <protection locked="true"/>
    </xf>
    <xf numFmtId="0" fontId="588" fillId="0" borderId="4" xfId="0" applyBorder="true" applyFont="true">
      <alignment horizontal="center" vertical="top"/>
      <protection locked="true"/>
    </xf>
    <xf numFmtId="170" fontId="589" fillId="0" borderId="4" xfId="0" applyBorder="true" applyFont="true" applyNumberFormat="true">
      <alignment horizontal="right" vertical="top"/>
      <protection locked="true"/>
    </xf>
    <xf numFmtId="171" fontId="590" fillId="0" borderId="4" xfId="0" applyBorder="true" applyFont="true" applyNumberFormat="true">
      <alignment horizontal="right" vertical="top"/>
      <protection locked="true"/>
    </xf>
    <xf numFmtId="171" fontId="591" fillId="0" borderId="4" xfId="0" applyBorder="true" applyFont="true" applyNumberFormat="true">
      <alignment horizontal="right" vertical="top"/>
      <protection locked="true"/>
    </xf>
    <xf numFmtId="171" fontId="592" fillId="0" borderId="4" xfId="0" applyBorder="true" applyFont="true" applyNumberFormat="true">
      <alignment horizontal="right" vertical="top"/>
      <protection locked="true"/>
    </xf>
    <xf numFmtId="172" fontId="593" fillId="3" borderId="4" xfId="0" applyFill="true" applyBorder="true" applyFont="true" applyNumberFormat="true">
      <alignment vertical="top" horizontal="right"/>
      <protection locked="false"/>
    </xf>
    <xf numFmtId="173" fontId="594" fillId="0" borderId="4" xfId="0" applyBorder="true" applyFont="true" applyNumberFormat="true">
      <alignment horizontal="right" vertical="top"/>
      <protection locked="true"/>
    </xf>
    <xf numFmtId="4" fontId="595" fillId="0" borderId="4" xfId="0" applyBorder="true" applyFont="true" applyNumberFormat="true">
      <alignment horizontal="right" vertical="top"/>
      <protection locked="true"/>
    </xf>
    <xf numFmtId="4" fontId="596" fillId="0" borderId="4" xfId="0" applyBorder="true" applyFont="true" applyNumberFormat="true">
      <alignment horizontal="right" vertical="top"/>
      <protection locked="true"/>
    </xf>
    <xf numFmtId="0" fontId="597" fillId="0" borderId="0" xfId="0" applyFont="true"/>
    <xf numFmtId="0" fontId="598" fillId="0" borderId="4" xfId="0" applyBorder="true" applyFont="true">
      <alignment horizontal="left" vertical="top"/>
      <protection locked="true"/>
    </xf>
    <xf numFmtId="0" fontId="599" fillId="0" borderId="4" xfId="0" applyBorder="true" applyFont="true">
      <alignment horizontal="left" vertical="top" wrapText="true"/>
      <protection locked="true"/>
    </xf>
    <xf numFmtId="0" fontId="600" fillId="0" borderId="4" xfId="0" applyBorder="true" applyFont="true">
      <alignment horizontal="center" vertical="top"/>
      <protection locked="true"/>
    </xf>
    <xf numFmtId="170" fontId="601" fillId="0" borderId="4" xfId="0" applyBorder="true" applyFont="true" applyNumberFormat="true">
      <alignment horizontal="right" vertical="top"/>
      <protection locked="true"/>
    </xf>
    <xf numFmtId="171" fontId="602" fillId="0" borderId="4" xfId="0" applyBorder="true" applyFont="true" applyNumberFormat="true">
      <alignment horizontal="right" vertical="top"/>
      <protection locked="true"/>
    </xf>
    <xf numFmtId="171" fontId="603" fillId="0" borderId="4" xfId="0" applyBorder="true" applyFont="true" applyNumberFormat="true">
      <alignment horizontal="right" vertical="top"/>
      <protection locked="true"/>
    </xf>
    <xf numFmtId="171" fontId="604" fillId="0" borderId="4" xfId="0" applyBorder="true" applyFont="true" applyNumberFormat="true">
      <alignment horizontal="right" vertical="top"/>
      <protection locked="true"/>
    </xf>
    <xf numFmtId="172" fontId="605" fillId="3" borderId="4" xfId="0" applyFill="true" applyBorder="true" applyFont="true" applyNumberFormat="true">
      <alignment vertical="top" horizontal="right"/>
      <protection locked="false"/>
    </xf>
    <xf numFmtId="173" fontId="606" fillId="0" borderId="4" xfId="0" applyBorder="true" applyFont="true" applyNumberFormat="true">
      <alignment horizontal="right" vertical="top"/>
      <protection locked="true"/>
    </xf>
    <xf numFmtId="4" fontId="607" fillId="0" borderId="4" xfId="0" applyBorder="true" applyFont="true" applyNumberFormat="true">
      <alignment horizontal="right" vertical="top"/>
      <protection locked="true"/>
    </xf>
    <xf numFmtId="4" fontId="608" fillId="0" borderId="4" xfId="0" applyBorder="true" applyFont="true" applyNumberFormat="true">
      <alignment horizontal="right" vertical="top"/>
      <protection locked="true"/>
    </xf>
    <xf numFmtId="0" fontId="609" fillId="0" borderId="0" xfId="0" applyFont="true"/>
    <xf numFmtId="0" fontId="610" fillId="0" borderId="4" xfId="0" applyBorder="true" applyFont="true">
      <alignment horizontal="left" vertical="top"/>
      <protection locked="true"/>
    </xf>
    <xf numFmtId="0" fontId="611" fillId="0" borderId="4" xfId="0" applyBorder="true" applyFont="true">
      <alignment horizontal="left" vertical="top" wrapText="true"/>
      <protection locked="true"/>
    </xf>
    <xf numFmtId="0" fontId="612" fillId="0" borderId="4" xfId="0" applyBorder="true" applyFont="true">
      <alignment horizontal="center" vertical="top"/>
      <protection locked="true"/>
    </xf>
    <xf numFmtId="170" fontId="613" fillId="0" borderId="4" xfId="0" applyBorder="true" applyFont="true" applyNumberFormat="true">
      <alignment horizontal="right" vertical="top"/>
      <protection locked="true"/>
    </xf>
    <xf numFmtId="171" fontId="614" fillId="0" borderId="4" xfId="0" applyBorder="true" applyFont="true" applyNumberFormat="true">
      <alignment horizontal="right" vertical="top"/>
      <protection locked="true"/>
    </xf>
    <xf numFmtId="171" fontId="615" fillId="0" borderId="4" xfId="0" applyBorder="true" applyFont="true" applyNumberFormat="true">
      <alignment horizontal="right" vertical="top"/>
      <protection locked="true"/>
    </xf>
    <xf numFmtId="171" fontId="616" fillId="0" borderId="4" xfId="0" applyBorder="true" applyFont="true" applyNumberFormat="true">
      <alignment horizontal="right" vertical="top"/>
      <protection locked="true"/>
    </xf>
    <xf numFmtId="172" fontId="617" fillId="3" borderId="4" xfId="0" applyFill="true" applyBorder="true" applyFont="true" applyNumberFormat="true">
      <alignment vertical="top" horizontal="right"/>
      <protection locked="false"/>
    </xf>
    <xf numFmtId="173" fontId="618" fillId="0" borderId="4" xfId="0" applyBorder="true" applyFont="true" applyNumberFormat="true">
      <alignment horizontal="right" vertical="top"/>
      <protection locked="true"/>
    </xf>
    <xf numFmtId="4" fontId="619" fillId="0" borderId="4" xfId="0" applyBorder="true" applyFont="true" applyNumberFormat="true">
      <alignment horizontal="right" vertical="top"/>
      <protection locked="true"/>
    </xf>
    <xf numFmtId="4" fontId="620" fillId="0" borderId="4" xfId="0" applyBorder="true" applyFont="true" applyNumberFormat="true">
      <alignment horizontal="right" vertical="top"/>
      <protection locked="true"/>
    </xf>
    <xf numFmtId="0" fontId="621" fillId="0" borderId="0" xfId="0" applyFont="true"/>
    <xf numFmtId="0" fontId="622" fillId="0" borderId="4" xfId="0" applyBorder="true" applyFont="true">
      <alignment horizontal="left" vertical="top"/>
      <protection locked="true"/>
    </xf>
    <xf numFmtId="0" fontId="623" fillId="0" borderId="4" xfId="0" applyBorder="true" applyFont="true">
      <alignment horizontal="left" vertical="top" wrapText="true"/>
      <protection locked="true"/>
    </xf>
    <xf numFmtId="0" fontId="624" fillId="0" borderId="4" xfId="0" applyBorder="true" applyFont="true">
      <alignment horizontal="center" vertical="top"/>
      <protection locked="true"/>
    </xf>
    <xf numFmtId="170" fontId="625" fillId="0" borderId="4" xfId="0" applyBorder="true" applyFont="true" applyNumberFormat="true">
      <alignment horizontal="right" vertical="top"/>
      <protection locked="true"/>
    </xf>
    <xf numFmtId="171" fontId="626" fillId="0" borderId="4" xfId="0" applyBorder="true" applyFont="true" applyNumberFormat="true">
      <alignment horizontal="right" vertical="top"/>
      <protection locked="true"/>
    </xf>
    <xf numFmtId="171" fontId="627" fillId="0" borderId="4" xfId="0" applyBorder="true" applyFont="true" applyNumberFormat="true">
      <alignment horizontal="right" vertical="top"/>
      <protection locked="true"/>
    </xf>
    <xf numFmtId="171" fontId="628" fillId="0" borderId="4" xfId="0" applyBorder="true" applyFont="true" applyNumberFormat="true">
      <alignment horizontal="right" vertical="top"/>
      <protection locked="true"/>
    </xf>
    <xf numFmtId="172" fontId="629" fillId="3" borderId="4" xfId="0" applyFill="true" applyBorder="true" applyFont="true" applyNumberFormat="true">
      <alignment vertical="top" horizontal="right"/>
      <protection locked="false"/>
    </xf>
    <xf numFmtId="173" fontId="630" fillId="0" borderId="4" xfId="0" applyBorder="true" applyFont="true" applyNumberFormat="true">
      <alignment horizontal="right" vertical="top"/>
      <protection locked="true"/>
    </xf>
    <xf numFmtId="4" fontId="631" fillId="0" borderId="4" xfId="0" applyBorder="true" applyFont="true" applyNumberFormat="true">
      <alignment horizontal="right" vertical="top"/>
      <protection locked="true"/>
    </xf>
    <xf numFmtId="4" fontId="632" fillId="0" borderId="4" xfId="0" applyBorder="true" applyFont="true" applyNumberFormat="true">
      <alignment horizontal="right" vertical="top"/>
      <protection locked="true"/>
    </xf>
    <xf numFmtId="0" fontId="633" fillId="0" borderId="0" xfId="0" applyFont="true"/>
    <xf numFmtId="0" fontId="634" fillId="0" borderId="4" xfId="0" applyBorder="true" applyFont="true">
      <alignment horizontal="left" vertical="top"/>
      <protection locked="true"/>
    </xf>
    <xf numFmtId="0" fontId="635" fillId="0" borderId="4" xfId="0" applyBorder="true" applyFont="true">
      <alignment horizontal="left" vertical="top" wrapText="true"/>
      <protection locked="true"/>
    </xf>
    <xf numFmtId="0" fontId="636" fillId="0" borderId="4" xfId="0" applyBorder="true" applyFont="true">
      <alignment horizontal="center" vertical="top"/>
      <protection locked="true"/>
    </xf>
    <xf numFmtId="170" fontId="637" fillId="0" borderId="4" xfId="0" applyBorder="true" applyFont="true" applyNumberFormat="true">
      <alignment horizontal="right" vertical="top"/>
      <protection locked="true"/>
    </xf>
    <xf numFmtId="171" fontId="638" fillId="0" borderId="4" xfId="0" applyBorder="true" applyFont="true" applyNumberFormat="true">
      <alignment horizontal="right" vertical="top"/>
      <protection locked="true"/>
    </xf>
    <xf numFmtId="171" fontId="639" fillId="0" borderId="4" xfId="0" applyBorder="true" applyFont="true" applyNumberFormat="true">
      <alignment horizontal="right" vertical="top"/>
      <protection locked="true"/>
    </xf>
    <xf numFmtId="171" fontId="640" fillId="0" borderId="4" xfId="0" applyBorder="true" applyFont="true" applyNumberFormat="true">
      <alignment horizontal="right" vertical="top"/>
      <protection locked="true"/>
    </xf>
    <xf numFmtId="172" fontId="641" fillId="3" borderId="4" xfId="0" applyFill="true" applyBorder="true" applyFont="true" applyNumberFormat="true">
      <alignment vertical="top" horizontal="right"/>
      <protection locked="false"/>
    </xf>
    <xf numFmtId="173" fontId="642" fillId="0" borderId="4" xfId="0" applyBorder="true" applyFont="true" applyNumberFormat="true">
      <alignment horizontal="right" vertical="top"/>
      <protection locked="true"/>
    </xf>
    <xf numFmtId="4" fontId="643" fillId="0" borderId="4" xfId="0" applyBorder="true" applyFont="true" applyNumberFormat="true">
      <alignment horizontal="right" vertical="top"/>
      <protection locked="true"/>
    </xf>
    <xf numFmtId="4" fontId="644" fillId="0" borderId="4" xfId="0" applyBorder="true" applyFont="true" applyNumberFormat="true">
      <alignment horizontal="right" vertical="top"/>
      <protection locked="true"/>
    </xf>
    <xf numFmtId="0" fontId="645" fillId="0" borderId="0" xfId="0" applyFont="true"/>
    <xf numFmtId="0" fontId="646" fillId="0" borderId="4" xfId="0" applyBorder="true" applyFont="true">
      <alignment horizontal="left" vertical="top"/>
      <protection locked="true"/>
    </xf>
    <xf numFmtId="0" fontId="647" fillId="0" borderId="4" xfId="0" applyBorder="true" applyFont="true">
      <alignment horizontal="left" vertical="top" wrapText="true"/>
      <protection locked="true"/>
    </xf>
    <xf numFmtId="0" fontId="648" fillId="0" borderId="4" xfId="0" applyBorder="true" applyFont="true">
      <alignment horizontal="center" vertical="top"/>
      <protection locked="true"/>
    </xf>
    <xf numFmtId="170" fontId="649" fillId="0" borderId="4" xfId="0" applyBorder="true" applyFont="true" applyNumberFormat="true">
      <alignment horizontal="right" vertical="top"/>
      <protection locked="true"/>
    </xf>
    <xf numFmtId="171" fontId="650" fillId="0" borderId="4" xfId="0" applyBorder="true" applyFont="true" applyNumberFormat="true">
      <alignment horizontal="right" vertical="top"/>
      <protection locked="true"/>
    </xf>
    <xf numFmtId="171" fontId="651" fillId="0" borderId="4" xfId="0" applyBorder="true" applyFont="true" applyNumberFormat="true">
      <alignment horizontal="right" vertical="top"/>
      <protection locked="true"/>
    </xf>
    <xf numFmtId="171" fontId="652" fillId="0" borderId="4" xfId="0" applyBorder="true" applyFont="true" applyNumberFormat="true">
      <alignment horizontal="right" vertical="top"/>
      <protection locked="true"/>
    </xf>
    <xf numFmtId="172" fontId="653" fillId="3" borderId="4" xfId="0" applyFill="true" applyBorder="true" applyFont="true" applyNumberFormat="true">
      <alignment vertical="top" horizontal="right"/>
      <protection locked="false"/>
    </xf>
    <xf numFmtId="173" fontId="654" fillId="0" borderId="4" xfId="0" applyBorder="true" applyFont="true" applyNumberFormat="true">
      <alignment horizontal="right" vertical="top"/>
      <protection locked="true"/>
    </xf>
    <xf numFmtId="4" fontId="655" fillId="0" borderId="4" xfId="0" applyBorder="true" applyFont="true" applyNumberFormat="true">
      <alignment horizontal="right" vertical="top"/>
      <protection locked="true"/>
    </xf>
    <xf numFmtId="4" fontId="656" fillId="0" borderId="4" xfId="0" applyBorder="true" applyFont="true" applyNumberFormat="true">
      <alignment horizontal="right" vertical="top"/>
      <protection locked="true"/>
    </xf>
    <xf numFmtId="0" fontId="657" fillId="0" borderId="0" xfId="0" applyFont="true"/>
    <xf numFmtId="0" fontId="658" fillId="0" borderId="4" xfId="0" applyBorder="true" applyFont="true">
      <alignment horizontal="left" vertical="top"/>
      <protection locked="true"/>
    </xf>
    <xf numFmtId="0" fontId="659" fillId="0" borderId="4" xfId="0" applyBorder="true" applyFont="true">
      <alignment horizontal="left" vertical="top" wrapText="true"/>
      <protection locked="true"/>
    </xf>
    <xf numFmtId="0" fontId="660" fillId="0" borderId="4" xfId="0" applyBorder="true" applyFont="true">
      <alignment horizontal="center" vertical="top"/>
      <protection locked="true"/>
    </xf>
    <xf numFmtId="170" fontId="661" fillId="0" borderId="4" xfId="0" applyBorder="true" applyFont="true" applyNumberFormat="true">
      <alignment horizontal="right" vertical="top"/>
      <protection locked="true"/>
    </xf>
    <xf numFmtId="171" fontId="662" fillId="0" borderId="4" xfId="0" applyBorder="true" applyFont="true" applyNumberFormat="true">
      <alignment horizontal="right" vertical="top"/>
      <protection locked="true"/>
    </xf>
    <xf numFmtId="171" fontId="663" fillId="0" borderId="4" xfId="0" applyBorder="true" applyFont="true" applyNumberFormat="true">
      <alignment horizontal="right" vertical="top"/>
      <protection locked="true"/>
    </xf>
    <xf numFmtId="171" fontId="664" fillId="0" borderId="4" xfId="0" applyBorder="true" applyFont="true" applyNumberFormat="true">
      <alignment horizontal="right" vertical="top"/>
      <protection locked="true"/>
    </xf>
    <xf numFmtId="172" fontId="665" fillId="3" borderId="4" xfId="0" applyFill="true" applyBorder="true" applyFont="true" applyNumberFormat="true">
      <alignment vertical="top" horizontal="right"/>
      <protection locked="false"/>
    </xf>
    <xf numFmtId="173" fontId="666" fillId="0" borderId="4" xfId="0" applyBorder="true" applyFont="true" applyNumberFormat="true">
      <alignment horizontal="right" vertical="top"/>
      <protection locked="true"/>
    </xf>
    <xf numFmtId="4" fontId="667" fillId="0" borderId="4" xfId="0" applyBorder="true" applyFont="true" applyNumberFormat="true">
      <alignment horizontal="right" vertical="top"/>
      <protection locked="true"/>
    </xf>
    <xf numFmtId="4" fontId="668" fillId="0" borderId="4" xfId="0" applyBorder="true" applyFont="true" applyNumberFormat="true">
      <alignment horizontal="right" vertical="top"/>
      <protection locked="true"/>
    </xf>
    <xf numFmtId="0" fontId="669" fillId="0" borderId="0" xfId="0" applyFont="true"/>
    <xf numFmtId="0" fontId="670" fillId="0" borderId="4" xfId="0" applyBorder="true" applyFont="true">
      <alignment horizontal="left" vertical="top"/>
      <protection locked="true"/>
    </xf>
    <xf numFmtId="0" fontId="671" fillId="0" borderId="4" xfId="0" applyBorder="true" applyFont="true">
      <alignment horizontal="left" vertical="top" wrapText="true"/>
      <protection locked="true"/>
    </xf>
    <xf numFmtId="0" fontId="672" fillId="0" borderId="4" xfId="0" applyBorder="true" applyFont="true">
      <alignment horizontal="center" vertical="top"/>
      <protection locked="true"/>
    </xf>
    <xf numFmtId="170" fontId="673" fillId="0" borderId="4" xfId="0" applyBorder="true" applyFont="true" applyNumberFormat="true">
      <alignment horizontal="right" vertical="top"/>
      <protection locked="true"/>
    </xf>
    <xf numFmtId="171" fontId="674" fillId="0" borderId="4" xfId="0" applyBorder="true" applyFont="true" applyNumberFormat="true">
      <alignment horizontal="right" vertical="top"/>
      <protection locked="true"/>
    </xf>
    <xf numFmtId="171" fontId="675" fillId="0" borderId="4" xfId="0" applyBorder="true" applyFont="true" applyNumberFormat="true">
      <alignment horizontal="right" vertical="top"/>
      <protection locked="true"/>
    </xf>
    <xf numFmtId="171" fontId="676" fillId="0" borderId="4" xfId="0" applyBorder="true" applyFont="true" applyNumberFormat="true">
      <alignment horizontal="right" vertical="top"/>
      <protection locked="true"/>
    </xf>
    <xf numFmtId="172" fontId="677" fillId="3" borderId="4" xfId="0" applyFill="true" applyBorder="true" applyFont="true" applyNumberFormat="true">
      <alignment vertical="top" horizontal="right"/>
      <protection locked="false"/>
    </xf>
    <xf numFmtId="173" fontId="678" fillId="0" borderId="4" xfId="0" applyBorder="true" applyFont="true" applyNumberFormat="true">
      <alignment horizontal="right" vertical="top"/>
      <protection locked="true"/>
    </xf>
    <xf numFmtId="4" fontId="679" fillId="0" borderId="4" xfId="0" applyBorder="true" applyFont="true" applyNumberFormat="true">
      <alignment horizontal="right" vertical="top"/>
      <protection locked="true"/>
    </xf>
    <xf numFmtId="4" fontId="680" fillId="0" borderId="4" xfId="0" applyBorder="true" applyFont="true" applyNumberFormat="true">
      <alignment horizontal="right" vertical="top"/>
      <protection locked="true"/>
    </xf>
    <xf numFmtId="0" fontId="681" fillId="0" borderId="0" xfId="0" applyFont="true"/>
    <xf numFmtId="0" fontId="682" fillId="0" borderId="4" xfId="0" applyBorder="true" applyFont="true">
      <alignment horizontal="left" vertical="top"/>
      <protection locked="true"/>
    </xf>
    <xf numFmtId="0" fontId="683" fillId="0" borderId="4" xfId="0" applyBorder="true" applyFont="true">
      <alignment horizontal="left" vertical="top" wrapText="true"/>
      <protection locked="true"/>
    </xf>
    <xf numFmtId="0" fontId="684" fillId="0" borderId="4" xfId="0" applyBorder="true" applyFont="true">
      <alignment horizontal="center" vertical="top"/>
      <protection locked="true"/>
    </xf>
    <xf numFmtId="170" fontId="685" fillId="0" borderId="4" xfId="0" applyBorder="true" applyFont="true" applyNumberFormat="true">
      <alignment horizontal="right" vertical="top"/>
      <protection locked="true"/>
    </xf>
    <xf numFmtId="171" fontId="686" fillId="0" borderId="4" xfId="0" applyBorder="true" applyFont="true" applyNumberFormat="true">
      <alignment horizontal="right" vertical="top"/>
      <protection locked="true"/>
    </xf>
    <xf numFmtId="171" fontId="687" fillId="0" borderId="4" xfId="0" applyBorder="true" applyFont="true" applyNumberFormat="true">
      <alignment horizontal="right" vertical="top"/>
      <protection locked="true"/>
    </xf>
    <xf numFmtId="171" fontId="688" fillId="0" borderId="4" xfId="0" applyBorder="true" applyFont="true" applyNumberFormat="true">
      <alignment horizontal="right" vertical="top"/>
      <protection locked="true"/>
    </xf>
    <xf numFmtId="172" fontId="689" fillId="3" borderId="4" xfId="0" applyFill="true" applyBorder="true" applyFont="true" applyNumberFormat="true">
      <alignment vertical="top" horizontal="right"/>
      <protection locked="false"/>
    </xf>
    <xf numFmtId="173" fontId="690" fillId="0" borderId="4" xfId="0" applyBorder="true" applyFont="true" applyNumberFormat="true">
      <alignment horizontal="right" vertical="top"/>
      <protection locked="true"/>
    </xf>
    <xf numFmtId="4" fontId="691" fillId="0" borderId="4" xfId="0" applyBorder="true" applyFont="true" applyNumberFormat="true">
      <alignment horizontal="right" vertical="top"/>
      <protection locked="true"/>
    </xf>
    <xf numFmtId="4" fontId="692" fillId="0" borderId="4" xfId="0" applyBorder="true" applyFont="true" applyNumberFormat="true">
      <alignment horizontal="right" vertical="top"/>
      <protection locked="true"/>
    </xf>
    <xf numFmtId="0" fontId="693" fillId="0" borderId="0" xfId="0" applyFont="true"/>
    <xf numFmtId="0" fontId="694" fillId="0" borderId="4" xfId="0" applyBorder="true" applyFont="true">
      <alignment horizontal="left" vertical="top"/>
      <protection locked="true"/>
    </xf>
    <xf numFmtId="0" fontId="695" fillId="0" borderId="4" xfId="0" applyBorder="true" applyFont="true">
      <alignment horizontal="left" vertical="top" wrapText="true"/>
      <protection locked="true"/>
    </xf>
    <xf numFmtId="0" fontId="696" fillId="0" borderId="4" xfId="0" applyBorder="true" applyFont="true">
      <alignment horizontal="center" vertical="top"/>
      <protection locked="true"/>
    </xf>
    <xf numFmtId="170" fontId="697" fillId="0" borderId="4" xfId="0" applyBorder="true" applyFont="true" applyNumberFormat="true">
      <alignment horizontal="right" vertical="top"/>
      <protection locked="true"/>
    </xf>
    <xf numFmtId="171" fontId="698" fillId="0" borderId="4" xfId="0" applyBorder="true" applyFont="true" applyNumberFormat="true">
      <alignment horizontal="right" vertical="top"/>
      <protection locked="true"/>
    </xf>
    <xf numFmtId="171" fontId="699" fillId="0" borderId="4" xfId="0" applyBorder="true" applyFont="true" applyNumberFormat="true">
      <alignment horizontal="right" vertical="top"/>
      <protection locked="true"/>
    </xf>
    <xf numFmtId="171" fontId="700" fillId="0" borderId="4" xfId="0" applyBorder="true" applyFont="true" applyNumberFormat="true">
      <alignment horizontal="right" vertical="top"/>
      <protection locked="true"/>
    </xf>
    <xf numFmtId="172" fontId="701" fillId="3" borderId="4" xfId="0" applyFill="true" applyBorder="true" applyFont="true" applyNumberFormat="true">
      <alignment vertical="top" horizontal="right"/>
      <protection locked="false"/>
    </xf>
    <xf numFmtId="173" fontId="702" fillId="0" borderId="4" xfId="0" applyBorder="true" applyFont="true" applyNumberFormat="true">
      <alignment horizontal="right" vertical="top"/>
      <protection locked="true"/>
    </xf>
    <xf numFmtId="4" fontId="703" fillId="0" borderId="4" xfId="0" applyBorder="true" applyFont="true" applyNumberFormat="true">
      <alignment horizontal="right" vertical="top"/>
      <protection locked="true"/>
    </xf>
    <xf numFmtId="4" fontId="704" fillId="0" borderId="4" xfId="0" applyBorder="true" applyFont="true" applyNumberFormat="true">
      <alignment horizontal="right" vertical="top"/>
      <protection locked="true"/>
    </xf>
    <xf numFmtId="0" fontId="705" fillId="0" borderId="0" xfId="0" applyFont="true"/>
    <xf numFmtId="0" fontId="706" fillId="0" borderId="4" xfId="0" applyBorder="true" applyFont="true">
      <alignment horizontal="left" vertical="top"/>
      <protection locked="true"/>
    </xf>
    <xf numFmtId="0" fontId="707" fillId="0" borderId="4" xfId="0" applyBorder="true" applyFont="true">
      <alignment horizontal="left" vertical="top" wrapText="true"/>
      <protection locked="true"/>
    </xf>
    <xf numFmtId="0" fontId="708" fillId="0" borderId="4" xfId="0" applyBorder="true" applyFont="true">
      <alignment horizontal="center" vertical="top"/>
      <protection locked="true"/>
    </xf>
    <xf numFmtId="170" fontId="709" fillId="0" borderId="4" xfId="0" applyBorder="true" applyFont="true" applyNumberFormat="true">
      <alignment horizontal="right" vertical="top"/>
      <protection locked="true"/>
    </xf>
    <xf numFmtId="171" fontId="710" fillId="0" borderId="4" xfId="0" applyBorder="true" applyFont="true" applyNumberFormat="true">
      <alignment horizontal="right" vertical="top"/>
      <protection locked="true"/>
    </xf>
    <xf numFmtId="171" fontId="711" fillId="0" borderId="4" xfId="0" applyBorder="true" applyFont="true" applyNumberFormat="true">
      <alignment horizontal="right" vertical="top"/>
      <protection locked="true"/>
    </xf>
    <xf numFmtId="171" fontId="712" fillId="0" borderId="4" xfId="0" applyBorder="true" applyFont="true" applyNumberFormat="true">
      <alignment horizontal="right" vertical="top"/>
      <protection locked="true"/>
    </xf>
    <xf numFmtId="172" fontId="713" fillId="3" borderId="4" xfId="0" applyFill="true" applyBorder="true" applyFont="true" applyNumberFormat="true">
      <alignment vertical="top" horizontal="right"/>
      <protection locked="false"/>
    </xf>
    <xf numFmtId="173" fontId="714" fillId="0" borderId="4" xfId="0" applyBorder="true" applyFont="true" applyNumberFormat="true">
      <alignment horizontal="right" vertical="top"/>
      <protection locked="true"/>
    </xf>
    <xf numFmtId="4" fontId="715" fillId="0" borderId="4" xfId="0" applyBorder="true" applyFont="true" applyNumberFormat="true">
      <alignment horizontal="right" vertical="top"/>
      <protection locked="true"/>
    </xf>
    <xf numFmtId="4" fontId="716" fillId="0" borderId="4" xfId="0" applyBorder="true" applyFont="true" applyNumberFormat="true">
      <alignment horizontal="right" vertical="top"/>
      <protection locked="true"/>
    </xf>
    <xf numFmtId="0" fontId="717" fillId="0" borderId="0" xfId="0" applyFont="true"/>
    <xf numFmtId="0" fontId="718" fillId="0" borderId="4" xfId="0" applyBorder="true" applyFont="true">
      <alignment horizontal="left" vertical="top"/>
      <protection locked="true"/>
    </xf>
    <xf numFmtId="0" fontId="719" fillId="0" borderId="4" xfId="0" applyBorder="true" applyFont="true">
      <alignment horizontal="left" vertical="top" wrapText="true"/>
      <protection locked="true"/>
    </xf>
    <xf numFmtId="0" fontId="720" fillId="0" borderId="4" xfId="0" applyBorder="true" applyFont="true">
      <alignment horizontal="center" vertical="top"/>
      <protection locked="true"/>
    </xf>
    <xf numFmtId="170" fontId="721" fillId="0" borderId="4" xfId="0" applyBorder="true" applyFont="true" applyNumberFormat="true">
      <alignment horizontal="right" vertical="top"/>
      <protection locked="true"/>
    </xf>
    <xf numFmtId="171" fontId="722" fillId="0" borderId="4" xfId="0" applyBorder="true" applyFont="true" applyNumberFormat="true">
      <alignment horizontal="right" vertical="top"/>
      <protection locked="true"/>
    </xf>
    <xf numFmtId="171" fontId="723" fillId="0" borderId="4" xfId="0" applyBorder="true" applyFont="true" applyNumberFormat="true">
      <alignment horizontal="right" vertical="top"/>
      <protection locked="true"/>
    </xf>
    <xf numFmtId="171" fontId="724" fillId="0" borderId="4" xfId="0" applyBorder="true" applyFont="true" applyNumberFormat="true">
      <alignment horizontal="right" vertical="top"/>
      <protection locked="true"/>
    </xf>
    <xf numFmtId="172" fontId="725" fillId="3" borderId="4" xfId="0" applyFill="true" applyBorder="true" applyFont="true" applyNumberFormat="true">
      <alignment vertical="top" horizontal="right"/>
      <protection locked="false"/>
    </xf>
    <xf numFmtId="173" fontId="726" fillId="0" borderId="4" xfId="0" applyBorder="true" applyFont="true" applyNumberFormat="true">
      <alignment horizontal="right" vertical="top"/>
      <protection locked="true"/>
    </xf>
    <xf numFmtId="4" fontId="727" fillId="0" borderId="4" xfId="0" applyBorder="true" applyFont="true" applyNumberFormat="true">
      <alignment horizontal="right" vertical="top"/>
      <protection locked="true"/>
    </xf>
    <xf numFmtId="4" fontId="728" fillId="0" borderId="4" xfId="0" applyBorder="true" applyFont="true" applyNumberFormat="true">
      <alignment horizontal="right" vertical="top"/>
      <protection locked="true"/>
    </xf>
    <xf numFmtId="0" fontId="729" fillId="0" borderId="0" xfId="0" applyFont="true"/>
    <xf numFmtId="0" fontId="730" fillId="0" borderId="4" xfId="0" applyBorder="true" applyFont="true">
      <alignment horizontal="left" vertical="top"/>
      <protection locked="true"/>
    </xf>
    <xf numFmtId="0" fontId="731" fillId="0" borderId="4" xfId="0" applyBorder="true" applyFont="true">
      <alignment horizontal="left" vertical="top" wrapText="true"/>
      <protection locked="true"/>
    </xf>
    <xf numFmtId="0" fontId="732" fillId="0" borderId="4" xfId="0" applyBorder="true" applyFont="true">
      <alignment horizontal="center" vertical="top"/>
      <protection locked="true"/>
    </xf>
    <xf numFmtId="170" fontId="733" fillId="0" borderId="4" xfId="0" applyBorder="true" applyFont="true" applyNumberFormat="true">
      <alignment horizontal="right" vertical="top"/>
      <protection locked="true"/>
    </xf>
    <xf numFmtId="171" fontId="734" fillId="0" borderId="4" xfId="0" applyBorder="true" applyFont="true" applyNumberFormat="true">
      <alignment horizontal="right" vertical="top"/>
      <protection locked="true"/>
    </xf>
    <xf numFmtId="171" fontId="735" fillId="0" borderId="4" xfId="0" applyBorder="true" applyFont="true" applyNumberFormat="true">
      <alignment horizontal="right" vertical="top"/>
      <protection locked="true"/>
    </xf>
    <xf numFmtId="171" fontId="736" fillId="0" borderId="4" xfId="0" applyBorder="true" applyFont="true" applyNumberFormat="true">
      <alignment horizontal="right" vertical="top"/>
      <protection locked="true"/>
    </xf>
    <xf numFmtId="172" fontId="737" fillId="3" borderId="4" xfId="0" applyFill="true" applyBorder="true" applyFont="true" applyNumberFormat="true">
      <alignment vertical="top" horizontal="right"/>
      <protection locked="false"/>
    </xf>
    <xf numFmtId="173" fontId="738" fillId="0" borderId="4" xfId="0" applyBorder="true" applyFont="true" applyNumberFormat="true">
      <alignment horizontal="right" vertical="top"/>
      <protection locked="true"/>
    </xf>
    <xf numFmtId="4" fontId="739" fillId="0" borderId="4" xfId="0" applyBorder="true" applyFont="true" applyNumberFormat="true">
      <alignment horizontal="right" vertical="top"/>
      <protection locked="true"/>
    </xf>
    <xf numFmtId="4" fontId="740" fillId="0" borderId="4" xfId="0" applyBorder="true" applyFont="true" applyNumberFormat="true">
      <alignment horizontal="right" vertical="top"/>
      <protection locked="true"/>
    </xf>
    <xf numFmtId="0" fontId="741" fillId="0" borderId="0" xfId="0" applyFont="true"/>
    <xf numFmtId="0" fontId="742" fillId="0" borderId="4" xfId="0" applyBorder="true" applyFont="true">
      <alignment horizontal="left" vertical="top"/>
      <protection locked="true"/>
    </xf>
    <xf numFmtId="0" fontId="743" fillId="0" borderId="4" xfId="0" applyBorder="true" applyFont="true">
      <alignment horizontal="left" vertical="top" wrapText="true"/>
      <protection locked="true"/>
    </xf>
    <xf numFmtId="0" fontId="744" fillId="0" borderId="4" xfId="0" applyBorder="true" applyFont="true">
      <alignment horizontal="center" vertical="top"/>
      <protection locked="true"/>
    </xf>
    <xf numFmtId="170" fontId="745" fillId="0" borderId="4" xfId="0" applyBorder="true" applyFont="true" applyNumberFormat="true">
      <alignment horizontal="right" vertical="top"/>
      <protection locked="true"/>
    </xf>
    <xf numFmtId="171" fontId="746" fillId="0" borderId="4" xfId="0" applyBorder="true" applyFont="true" applyNumberFormat="true">
      <alignment horizontal="right" vertical="top"/>
      <protection locked="true"/>
    </xf>
    <xf numFmtId="171" fontId="747" fillId="0" borderId="4" xfId="0" applyBorder="true" applyFont="true" applyNumberFormat="true">
      <alignment horizontal="right" vertical="top"/>
      <protection locked="true"/>
    </xf>
    <xf numFmtId="171" fontId="748" fillId="0" borderId="4" xfId="0" applyBorder="true" applyFont="true" applyNumberFormat="true">
      <alignment horizontal="right" vertical="top"/>
      <protection locked="true"/>
    </xf>
    <xf numFmtId="172" fontId="749" fillId="3" borderId="4" xfId="0" applyFill="true" applyBorder="true" applyFont="true" applyNumberFormat="true">
      <alignment vertical="top" horizontal="right"/>
      <protection locked="false"/>
    </xf>
    <xf numFmtId="173" fontId="750" fillId="0" borderId="4" xfId="0" applyBorder="true" applyFont="true" applyNumberFormat="true">
      <alignment horizontal="right" vertical="top"/>
      <protection locked="true"/>
    </xf>
    <xf numFmtId="4" fontId="751" fillId="0" borderId="4" xfId="0" applyBorder="true" applyFont="true" applyNumberFormat="true">
      <alignment horizontal="right" vertical="top"/>
      <protection locked="true"/>
    </xf>
    <xf numFmtId="4" fontId="752" fillId="0" borderId="4" xfId="0" applyBorder="true" applyFont="true" applyNumberFormat="true">
      <alignment horizontal="right" vertical="top"/>
      <protection locked="true"/>
    </xf>
    <xf numFmtId="0" fontId="753" fillId="0" borderId="0" xfId="0" applyFont="true"/>
    <xf numFmtId="0" fontId="754" fillId="0" borderId="4" xfId="0" applyBorder="true" applyFont="true">
      <alignment horizontal="left" vertical="top"/>
      <protection locked="true"/>
    </xf>
    <xf numFmtId="0" fontId="755" fillId="0" borderId="4" xfId="0" applyBorder="true" applyFont="true">
      <alignment horizontal="left" vertical="top" wrapText="true"/>
      <protection locked="true"/>
    </xf>
    <xf numFmtId="0" fontId="756" fillId="0" borderId="4" xfId="0" applyBorder="true" applyFont="true">
      <alignment horizontal="center" vertical="top"/>
      <protection locked="true"/>
    </xf>
    <xf numFmtId="170" fontId="757" fillId="0" borderId="4" xfId="0" applyBorder="true" applyFont="true" applyNumberFormat="true">
      <alignment horizontal="right" vertical="top"/>
      <protection locked="true"/>
    </xf>
    <xf numFmtId="171" fontId="758" fillId="0" borderId="4" xfId="0" applyBorder="true" applyFont="true" applyNumberFormat="true">
      <alignment horizontal="right" vertical="top"/>
      <protection locked="true"/>
    </xf>
    <xf numFmtId="171" fontId="759" fillId="0" borderId="4" xfId="0" applyBorder="true" applyFont="true" applyNumberFormat="true">
      <alignment horizontal="right" vertical="top"/>
      <protection locked="true"/>
    </xf>
    <xf numFmtId="171" fontId="760" fillId="0" borderId="4" xfId="0" applyBorder="true" applyFont="true" applyNumberFormat="true">
      <alignment horizontal="right" vertical="top"/>
      <protection locked="true"/>
    </xf>
    <xf numFmtId="172" fontId="761" fillId="3" borderId="4" xfId="0" applyFill="true" applyBorder="true" applyFont="true" applyNumberFormat="true">
      <alignment vertical="top" horizontal="right"/>
      <protection locked="false"/>
    </xf>
    <xf numFmtId="173" fontId="762" fillId="0" borderId="4" xfId="0" applyBorder="true" applyFont="true" applyNumberFormat="true">
      <alignment horizontal="right" vertical="top"/>
      <protection locked="true"/>
    </xf>
    <xf numFmtId="4" fontId="763" fillId="0" borderId="4" xfId="0" applyBorder="true" applyFont="true" applyNumberFormat="true">
      <alignment horizontal="right" vertical="top"/>
      <protection locked="true"/>
    </xf>
    <xf numFmtId="4" fontId="764" fillId="0" borderId="4" xfId="0" applyBorder="true" applyFont="true" applyNumberFormat="true">
      <alignment horizontal="right" vertical="top"/>
      <protection locked="true"/>
    </xf>
    <xf numFmtId="0" fontId="765" fillId="0" borderId="0" xfId="0" applyFont="true"/>
    <xf numFmtId="0" fontId="766" fillId="0" borderId="4" xfId="0" applyBorder="true" applyFont="true">
      <alignment horizontal="left" vertical="top"/>
      <protection locked="true"/>
    </xf>
    <xf numFmtId="0" fontId="767" fillId="0" borderId="4" xfId="0" applyBorder="true" applyFont="true">
      <alignment horizontal="left" vertical="top" wrapText="true"/>
      <protection locked="true"/>
    </xf>
    <xf numFmtId="0" fontId="768" fillId="0" borderId="4" xfId="0" applyBorder="true" applyFont="true">
      <alignment horizontal="center" vertical="top"/>
      <protection locked="true"/>
    </xf>
    <xf numFmtId="170" fontId="769" fillId="0" borderId="4" xfId="0" applyBorder="true" applyFont="true" applyNumberFormat="true">
      <alignment horizontal="right" vertical="top"/>
      <protection locked="true"/>
    </xf>
    <xf numFmtId="171" fontId="770" fillId="0" borderId="4" xfId="0" applyBorder="true" applyFont="true" applyNumberFormat="true">
      <alignment horizontal="right" vertical="top"/>
      <protection locked="true"/>
    </xf>
    <xf numFmtId="171" fontId="771" fillId="0" borderId="4" xfId="0" applyBorder="true" applyFont="true" applyNumberFormat="true">
      <alignment horizontal="right" vertical="top"/>
      <protection locked="true"/>
    </xf>
    <xf numFmtId="171" fontId="772" fillId="0" borderId="4" xfId="0" applyBorder="true" applyFont="true" applyNumberFormat="true">
      <alignment horizontal="right" vertical="top"/>
      <protection locked="true"/>
    </xf>
    <xf numFmtId="172" fontId="773" fillId="3" borderId="4" xfId="0" applyFill="true" applyBorder="true" applyFont="true" applyNumberFormat="true">
      <alignment vertical="top" horizontal="right"/>
      <protection locked="false"/>
    </xf>
    <xf numFmtId="173" fontId="774" fillId="0" borderId="4" xfId="0" applyBorder="true" applyFont="true" applyNumberFormat="true">
      <alignment horizontal="right" vertical="top"/>
      <protection locked="true"/>
    </xf>
    <xf numFmtId="4" fontId="775" fillId="0" borderId="4" xfId="0" applyBorder="true" applyFont="true" applyNumberFormat="true">
      <alignment horizontal="right" vertical="top"/>
      <protection locked="true"/>
    </xf>
    <xf numFmtId="4" fontId="776" fillId="0" borderId="4" xfId="0" applyBorder="true" applyFont="true" applyNumberFormat="true">
      <alignment horizontal="right" vertical="top"/>
      <protection locked="true"/>
    </xf>
    <xf numFmtId="0" fontId="777" fillId="0" borderId="0" xfId="0" applyFont="true"/>
    <xf numFmtId="0" fontId="778" fillId="0" borderId="4" xfId="0" applyBorder="true" applyFont="true">
      <alignment horizontal="left" vertical="top"/>
      <protection locked="true"/>
    </xf>
    <xf numFmtId="0" fontId="779" fillId="0" borderId="4" xfId="0" applyBorder="true" applyFont="true">
      <alignment horizontal="left" vertical="top" wrapText="true"/>
      <protection locked="true"/>
    </xf>
    <xf numFmtId="0" fontId="780" fillId="0" borderId="4" xfId="0" applyBorder="true" applyFont="true">
      <alignment horizontal="center" vertical="top"/>
      <protection locked="true"/>
    </xf>
    <xf numFmtId="170" fontId="781" fillId="0" borderId="4" xfId="0" applyBorder="true" applyFont="true" applyNumberFormat="true">
      <alignment horizontal="right" vertical="top"/>
      <protection locked="true"/>
    </xf>
    <xf numFmtId="171" fontId="782" fillId="0" borderId="4" xfId="0" applyBorder="true" applyFont="true" applyNumberFormat="true">
      <alignment horizontal="right" vertical="top"/>
      <protection locked="true"/>
    </xf>
    <xf numFmtId="171" fontId="783" fillId="0" borderId="4" xfId="0" applyBorder="true" applyFont="true" applyNumberFormat="true">
      <alignment horizontal="right" vertical="top"/>
      <protection locked="true"/>
    </xf>
    <xf numFmtId="171" fontId="784" fillId="0" borderId="4" xfId="0" applyBorder="true" applyFont="true" applyNumberFormat="true">
      <alignment horizontal="right" vertical="top"/>
      <protection locked="true"/>
    </xf>
    <xf numFmtId="172" fontId="785" fillId="3" borderId="4" xfId="0" applyFill="true" applyBorder="true" applyFont="true" applyNumberFormat="true">
      <alignment vertical="top" horizontal="right"/>
      <protection locked="false"/>
    </xf>
    <xf numFmtId="173" fontId="786" fillId="0" borderId="4" xfId="0" applyBorder="true" applyFont="true" applyNumberFormat="true">
      <alignment horizontal="right" vertical="top"/>
      <protection locked="true"/>
    </xf>
    <xf numFmtId="4" fontId="787" fillId="0" borderId="4" xfId="0" applyBorder="true" applyFont="true" applyNumberFormat="true">
      <alignment horizontal="right" vertical="top"/>
      <protection locked="true"/>
    </xf>
    <xf numFmtId="4" fontId="788" fillId="0" borderId="4" xfId="0" applyBorder="true" applyFont="true" applyNumberFormat="true">
      <alignment horizontal="right" vertical="top"/>
      <protection locked="true"/>
    </xf>
    <xf numFmtId="0" fontId="789" fillId="0" borderId="0" xfId="0" applyFont="true"/>
    <xf numFmtId="0" fontId="790" fillId="0" borderId="4" xfId="0" applyBorder="true" applyFont="true">
      <alignment horizontal="left" vertical="top"/>
      <protection locked="true"/>
    </xf>
    <xf numFmtId="0" fontId="791" fillId="0" borderId="4" xfId="0" applyBorder="true" applyFont="true">
      <alignment horizontal="left" vertical="top" wrapText="true"/>
      <protection locked="true"/>
    </xf>
    <xf numFmtId="0" fontId="792" fillId="0" borderId="4" xfId="0" applyBorder="true" applyFont="true">
      <alignment horizontal="center" vertical="top"/>
      <protection locked="true"/>
    </xf>
    <xf numFmtId="170" fontId="793" fillId="0" borderId="4" xfId="0" applyBorder="true" applyFont="true" applyNumberFormat="true">
      <alignment horizontal="right" vertical="top"/>
      <protection locked="true"/>
    </xf>
    <xf numFmtId="171" fontId="794" fillId="0" borderId="4" xfId="0" applyBorder="true" applyFont="true" applyNumberFormat="true">
      <alignment horizontal="right" vertical="top"/>
      <protection locked="true"/>
    </xf>
    <xf numFmtId="171" fontId="795" fillId="0" borderId="4" xfId="0" applyBorder="true" applyFont="true" applyNumberFormat="true">
      <alignment horizontal="right" vertical="top"/>
      <protection locked="true"/>
    </xf>
    <xf numFmtId="171" fontId="796" fillId="0" borderId="4" xfId="0" applyBorder="true" applyFont="true" applyNumberFormat="true">
      <alignment horizontal="right" vertical="top"/>
      <protection locked="true"/>
    </xf>
    <xf numFmtId="172" fontId="797" fillId="3" borderId="4" xfId="0" applyFill="true" applyBorder="true" applyFont="true" applyNumberFormat="true">
      <alignment vertical="top" horizontal="right"/>
      <protection locked="false"/>
    </xf>
    <xf numFmtId="173" fontId="798" fillId="0" borderId="4" xfId="0" applyBorder="true" applyFont="true" applyNumberFormat="true">
      <alignment horizontal="right" vertical="top"/>
      <protection locked="true"/>
    </xf>
    <xf numFmtId="4" fontId="799" fillId="0" borderId="4" xfId="0" applyBorder="true" applyFont="true" applyNumberFormat="true">
      <alignment horizontal="right" vertical="top"/>
      <protection locked="true"/>
    </xf>
    <xf numFmtId="4" fontId="800" fillId="0" borderId="4" xfId="0" applyBorder="true" applyFont="true" applyNumberFormat="true">
      <alignment horizontal="right" vertical="top"/>
      <protection locked="true"/>
    </xf>
    <xf numFmtId="0" fontId="801" fillId="0" borderId="0" xfId="0" applyFont="true"/>
    <xf numFmtId="0" fontId="802" fillId="0" borderId="4" xfId="0" applyBorder="true" applyFont="true">
      <alignment horizontal="left" vertical="top"/>
      <protection locked="true"/>
    </xf>
    <xf numFmtId="0" fontId="803" fillId="0" borderId="4" xfId="0" applyBorder="true" applyFont="true">
      <alignment horizontal="left" vertical="top" wrapText="true"/>
      <protection locked="true"/>
    </xf>
    <xf numFmtId="0" fontId="804" fillId="0" borderId="4" xfId="0" applyBorder="true" applyFont="true">
      <alignment horizontal="center" vertical="top"/>
      <protection locked="true"/>
    </xf>
    <xf numFmtId="170" fontId="805" fillId="0" borderId="4" xfId="0" applyBorder="true" applyFont="true" applyNumberFormat="true">
      <alignment horizontal="right" vertical="top"/>
      <protection locked="true"/>
    </xf>
    <xf numFmtId="171" fontId="806" fillId="0" borderId="4" xfId="0" applyBorder="true" applyFont="true" applyNumberFormat="true">
      <alignment horizontal="right" vertical="top"/>
      <protection locked="true"/>
    </xf>
    <xf numFmtId="171" fontId="807" fillId="0" borderId="4" xfId="0" applyBorder="true" applyFont="true" applyNumberFormat="true">
      <alignment horizontal="right" vertical="top"/>
      <protection locked="true"/>
    </xf>
    <xf numFmtId="171" fontId="808" fillId="0" borderId="4" xfId="0" applyBorder="true" applyFont="true" applyNumberFormat="true">
      <alignment horizontal="right" vertical="top"/>
      <protection locked="true"/>
    </xf>
    <xf numFmtId="172" fontId="809" fillId="3" borderId="4" xfId="0" applyFill="true" applyBorder="true" applyFont="true" applyNumberFormat="true">
      <alignment vertical="top" horizontal="right"/>
      <protection locked="false"/>
    </xf>
    <xf numFmtId="173" fontId="810" fillId="0" borderId="4" xfId="0" applyBorder="true" applyFont="true" applyNumberFormat="true">
      <alignment horizontal="right" vertical="top"/>
      <protection locked="true"/>
    </xf>
    <xf numFmtId="4" fontId="811" fillId="0" borderId="4" xfId="0" applyBorder="true" applyFont="true" applyNumberFormat="true">
      <alignment horizontal="right" vertical="top"/>
      <protection locked="true"/>
    </xf>
    <xf numFmtId="4" fontId="812" fillId="0" borderId="4" xfId="0" applyBorder="true" applyFont="true" applyNumberFormat="true">
      <alignment horizontal="right" vertical="top"/>
      <protection locked="true"/>
    </xf>
    <xf numFmtId="0" fontId="813" fillId="0" borderId="0" xfId="0" applyFont="true"/>
    <xf numFmtId="0" fontId="814" fillId="0" borderId="4" xfId="0" applyBorder="true" applyFont="true">
      <alignment horizontal="left" vertical="top"/>
      <protection locked="true"/>
    </xf>
    <xf numFmtId="0" fontId="815" fillId="0" borderId="4" xfId="0" applyBorder="true" applyFont="true">
      <alignment horizontal="left" vertical="top" wrapText="true"/>
      <protection locked="true"/>
    </xf>
    <xf numFmtId="0" fontId="816" fillId="0" borderId="4" xfId="0" applyBorder="true" applyFont="true">
      <alignment horizontal="center" vertical="top"/>
      <protection locked="true"/>
    </xf>
    <xf numFmtId="170" fontId="817" fillId="0" borderId="4" xfId="0" applyBorder="true" applyFont="true" applyNumberFormat="true">
      <alignment horizontal="right" vertical="top"/>
      <protection locked="true"/>
    </xf>
    <xf numFmtId="171" fontId="818" fillId="0" borderId="4" xfId="0" applyBorder="true" applyFont="true" applyNumberFormat="true">
      <alignment horizontal="right" vertical="top"/>
      <protection locked="true"/>
    </xf>
    <xf numFmtId="171" fontId="819" fillId="0" borderId="4" xfId="0" applyBorder="true" applyFont="true" applyNumberFormat="true">
      <alignment horizontal="right" vertical="top"/>
      <protection locked="true"/>
    </xf>
    <xf numFmtId="171" fontId="820" fillId="0" borderId="4" xfId="0" applyBorder="true" applyFont="true" applyNumberFormat="true">
      <alignment horizontal="right" vertical="top"/>
      <protection locked="true"/>
    </xf>
    <xf numFmtId="172" fontId="821" fillId="3" borderId="4" xfId="0" applyFill="true" applyBorder="true" applyFont="true" applyNumberFormat="true">
      <alignment vertical="top" horizontal="right"/>
      <protection locked="false"/>
    </xf>
    <xf numFmtId="173" fontId="822" fillId="0" borderId="4" xfId="0" applyBorder="true" applyFont="true" applyNumberFormat="true">
      <alignment horizontal="right" vertical="top"/>
      <protection locked="true"/>
    </xf>
    <xf numFmtId="4" fontId="823" fillId="0" borderId="4" xfId="0" applyBorder="true" applyFont="true" applyNumberFormat="true">
      <alignment horizontal="right" vertical="top"/>
      <protection locked="true"/>
    </xf>
    <xf numFmtId="4" fontId="824" fillId="0" borderId="4" xfId="0" applyBorder="true" applyFont="true" applyNumberFormat="true">
      <alignment horizontal="right" vertical="top"/>
      <protection locked="true"/>
    </xf>
    <xf numFmtId="0" fontId="825" fillId="0" borderId="0" xfId="0" applyFont="true"/>
    <xf numFmtId="0" fontId="826" fillId="0" borderId="4" xfId="0" applyBorder="true" applyFont="true">
      <alignment horizontal="left" vertical="top"/>
      <protection locked="true"/>
    </xf>
    <xf numFmtId="0" fontId="827" fillId="0" borderId="4" xfId="0" applyBorder="true" applyFont="true">
      <alignment horizontal="left" vertical="top" wrapText="true"/>
      <protection locked="true"/>
    </xf>
    <xf numFmtId="0" fontId="828" fillId="0" borderId="4" xfId="0" applyBorder="true" applyFont="true">
      <alignment horizontal="center" vertical="top"/>
      <protection locked="true"/>
    </xf>
    <xf numFmtId="170" fontId="829" fillId="0" borderId="4" xfId="0" applyBorder="true" applyFont="true" applyNumberFormat="true">
      <alignment horizontal="right" vertical="top"/>
      <protection locked="true"/>
    </xf>
    <xf numFmtId="171" fontId="830" fillId="0" borderId="4" xfId="0" applyBorder="true" applyFont="true" applyNumberFormat="true">
      <alignment horizontal="right" vertical="top"/>
      <protection locked="true"/>
    </xf>
    <xf numFmtId="171" fontId="831" fillId="0" borderId="4" xfId="0" applyBorder="true" applyFont="true" applyNumberFormat="true">
      <alignment horizontal="right" vertical="top"/>
      <protection locked="true"/>
    </xf>
    <xf numFmtId="171" fontId="832" fillId="0" borderId="4" xfId="0" applyBorder="true" applyFont="true" applyNumberFormat="true">
      <alignment horizontal="right" vertical="top"/>
      <protection locked="true"/>
    </xf>
    <xf numFmtId="172" fontId="833" fillId="3" borderId="4" xfId="0" applyFill="true" applyBorder="true" applyFont="true" applyNumberFormat="true">
      <alignment vertical="top" horizontal="right"/>
      <protection locked="false"/>
    </xf>
    <xf numFmtId="173" fontId="834" fillId="0" borderId="4" xfId="0" applyBorder="true" applyFont="true" applyNumberFormat="true">
      <alignment horizontal="right" vertical="top"/>
      <protection locked="true"/>
    </xf>
    <xf numFmtId="4" fontId="835" fillId="0" borderId="4" xfId="0" applyBorder="true" applyFont="true" applyNumberFormat="true">
      <alignment horizontal="right" vertical="top"/>
      <protection locked="true"/>
    </xf>
    <xf numFmtId="4" fontId="836" fillId="0" borderId="4" xfId="0" applyBorder="true" applyFont="true" applyNumberFormat="true">
      <alignment horizontal="right" vertical="top"/>
      <protection locked="true"/>
    </xf>
    <xf numFmtId="0" fontId="837" fillId="0" borderId="0" xfId="0" applyFont="true"/>
    <xf numFmtId="0" fontId="838" fillId="0" borderId="4" xfId="0" applyBorder="true" applyFont="true">
      <alignment horizontal="left" vertical="top"/>
      <protection locked="true"/>
    </xf>
    <xf numFmtId="0" fontId="839" fillId="0" borderId="4" xfId="0" applyBorder="true" applyFont="true">
      <alignment horizontal="left" vertical="top" wrapText="true"/>
      <protection locked="true"/>
    </xf>
    <xf numFmtId="0" fontId="840" fillId="0" borderId="4" xfId="0" applyBorder="true" applyFont="true">
      <alignment horizontal="center" vertical="top"/>
      <protection locked="true"/>
    </xf>
    <xf numFmtId="170" fontId="841" fillId="0" borderId="4" xfId="0" applyBorder="true" applyFont="true" applyNumberFormat="true">
      <alignment horizontal="right" vertical="top"/>
      <protection locked="true"/>
    </xf>
    <xf numFmtId="171" fontId="842" fillId="0" borderId="4" xfId="0" applyBorder="true" applyFont="true" applyNumberFormat="true">
      <alignment horizontal="right" vertical="top"/>
      <protection locked="true"/>
    </xf>
    <xf numFmtId="171" fontId="843" fillId="0" borderId="4" xfId="0" applyBorder="true" applyFont="true" applyNumberFormat="true">
      <alignment horizontal="right" vertical="top"/>
      <protection locked="true"/>
    </xf>
    <xf numFmtId="171" fontId="844" fillId="0" borderId="4" xfId="0" applyBorder="true" applyFont="true" applyNumberFormat="true">
      <alignment horizontal="right" vertical="top"/>
      <protection locked="true"/>
    </xf>
    <xf numFmtId="172" fontId="845" fillId="3" borderId="4" xfId="0" applyFill="true" applyBorder="true" applyFont="true" applyNumberFormat="true">
      <alignment vertical="top" horizontal="right"/>
      <protection locked="false"/>
    </xf>
    <xf numFmtId="173" fontId="846" fillId="0" borderId="4" xfId="0" applyBorder="true" applyFont="true" applyNumberFormat="true">
      <alignment horizontal="right" vertical="top"/>
      <protection locked="true"/>
    </xf>
    <xf numFmtId="4" fontId="847" fillId="0" borderId="4" xfId="0" applyBorder="true" applyFont="true" applyNumberFormat="true">
      <alignment horizontal="right" vertical="top"/>
      <protection locked="true"/>
    </xf>
    <xf numFmtId="4" fontId="848" fillId="0" borderId="4" xfId="0" applyBorder="true" applyFont="true" applyNumberFormat="true">
      <alignment horizontal="right" vertical="top"/>
      <protection locked="true"/>
    </xf>
    <xf numFmtId="0" fontId="849" fillId="0" borderId="0" xfId="0" applyFont="true"/>
    <xf numFmtId="0" fontId="850" fillId="0" borderId="4" xfId="0" applyBorder="true" applyFont="true">
      <alignment horizontal="left" vertical="top"/>
      <protection locked="true"/>
    </xf>
    <xf numFmtId="0" fontId="851" fillId="0" borderId="4" xfId="0" applyBorder="true" applyFont="true">
      <alignment horizontal="left" vertical="top" wrapText="true"/>
      <protection locked="true"/>
    </xf>
    <xf numFmtId="0" fontId="852" fillId="0" borderId="4" xfId="0" applyBorder="true" applyFont="true">
      <alignment horizontal="center" vertical="top"/>
      <protection locked="true"/>
    </xf>
    <xf numFmtId="170" fontId="853" fillId="0" borderId="4" xfId="0" applyBorder="true" applyFont="true" applyNumberFormat="true">
      <alignment horizontal="right" vertical="top"/>
      <protection locked="true"/>
    </xf>
    <xf numFmtId="171" fontId="854" fillId="0" borderId="4" xfId="0" applyBorder="true" applyFont="true" applyNumberFormat="true">
      <alignment horizontal="right" vertical="top"/>
      <protection locked="true"/>
    </xf>
    <xf numFmtId="171" fontId="855" fillId="0" borderId="4" xfId="0" applyBorder="true" applyFont="true" applyNumberFormat="true">
      <alignment horizontal="right" vertical="top"/>
      <protection locked="true"/>
    </xf>
    <xf numFmtId="171" fontId="856" fillId="0" borderId="4" xfId="0" applyBorder="true" applyFont="true" applyNumberFormat="true">
      <alignment horizontal="right" vertical="top"/>
      <protection locked="true"/>
    </xf>
    <xf numFmtId="172" fontId="857" fillId="3" borderId="4" xfId="0" applyFill="true" applyBorder="true" applyFont="true" applyNumberFormat="true">
      <alignment vertical="top" horizontal="right"/>
      <protection locked="false"/>
    </xf>
    <xf numFmtId="173" fontId="858" fillId="0" borderId="4" xfId="0" applyBorder="true" applyFont="true" applyNumberFormat="true">
      <alignment horizontal="right" vertical="top"/>
      <protection locked="true"/>
    </xf>
    <xf numFmtId="4" fontId="859" fillId="0" borderId="4" xfId="0" applyBorder="true" applyFont="true" applyNumberFormat="true">
      <alignment horizontal="right" vertical="top"/>
      <protection locked="true"/>
    </xf>
    <xf numFmtId="4" fontId="860" fillId="0" borderId="4" xfId="0" applyBorder="true" applyFont="true" applyNumberFormat="true">
      <alignment horizontal="right" vertical="top"/>
      <protection locked="true"/>
    </xf>
    <xf numFmtId="0" fontId="861" fillId="0" borderId="0" xfId="0" applyFont="true"/>
    <xf numFmtId="0" fontId="862" fillId="0" borderId="4" xfId="0" applyBorder="true" applyFont="true">
      <alignment horizontal="left" vertical="top"/>
      <protection locked="true"/>
    </xf>
    <xf numFmtId="0" fontId="863" fillId="0" borderId="4" xfId="0" applyBorder="true" applyFont="true">
      <alignment horizontal="left" vertical="top" wrapText="true"/>
      <protection locked="true"/>
    </xf>
    <xf numFmtId="0" fontId="864" fillId="0" borderId="4" xfId="0" applyBorder="true" applyFont="true">
      <alignment horizontal="center" vertical="top"/>
      <protection locked="true"/>
    </xf>
    <xf numFmtId="170" fontId="865" fillId="0" borderId="4" xfId="0" applyBorder="true" applyFont="true" applyNumberFormat="true">
      <alignment horizontal="right" vertical="top"/>
      <protection locked="true"/>
    </xf>
    <xf numFmtId="171" fontId="866" fillId="0" borderId="4" xfId="0" applyBorder="true" applyFont="true" applyNumberFormat="true">
      <alignment horizontal="right" vertical="top"/>
      <protection locked="true"/>
    </xf>
    <xf numFmtId="171" fontId="867" fillId="0" borderId="4" xfId="0" applyBorder="true" applyFont="true" applyNumberFormat="true">
      <alignment horizontal="right" vertical="top"/>
      <protection locked="true"/>
    </xf>
    <xf numFmtId="171" fontId="868" fillId="0" borderId="4" xfId="0" applyBorder="true" applyFont="true" applyNumberFormat="true">
      <alignment horizontal="right" vertical="top"/>
      <protection locked="true"/>
    </xf>
    <xf numFmtId="172" fontId="869" fillId="3" borderId="4" xfId="0" applyFill="true" applyBorder="true" applyFont="true" applyNumberFormat="true">
      <alignment vertical="top" horizontal="right"/>
      <protection locked="false"/>
    </xf>
    <xf numFmtId="173" fontId="870" fillId="0" borderId="4" xfId="0" applyBorder="true" applyFont="true" applyNumberFormat="true">
      <alignment horizontal="right" vertical="top"/>
      <protection locked="true"/>
    </xf>
    <xf numFmtId="4" fontId="871" fillId="0" borderId="4" xfId="0" applyBorder="true" applyFont="true" applyNumberFormat="true">
      <alignment horizontal="right" vertical="top"/>
      <protection locked="true"/>
    </xf>
    <xf numFmtId="4" fontId="872" fillId="0" borderId="4" xfId="0" applyBorder="true" applyFont="true" applyNumberFormat="true">
      <alignment horizontal="right" vertical="top"/>
      <protection locked="true"/>
    </xf>
    <xf numFmtId="0" fontId="873" fillId="0" borderId="0" xfId="0" applyFont="true"/>
    <xf numFmtId="0" fontId="874" fillId="0" borderId="4" xfId="0" applyBorder="true" applyFont="true">
      <alignment horizontal="left" vertical="top"/>
      <protection locked="true"/>
    </xf>
    <xf numFmtId="0" fontId="875" fillId="0" borderId="4" xfId="0" applyBorder="true" applyFont="true">
      <alignment horizontal="left" vertical="top" wrapText="true"/>
      <protection locked="true"/>
    </xf>
    <xf numFmtId="0" fontId="876" fillId="0" borderId="4" xfId="0" applyBorder="true" applyFont="true">
      <alignment horizontal="center" vertical="top"/>
      <protection locked="true"/>
    </xf>
    <xf numFmtId="170" fontId="877" fillId="0" borderId="4" xfId="0" applyBorder="true" applyFont="true" applyNumberFormat="true">
      <alignment horizontal="right" vertical="top"/>
      <protection locked="true"/>
    </xf>
    <xf numFmtId="171" fontId="878" fillId="0" borderId="4" xfId="0" applyBorder="true" applyFont="true" applyNumberFormat="true">
      <alignment horizontal="right" vertical="top"/>
      <protection locked="true"/>
    </xf>
    <xf numFmtId="171" fontId="879" fillId="0" borderId="4" xfId="0" applyBorder="true" applyFont="true" applyNumberFormat="true">
      <alignment horizontal="right" vertical="top"/>
      <protection locked="true"/>
    </xf>
    <xf numFmtId="171" fontId="880" fillId="0" borderId="4" xfId="0" applyBorder="true" applyFont="true" applyNumberFormat="true">
      <alignment horizontal="right" vertical="top"/>
      <protection locked="true"/>
    </xf>
    <xf numFmtId="172" fontId="881" fillId="3" borderId="4" xfId="0" applyFill="true" applyBorder="true" applyFont="true" applyNumberFormat="true">
      <alignment vertical="top" horizontal="right"/>
      <protection locked="false"/>
    </xf>
    <xf numFmtId="173" fontId="882" fillId="0" borderId="4" xfId="0" applyBorder="true" applyFont="true" applyNumberFormat="true">
      <alignment horizontal="right" vertical="top"/>
      <protection locked="true"/>
    </xf>
    <xf numFmtId="4" fontId="883" fillId="0" borderId="4" xfId="0" applyBorder="true" applyFont="true" applyNumberFormat="true">
      <alignment horizontal="right" vertical="top"/>
      <protection locked="true"/>
    </xf>
    <xf numFmtId="4" fontId="884" fillId="0" borderId="4" xfId="0" applyBorder="true" applyFont="true" applyNumberFormat="true">
      <alignment horizontal="right" vertical="top"/>
      <protection locked="true"/>
    </xf>
    <xf numFmtId="0" fontId="885" fillId="0" borderId="0" xfId="0" applyFont="true"/>
    <xf numFmtId="0" fontId="886" fillId="0" borderId="4" xfId="0" applyBorder="true" applyFont="true">
      <alignment horizontal="left" vertical="top"/>
      <protection locked="true"/>
    </xf>
    <xf numFmtId="0" fontId="887" fillId="0" borderId="4" xfId="0" applyBorder="true" applyFont="true">
      <alignment horizontal="left" vertical="top" wrapText="true"/>
      <protection locked="true"/>
    </xf>
    <xf numFmtId="0" fontId="888" fillId="0" borderId="4" xfId="0" applyBorder="true" applyFont="true">
      <alignment horizontal="center" vertical="top"/>
      <protection locked="true"/>
    </xf>
    <xf numFmtId="170" fontId="889" fillId="0" borderId="4" xfId="0" applyBorder="true" applyFont="true" applyNumberFormat="true">
      <alignment horizontal="right" vertical="top"/>
      <protection locked="true"/>
    </xf>
    <xf numFmtId="171" fontId="890" fillId="0" borderId="4" xfId="0" applyBorder="true" applyFont="true" applyNumberFormat="true">
      <alignment horizontal="right" vertical="top"/>
      <protection locked="true"/>
    </xf>
    <xf numFmtId="171" fontId="891" fillId="0" borderId="4" xfId="0" applyBorder="true" applyFont="true" applyNumberFormat="true">
      <alignment horizontal="right" vertical="top"/>
      <protection locked="true"/>
    </xf>
    <xf numFmtId="171" fontId="892" fillId="0" borderId="4" xfId="0" applyBorder="true" applyFont="true" applyNumberFormat="true">
      <alignment horizontal="right" vertical="top"/>
      <protection locked="true"/>
    </xf>
    <xf numFmtId="172" fontId="893" fillId="3" borderId="4" xfId="0" applyFill="true" applyBorder="true" applyFont="true" applyNumberFormat="true">
      <alignment vertical="top" horizontal="right"/>
      <protection locked="false"/>
    </xf>
    <xf numFmtId="173" fontId="894" fillId="0" borderId="4" xfId="0" applyBorder="true" applyFont="true" applyNumberFormat="true">
      <alignment horizontal="right" vertical="top"/>
      <protection locked="true"/>
    </xf>
    <xf numFmtId="4" fontId="895" fillId="0" borderId="4" xfId="0" applyBorder="true" applyFont="true" applyNumberFormat="true">
      <alignment horizontal="right" vertical="top"/>
      <protection locked="true"/>
    </xf>
    <xf numFmtId="4" fontId="896" fillId="0" borderId="4" xfId="0" applyBorder="true" applyFont="true" applyNumberFormat="true">
      <alignment horizontal="right" vertical="top"/>
      <protection locked="true"/>
    </xf>
    <xf numFmtId="0" fontId="897" fillId="0" borderId="0" xfId="0" applyFont="true"/>
    <xf numFmtId="0" fontId="898" fillId="0" borderId="4" xfId="0" applyBorder="true" applyFont="true">
      <alignment horizontal="left" vertical="top"/>
      <protection locked="true"/>
    </xf>
    <xf numFmtId="0" fontId="899" fillId="0" borderId="4" xfId="0" applyBorder="true" applyFont="true">
      <alignment horizontal="left" vertical="top" wrapText="true"/>
      <protection locked="true"/>
    </xf>
    <xf numFmtId="0" fontId="900" fillId="0" borderId="4" xfId="0" applyBorder="true" applyFont="true">
      <alignment horizontal="center" vertical="top"/>
      <protection locked="true"/>
    </xf>
    <xf numFmtId="170" fontId="901" fillId="0" borderId="4" xfId="0" applyBorder="true" applyFont="true" applyNumberFormat="true">
      <alignment horizontal="right" vertical="top"/>
      <protection locked="true"/>
    </xf>
    <xf numFmtId="171" fontId="902" fillId="0" borderId="4" xfId="0" applyBorder="true" applyFont="true" applyNumberFormat="true">
      <alignment horizontal="right" vertical="top"/>
      <protection locked="true"/>
    </xf>
    <xf numFmtId="171" fontId="903" fillId="0" borderId="4" xfId="0" applyBorder="true" applyFont="true" applyNumberFormat="true">
      <alignment horizontal="right" vertical="top"/>
      <protection locked="true"/>
    </xf>
    <xf numFmtId="171" fontId="904" fillId="0" borderId="4" xfId="0" applyBorder="true" applyFont="true" applyNumberFormat="true">
      <alignment horizontal="right" vertical="top"/>
      <protection locked="true"/>
    </xf>
    <xf numFmtId="172" fontId="905" fillId="3" borderId="4" xfId="0" applyFill="true" applyBorder="true" applyFont="true" applyNumberFormat="true">
      <alignment vertical="top" horizontal="right"/>
      <protection locked="false"/>
    </xf>
    <xf numFmtId="173" fontId="906" fillId="0" borderId="4" xfId="0" applyBorder="true" applyFont="true" applyNumberFormat="true">
      <alignment horizontal="right" vertical="top"/>
      <protection locked="true"/>
    </xf>
    <xf numFmtId="4" fontId="907" fillId="0" borderId="4" xfId="0" applyBorder="true" applyFont="true" applyNumberFormat="true">
      <alignment horizontal="right" vertical="top"/>
      <protection locked="true"/>
    </xf>
    <xf numFmtId="4" fontId="908" fillId="0" borderId="4" xfId="0" applyBorder="true" applyFont="true" applyNumberFormat="true">
      <alignment horizontal="right" vertical="top"/>
      <protection locked="true"/>
    </xf>
    <xf numFmtId="0" fontId="909" fillId="0" borderId="0" xfId="0" applyFont="true"/>
    <xf numFmtId="0" fontId="910" fillId="5" borderId="4" xfId="0" applyFill="true" applyBorder="true" applyFont="true">
      <alignment horizontal="left"/>
      <protection locked="true"/>
    </xf>
    <xf numFmtId="0" fontId="911" fillId="5" borderId="4" xfId="0" applyFill="true" applyBorder="true" applyFont="true">
      <alignment horizontal="left"/>
      <protection locked="true"/>
    </xf>
    <xf numFmtId="0" fontId="912" fillId="5" borderId="4" xfId="0" applyFill="true" applyBorder="true" applyFont="true">
      <alignment horizontal="left"/>
      <protection locked="true"/>
    </xf>
    <xf numFmtId="0" fontId="913" fillId="5" borderId="4" xfId="0" applyFill="true" applyBorder="true" applyFont="true">
      <alignment horizontal="left"/>
      <protection locked="true"/>
    </xf>
    <xf numFmtId="0" fontId="914" fillId="5" borderId="4" xfId="0" applyFill="true" applyBorder="true" applyFont="true">
      <alignment horizontal="left"/>
      <protection locked="true"/>
    </xf>
    <xf numFmtId="0" fontId="915" fillId="5" borderId="4" xfId="0" applyFill="true" applyBorder="true" applyFont="true">
      <alignment horizontal="left"/>
      <protection locked="true"/>
    </xf>
    <xf numFmtId="0" fontId="916" fillId="5" borderId="4" xfId="0" applyFill="true" applyBorder="true" applyFont="true">
      <alignment horizontal="left"/>
      <protection locked="true"/>
    </xf>
    <xf numFmtId="0" fontId="917" fillId="5" borderId="4" xfId="0" applyFill="true" applyBorder="true" applyFont="true">
      <alignment horizontal="left"/>
      <protection locked="true"/>
    </xf>
    <xf numFmtId="0" fontId="918" fillId="5" borderId="4" xfId="0" applyFill="true" applyBorder="true" applyFont="true">
      <alignment horizontal="left"/>
      <protection locked="true"/>
    </xf>
    <xf numFmtId="0" fontId="919" fillId="5" borderId="4" xfId="0" applyFill="true" applyBorder="true" applyFont="true">
      <alignment horizontal="left"/>
      <protection locked="true"/>
    </xf>
    <xf numFmtId="4" fontId="920" fillId="5" borderId="4" xfId="0" applyFill="true" applyBorder="true" applyFont="true" applyNumberFormat="true">
      <alignment horizontal="right"/>
      <protection locked="true"/>
    </xf>
    <xf numFmtId="0" fontId="921" fillId="0" borderId="0" xfId="0" applyFont="true"/>
    <xf numFmtId="0" fontId="922" fillId="0" borderId="4" xfId="0" applyBorder="true" applyFont="true">
      <alignment horizontal="left" vertical="top"/>
      <protection locked="true"/>
    </xf>
    <xf numFmtId="0" fontId="923" fillId="0" borderId="4" xfId="0" applyBorder="true" applyFont="true">
      <alignment horizontal="left" vertical="top" wrapText="true"/>
      <protection locked="true"/>
    </xf>
    <xf numFmtId="0" fontId="924" fillId="0" borderId="4" xfId="0" applyBorder="true" applyFont="true">
      <alignment horizontal="center" vertical="top"/>
      <protection locked="true"/>
    </xf>
    <xf numFmtId="170" fontId="925" fillId="0" borderId="4" xfId="0" applyBorder="true" applyFont="true" applyNumberFormat="true">
      <alignment horizontal="right" vertical="top"/>
      <protection locked="true"/>
    </xf>
    <xf numFmtId="171" fontId="926" fillId="0" borderId="4" xfId="0" applyBorder="true" applyFont="true" applyNumberFormat="true">
      <alignment horizontal="right" vertical="top"/>
      <protection locked="true"/>
    </xf>
    <xf numFmtId="171" fontId="927" fillId="0" borderId="4" xfId="0" applyBorder="true" applyFont="true" applyNumberFormat="true">
      <alignment horizontal="right" vertical="top"/>
      <protection locked="true"/>
    </xf>
    <xf numFmtId="171" fontId="928" fillId="0" borderId="4" xfId="0" applyBorder="true" applyFont="true" applyNumberFormat="true">
      <alignment horizontal="right" vertical="top"/>
      <protection locked="true"/>
    </xf>
    <xf numFmtId="172" fontId="929" fillId="3" borderId="4" xfId="0" applyFill="true" applyBorder="true" applyFont="true" applyNumberFormat="true">
      <alignment vertical="top" horizontal="right"/>
      <protection locked="false"/>
    </xf>
    <xf numFmtId="173" fontId="930" fillId="0" borderId="4" xfId="0" applyBorder="true" applyFont="true" applyNumberFormat="true">
      <alignment horizontal="right" vertical="top"/>
      <protection locked="true"/>
    </xf>
    <xf numFmtId="4" fontId="931" fillId="0" borderId="4" xfId="0" applyBorder="true" applyFont="true" applyNumberFormat="true">
      <alignment horizontal="right" vertical="top"/>
      <protection locked="true"/>
    </xf>
    <xf numFmtId="4" fontId="932" fillId="0" borderId="4" xfId="0" applyBorder="true" applyFont="true" applyNumberFormat="true">
      <alignment horizontal="right" vertical="top"/>
      <protection locked="true"/>
    </xf>
    <xf numFmtId="0" fontId="933" fillId="0" borderId="0" xfId="0" applyFont="true"/>
    <xf numFmtId="0" fontId="934" fillId="5" borderId="4" xfId="0" applyFill="true" applyBorder="true" applyFont="true">
      <alignment horizontal="left"/>
      <protection locked="true"/>
    </xf>
    <xf numFmtId="0" fontId="935" fillId="5" borderId="4" xfId="0" applyFill="true" applyBorder="true" applyFont="true">
      <alignment horizontal="left"/>
      <protection locked="true"/>
    </xf>
    <xf numFmtId="0" fontId="936" fillId="5" borderId="4" xfId="0" applyFill="true" applyBorder="true" applyFont="true">
      <alignment horizontal="left"/>
      <protection locked="true"/>
    </xf>
    <xf numFmtId="0" fontId="937" fillId="5" borderId="4" xfId="0" applyFill="true" applyBorder="true" applyFont="true">
      <alignment horizontal="left"/>
      <protection locked="true"/>
    </xf>
    <xf numFmtId="0" fontId="938" fillId="5" borderId="4" xfId="0" applyFill="true" applyBorder="true" applyFont="true">
      <alignment horizontal="left"/>
      <protection locked="true"/>
    </xf>
    <xf numFmtId="0" fontId="939" fillId="5" borderId="4" xfId="0" applyFill="true" applyBorder="true" applyFont="true">
      <alignment horizontal="left"/>
      <protection locked="true"/>
    </xf>
    <xf numFmtId="0" fontId="940" fillId="5" borderId="4" xfId="0" applyFill="true" applyBorder="true" applyFont="true">
      <alignment horizontal="left"/>
      <protection locked="true"/>
    </xf>
    <xf numFmtId="0" fontId="941" fillId="5" borderId="4" xfId="0" applyFill="true" applyBorder="true" applyFont="true">
      <alignment horizontal="left"/>
      <protection locked="true"/>
    </xf>
    <xf numFmtId="0" fontId="942" fillId="5" borderId="4" xfId="0" applyFill="true" applyBorder="true" applyFont="true">
      <alignment horizontal="left"/>
      <protection locked="true"/>
    </xf>
    <xf numFmtId="0" fontId="943" fillId="5" borderId="4" xfId="0" applyFill="true" applyBorder="true" applyFont="true">
      <alignment horizontal="left"/>
      <protection locked="true"/>
    </xf>
    <xf numFmtId="4" fontId="944" fillId="5" borderId="4" xfId="0" applyFill="true" applyBorder="true" applyFont="true" applyNumberFormat="true">
      <alignment horizontal="right"/>
      <protection locked="true"/>
    </xf>
    <xf numFmtId="0" fontId="945" fillId="0" borderId="0" xfId="0" applyFont="true"/>
    <xf numFmtId="0" fontId="946" fillId="0" borderId="4" xfId="0" applyBorder="true" applyFont="true">
      <alignment horizontal="left" vertical="top"/>
      <protection locked="true"/>
    </xf>
    <xf numFmtId="0" fontId="947" fillId="0" borderId="4" xfId="0" applyBorder="true" applyFont="true">
      <alignment horizontal="left" vertical="top" wrapText="true"/>
      <protection locked="true"/>
    </xf>
    <xf numFmtId="0" fontId="948" fillId="0" borderId="4" xfId="0" applyBorder="true" applyFont="true">
      <alignment horizontal="center" vertical="top"/>
      <protection locked="true"/>
    </xf>
    <xf numFmtId="170" fontId="949" fillId="0" borderId="4" xfId="0" applyBorder="true" applyFont="true" applyNumberFormat="true">
      <alignment horizontal="right" vertical="top"/>
      <protection locked="true"/>
    </xf>
    <xf numFmtId="171" fontId="950" fillId="0" borderId="4" xfId="0" applyBorder="true" applyFont="true" applyNumberFormat="true">
      <alignment horizontal="right" vertical="top"/>
      <protection locked="true"/>
    </xf>
    <xf numFmtId="171" fontId="951" fillId="0" borderId="4" xfId="0" applyBorder="true" applyFont="true" applyNumberFormat="true">
      <alignment horizontal="right" vertical="top"/>
      <protection locked="true"/>
    </xf>
    <xf numFmtId="171" fontId="952" fillId="0" borderId="4" xfId="0" applyBorder="true" applyFont="true" applyNumberFormat="true">
      <alignment horizontal="right" vertical="top"/>
      <protection locked="true"/>
    </xf>
    <xf numFmtId="172" fontId="953" fillId="3" borderId="4" xfId="0" applyFill="true" applyBorder="true" applyFont="true" applyNumberFormat="true">
      <alignment vertical="top" horizontal="right"/>
      <protection locked="false"/>
    </xf>
    <xf numFmtId="173" fontId="954" fillId="0" borderId="4" xfId="0" applyBorder="true" applyFont="true" applyNumberFormat="true">
      <alignment horizontal="right" vertical="top"/>
      <protection locked="true"/>
    </xf>
    <xf numFmtId="4" fontId="955" fillId="0" borderId="4" xfId="0" applyBorder="true" applyFont="true" applyNumberFormat="true">
      <alignment horizontal="right" vertical="top"/>
      <protection locked="true"/>
    </xf>
    <xf numFmtId="4" fontId="956" fillId="0" borderId="4" xfId="0" applyBorder="true" applyFont="true" applyNumberFormat="true">
      <alignment horizontal="right" vertical="top"/>
      <protection locked="true"/>
    </xf>
    <xf numFmtId="0" fontId="957" fillId="0" borderId="0" xfId="0" applyFont="true"/>
    <xf numFmtId="0" fontId="958" fillId="0" borderId="4" xfId="0" applyBorder="true" applyFont="true">
      <alignment horizontal="left" vertical="top"/>
      <protection locked="true"/>
    </xf>
    <xf numFmtId="0" fontId="959" fillId="0" borderId="4" xfId="0" applyBorder="true" applyFont="true">
      <alignment horizontal="left" vertical="top" wrapText="true"/>
      <protection locked="true"/>
    </xf>
    <xf numFmtId="0" fontId="960" fillId="0" borderId="4" xfId="0" applyBorder="true" applyFont="true">
      <alignment horizontal="center" vertical="top"/>
      <protection locked="true"/>
    </xf>
    <xf numFmtId="170" fontId="961" fillId="0" borderId="4" xfId="0" applyBorder="true" applyFont="true" applyNumberFormat="true">
      <alignment horizontal="right" vertical="top"/>
      <protection locked="true"/>
    </xf>
    <xf numFmtId="171" fontId="962" fillId="0" borderId="4" xfId="0" applyBorder="true" applyFont="true" applyNumberFormat="true">
      <alignment horizontal="right" vertical="top"/>
      <protection locked="true"/>
    </xf>
    <xf numFmtId="171" fontId="963" fillId="0" borderId="4" xfId="0" applyBorder="true" applyFont="true" applyNumberFormat="true">
      <alignment horizontal="right" vertical="top"/>
      <protection locked="true"/>
    </xf>
    <xf numFmtId="171" fontId="964" fillId="0" borderId="4" xfId="0" applyBorder="true" applyFont="true" applyNumberFormat="true">
      <alignment horizontal="right" vertical="top"/>
      <protection locked="true"/>
    </xf>
    <xf numFmtId="172" fontId="965" fillId="3" borderId="4" xfId="0" applyFill="true" applyBorder="true" applyFont="true" applyNumberFormat="true">
      <alignment vertical="top" horizontal="right"/>
      <protection locked="false"/>
    </xf>
    <xf numFmtId="173" fontId="966" fillId="0" borderId="4" xfId="0" applyBorder="true" applyFont="true" applyNumberFormat="true">
      <alignment horizontal="right" vertical="top"/>
      <protection locked="true"/>
    </xf>
    <xf numFmtId="4" fontId="967" fillId="0" borderId="4" xfId="0" applyBorder="true" applyFont="true" applyNumberFormat="true">
      <alignment horizontal="right" vertical="top"/>
      <protection locked="true"/>
    </xf>
    <xf numFmtId="4" fontId="968" fillId="0" borderId="4" xfId="0" applyBorder="true" applyFont="true" applyNumberFormat="true">
      <alignment horizontal="right" vertical="top"/>
      <protection locked="true"/>
    </xf>
    <xf numFmtId="0" fontId="969" fillId="0" borderId="0" xfId="0" applyFont="true"/>
    <xf numFmtId="0" fontId="970" fillId="0" borderId="4" xfId="0" applyBorder="true" applyFont="true">
      <alignment horizontal="left" vertical="top"/>
      <protection locked="true"/>
    </xf>
    <xf numFmtId="0" fontId="971" fillId="0" borderId="4" xfId="0" applyBorder="true" applyFont="true">
      <alignment horizontal="left" vertical="top" wrapText="true"/>
      <protection locked="true"/>
    </xf>
    <xf numFmtId="0" fontId="972" fillId="0" borderId="4" xfId="0" applyBorder="true" applyFont="true">
      <alignment horizontal="center" vertical="top"/>
      <protection locked="true"/>
    </xf>
    <xf numFmtId="170" fontId="973" fillId="0" borderId="4" xfId="0" applyBorder="true" applyFont="true" applyNumberFormat="true">
      <alignment horizontal="right" vertical="top"/>
      <protection locked="true"/>
    </xf>
    <xf numFmtId="171" fontId="974" fillId="0" borderId="4" xfId="0" applyBorder="true" applyFont="true" applyNumberFormat="true">
      <alignment horizontal="right" vertical="top"/>
      <protection locked="true"/>
    </xf>
    <xf numFmtId="171" fontId="975" fillId="0" borderId="4" xfId="0" applyBorder="true" applyFont="true" applyNumberFormat="true">
      <alignment horizontal="right" vertical="top"/>
      <protection locked="true"/>
    </xf>
    <xf numFmtId="171" fontId="976" fillId="0" borderId="4" xfId="0" applyBorder="true" applyFont="true" applyNumberFormat="true">
      <alignment horizontal="right" vertical="top"/>
      <protection locked="true"/>
    </xf>
    <xf numFmtId="172" fontId="977" fillId="3" borderId="4" xfId="0" applyFill="true" applyBorder="true" applyFont="true" applyNumberFormat="true">
      <alignment vertical="top" horizontal="right"/>
      <protection locked="false"/>
    </xf>
    <xf numFmtId="173" fontId="978" fillId="0" borderId="4" xfId="0" applyBorder="true" applyFont="true" applyNumberFormat="true">
      <alignment horizontal="right" vertical="top"/>
      <protection locked="true"/>
    </xf>
    <xf numFmtId="4" fontId="979" fillId="0" borderId="4" xfId="0" applyBorder="true" applyFont="true" applyNumberFormat="true">
      <alignment horizontal="right" vertical="top"/>
      <protection locked="true"/>
    </xf>
    <xf numFmtId="4" fontId="980" fillId="0" borderId="4" xfId="0" applyBorder="true" applyFont="true" applyNumberFormat="true">
      <alignment horizontal="right" vertical="top"/>
      <protection locked="true"/>
    </xf>
    <xf numFmtId="0" fontId="981" fillId="0" borderId="0" xfId="0" applyFont="true"/>
    <xf numFmtId="0" fontId="982" fillId="0" borderId="4" xfId="0" applyBorder="true" applyFont="true">
      <alignment horizontal="left" vertical="top"/>
      <protection locked="true"/>
    </xf>
    <xf numFmtId="0" fontId="983" fillId="0" borderId="4" xfId="0" applyBorder="true" applyFont="true">
      <alignment horizontal="left" vertical="top" wrapText="true"/>
      <protection locked="true"/>
    </xf>
    <xf numFmtId="0" fontId="984" fillId="0" borderId="4" xfId="0" applyBorder="true" applyFont="true">
      <alignment horizontal="center" vertical="top"/>
      <protection locked="true"/>
    </xf>
    <xf numFmtId="170" fontId="985" fillId="0" borderId="4" xfId="0" applyBorder="true" applyFont="true" applyNumberFormat="true">
      <alignment horizontal="right" vertical="top"/>
      <protection locked="true"/>
    </xf>
    <xf numFmtId="171" fontId="986" fillId="0" borderId="4" xfId="0" applyBorder="true" applyFont="true" applyNumberFormat="true">
      <alignment horizontal="right" vertical="top"/>
      <protection locked="true"/>
    </xf>
    <xf numFmtId="171" fontId="987" fillId="0" borderId="4" xfId="0" applyBorder="true" applyFont="true" applyNumberFormat="true">
      <alignment horizontal="right" vertical="top"/>
      <protection locked="true"/>
    </xf>
    <xf numFmtId="171" fontId="988" fillId="0" borderId="4" xfId="0" applyBorder="true" applyFont="true" applyNumberFormat="true">
      <alignment horizontal="right" vertical="top"/>
      <protection locked="true"/>
    </xf>
    <xf numFmtId="172" fontId="989" fillId="3" borderId="4" xfId="0" applyFill="true" applyBorder="true" applyFont="true" applyNumberFormat="true">
      <alignment vertical="top" horizontal="right"/>
      <protection locked="false"/>
    </xf>
    <xf numFmtId="173" fontId="990" fillId="0" borderId="4" xfId="0" applyBorder="true" applyFont="true" applyNumberFormat="true">
      <alignment horizontal="right" vertical="top"/>
      <protection locked="true"/>
    </xf>
    <xf numFmtId="4" fontId="991" fillId="0" borderId="4" xfId="0" applyBorder="true" applyFont="true" applyNumberFormat="true">
      <alignment horizontal="right" vertical="top"/>
      <protection locked="true"/>
    </xf>
    <xf numFmtId="4" fontId="992" fillId="0" borderId="4" xfId="0" applyBorder="true" applyFont="true" applyNumberFormat="true">
      <alignment horizontal="right" vertical="top"/>
      <protection locked="true"/>
    </xf>
    <xf numFmtId="0" fontId="993" fillId="0" borderId="0" xfId="0" applyFont="true"/>
    <xf numFmtId="0" fontId="994" fillId="0" borderId="4" xfId="0" applyBorder="true" applyFont="true">
      <alignment horizontal="left" vertical="top"/>
      <protection locked="true"/>
    </xf>
    <xf numFmtId="0" fontId="995" fillId="0" borderId="4" xfId="0" applyBorder="true" applyFont="true">
      <alignment horizontal="left" vertical="top" wrapText="true"/>
      <protection locked="true"/>
    </xf>
    <xf numFmtId="0" fontId="996" fillId="0" borderId="4" xfId="0" applyBorder="true" applyFont="true">
      <alignment horizontal="center" vertical="top"/>
      <protection locked="true"/>
    </xf>
    <xf numFmtId="170" fontId="997" fillId="0" borderId="4" xfId="0" applyBorder="true" applyFont="true" applyNumberFormat="true">
      <alignment horizontal="right" vertical="top"/>
      <protection locked="true"/>
    </xf>
    <xf numFmtId="171" fontId="998" fillId="0" borderId="4" xfId="0" applyBorder="true" applyFont="true" applyNumberFormat="true">
      <alignment horizontal="right" vertical="top"/>
      <protection locked="true"/>
    </xf>
    <xf numFmtId="171" fontId="999" fillId="0" borderId="4" xfId="0" applyBorder="true" applyFont="true" applyNumberFormat="true">
      <alignment horizontal="right" vertical="top"/>
      <protection locked="true"/>
    </xf>
    <xf numFmtId="171" fontId="1000" fillId="0" borderId="4" xfId="0" applyBorder="true" applyFont="true" applyNumberFormat="true">
      <alignment horizontal="right" vertical="top"/>
      <protection locked="true"/>
    </xf>
    <xf numFmtId="172" fontId="1001" fillId="3" borderId="4" xfId="0" applyFill="true" applyBorder="true" applyFont="true" applyNumberFormat="true">
      <alignment vertical="top" horizontal="right"/>
      <protection locked="false"/>
    </xf>
    <xf numFmtId="173" fontId="1002" fillId="0" borderId="4" xfId="0" applyBorder="true" applyFont="true" applyNumberFormat="true">
      <alignment horizontal="right" vertical="top"/>
      <protection locked="true"/>
    </xf>
    <xf numFmtId="4" fontId="1003" fillId="0" borderId="4" xfId="0" applyBorder="true" applyFont="true" applyNumberFormat="true">
      <alignment horizontal="right" vertical="top"/>
      <protection locked="true"/>
    </xf>
    <xf numFmtId="4" fontId="1004" fillId="0" borderId="4" xfId="0" applyBorder="true" applyFont="true" applyNumberFormat="true">
      <alignment horizontal="right" vertical="top"/>
      <protection locked="true"/>
    </xf>
    <xf numFmtId="0" fontId="1005" fillId="0" borderId="0" xfId="0" applyFont="true"/>
    <xf numFmtId="0" fontId="1006" fillId="5" borderId="4" xfId="0" applyFill="true" applyBorder="true" applyFont="true">
      <alignment horizontal="left"/>
      <protection locked="true"/>
    </xf>
    <xf numFmtId="0" fontId="1007" fillId="5" borderId="4" xfId="0" applyFill="true" applyBorder="true" applyFont="true">
      <alignment horizontal="left"/>
      <protection locked="true"/>
    </xf>
    <xf numFmtId="0" fontId="1008" fillId="5" borderId="4" xfId="0" applyFill="true" applyBorder="true" applyFont="true">
      <alignment horizontal="left"/>
      <protection locked="true"/>
    </xf>
    <xf numFmtId="0" fontId="1009" fillId="5" borderId="4" xfId="0" applyFill="true" applyBorder="true" applyFont="true">
      <alignment horizontal="left"/>
      <protection locked="true"/>
    </xf>
    <xf numFmtId="0" fontId="1010" fillId="5" borderId="4" xfId="0" applyFill="true" applyBorder="true" applyFont="true">
      <alignment horizontal="left"/>
      <protection locked="true"/>
    </xf>
    <xf numFmtId="0" fontId="1011" fillId="5" borderId="4" xfId="0" applyFill="true" applyBorder="true" applyFont="true">
      <alignment horizontal="left"/>
      <protection locked="true"/>
    </xf>
    <xf numFmtId="0" fontId="1012" fillId="5" borderId="4" xfId="0" applyFill="true" applyBorder="true" applyFont="true">
      <alignment horizontal="left"/>
      <protection locked="true"/>
    </xf>
    <xf numFmtId="0" fontId="1013" fillId="5" borderId="4" xfId="0" applyFill="true" applyBorder="true" applyFont="true">
      <alignment horizontal="left"/>
      <protection locked="true"/>
    </xf>
    <xf numFmtId="0" fontId="1014" fillId="5" borderId="4" xfId="0" applyFill="true" applyBorder="true" applyFont="true">
      <alignment horizontal="left"/>
      <protection locked="true"/>
    </xf>
    <xf numFmtId="0" fontId="1015" fillId="5" borderId="4" xfId="0" applyFill="true" applyBorder="true" applyFont="true">
      <alignment horizontal="left"/>
      <protection locked="true"/>
    </xf>
    <xf numFmtId="4" fontId="1016" fillId="5" borderId="4" xfId="0" applyFill="true" applyBorder="true" applyFont="true" applyNumberFormat="true">
      <alignment horizontal="right"/>
      <protection locked="true"/>
    </xf>
    <xf numFmtId="0" fontId="1017" fillId="0" borderId="0" xfId="0" applyFont="true"/>
    <xf numFmtId="0" fontId="1018" fillId="0" borderId="4" xfId="0" applyBorder="true" applyFont="true">
      <alignment horizontal="left" vertical="top"/>
      <protection locked="true"/>
    </xf>
    <xf numFmtId="0" fontId="1019" fillId="0" borderId="4" xfId="0" applyBorder="true" applyFont="true">
      <alignment horizontal="left" vertical="top" wrapText="true"/>
      <protection locked="true"/>
    </xf>
    <xf numFmtId="0" fontId="1020" fillId="0" borderId="4" xfId="0" applyBorder="true" applyFont="true">
      <alignment horizontal="center" vertical="top"/>
      <protection locked="true"/>
    </xf>
    <xf numFmtId="170" fontId="1021" fillId="0" borderId="4" xfId="0" applyBorder="true" applyFont="true" applyNumberFormat="true">
      <alignment horizontal="right" vertical="top"/>
      <protection locked="true"/>
    </xf>
    <xf numFmtId="171" fontId="1022" fillId="0" borderId="4" xfId="0" applyBorder="true" applyFont="true" applyNumberFormat="true">
      <alignment horizontal="right" vertical="top"/>
      <protection locked="true"/>
    </xf>
    <xf numFmtId="171" fontId="1023" fillId="0" borderId="4" xfId="0" applyBorder="true" applyFont="true" applyNumberFormat="true">
      <alignment horizontal="right" vertical="top"/>
      <protection locked="true"/>
    </xf>
    <xf numFmtId="171" fontId="1024" fillId="0" borderId="4" xfId="0" applyBorder="true" applyFont="true" applyNumberFormat="true">
      <alignment horizontal="right" vertical="top"/>
      <protection locked="true"/>
    </xf>
    <xf numFmtId="172" fontId="1025" fillId="3" borderId="4" xfId="0" applyFill="true" applyBorder="true" applyFont="true" applyNumberFormat="true">
      <alignment vertical="top" horizontal="right"/>
      <protection locked="false"/>
    </xf>
    <xf numFmtId="173" fontId="1026" fillId="0" borderId="4" xfId="0" applyBorder="true" applyFont="true" applyNumberFormat="true">
      <alignment horizontal="right" vertical="top"/>
      <protection locked="true"/>
    </xf>
    <xf numFmtId="4" fontId="1027" fillId="0" borderId="4" xfId="0" applyBorder="true" applyFont="true" applyNumberFormat="true">
      <alignment horizontal="right" vertical="top"/>
      <protection locked="true"/>
    </xf>
    <xf numFmtId="4" fontId="1028" fillId="0" borderId="4" xfId="0" applyBorder="true" applyFont="true" applyNumberFormat="true">
      <alignment horizontal="right" vertical="top"/>
      <protection locked="true"/>
    </xf>
    <xf numFmtId="0" fontId="1029" fillId="0" borderId="0" xfId="0" applyFont="true"/>
    <xf numFmtId="0" fontId="1030" fillId="5" borderId="0" xfId="0" applyFill="true" applyFont="true">
      <alignment horizontal="right"/>
      <protection locked="true"/>
    </xf>
    <xf numFmtId="4" fontId="1031" fillId="5" borderId="0" xfId="0" applyFill="true" applyFont="true" applyNumberFormat="true">
      <alignment horizontal="right"/>
      <protection locked="true"/>
    </xf>
    <xf numFmtId="0" fontId="1032" fillId="7" borderId="0" xfId="0" applyFont="true" applyFill="true">
      <alignment horizontal="left" vertical="top"/>
      <protection locked="true"/>
    </xf>
    <xf numFmtId="0" fontId="1033" fillId="3" borderId="0" xfId="0" applyFont="true" applyFill="true">
      <alignment horizontal="left" vertical="top"/>
      <protection locked="true"/>
    </xf>
    <xf numFmtId="0" fontId="1034" fillId="0" borderId="5" xfId="0" applyFont="true" applyBorder="true">
      <alignment horizontal="center" vertical="top"/>
      <protection locked="true"/>
    </xf>
    <xf numFmtId="166" fontId="1035" fillId="0" borderId="0" xfId="0" applyFont="true" applyNumberFormat="true">
      <alignment horizontal="center" vertical="top"/>
      <protection locked="true"/>
    </xf>
    <xf numFmtId="0" fontId="1036" fillId="0" borderId="0" xfId="0" applyFont="true">
      <alignment horizontal="left" vertical="top"/>
      <protection locked="true"/>
    </xf>
    <xf numFmtId="165" fontId="1037" fillId="0" borderId="0" xfId="0" applyFont="true" applyNumberFormat="true">
      <alignment horizontal="left" vertical="top"/>
      <protection locked="true"/>
    </xf>
    <xf numFmtId="168" fontId="1038" fillId="0" borderId="0" xfId="0" applyFont="true" applyNumberFormat="true">
      <alignment horizontal="left" vertical="top"/>
      <protection locked="true"/>
    </xf>
    <xf numFmtId="169" fontId="0" fillId="0" borderId="0" xfId="0" applyNumberFormat="true"/>
    <xf numFmtId="0" fontId="1039" fillId="5" borderId="4" xfId="0" applyFill="true" applyBorder="true" applyFont="true">
      <alignment horizontal="left"/>
      <protection locked="true"/>
    </xf>
    <xf numFmtId="0" fontId="1040" fillId="5" borderId="4" xfId="0" applyFill="true" applyBorder="true" applyFont="true">
      <alignment horizontal="left"/>
      <protection locked="true"/>
    </xf>
    <xf numFmtId="0" fontId="1041" fillId="5" borderId="4" xfId="0" applyFill="true" applyBorder="true" applyFont="true">
      <alignment horizontal="left"/>
      <protection locked="true"/>
    </xf>
    <xf numFmtId="0" fontId="1042" fillId="5" borderId="4" xfId="0" applyFill="true" applyBorder="true" applyFont="true">
      <alignment horizontal="left"/>
      <protection locked="true"/>
    </xf>
    <xf numFmtId="0" fontId="1043" fillId="5" borderId="4" xfId="0" applyFill="true" applyBorder="true" applyFont="true">
      <alignment horizontal="left"/>
      <protection locked="true"/>
    </xf>
    <xf numFmtId="0" fontId="1044" fillId="5" borderId="4" xfId="0" applyFill="true" applyBorder="true" applyFont="true">
      <alignment horizontal="left"/>
      <protection locked="true"/>
    </xf>
    <xf numFmtId="0" fontId="1045" fillId="5" borderId="4" xfId="0" applyFill="true" applyBorder="true" applyFont="true">
      <alignment horizontal="left"/>
      <protection locked="true"/>
    </xf>
    <xf numFmtId="0" fontId="1046" fillId="5" borderId="4" xfId="0" applyFill="true" applyBorder="true" applyFont="true">
      <alignment horizontal="left"/>
      <protection locked="true"/>
    </xf>
    <xf numFmtId="0" fontId="1047" fillId="5" borderId="4" xfId="0" applyFill="true" applyBorder="true" applyFont="true">
      <alignment horizontal="left"/>
      <protection locked="true"/>
    </xf>
    <xf numFmtId="0" fontId="1048" fillId="5" borderId="4" xfId="0" applyFill="true" applyBorder="true" applyFont="true">
      <alignment horizontal="left"/>
      <protection locked="true"/>
    </xf>
    <xf numFmtId="0" fontId="1049" fillId="5" borderId="4" xfId="0" applyFill="true" applyBorder="true" applyFont="true">
      <alignment horizontal="left"/>
      <protection locked="true"/>
    </xf>
    <xf numFmtId="0" fontId="1050" fillId="5" borderId="4" xfId="0" applyFill="true" applyBorder="true" applyFont="true">
      <alignment horizontal="left"/>
      <protection locked="true"/>
    </xf>
    <xf numFmtId="0" fontId="1051" fillId="5" borderId="4" xfId="0" applyFill="true" applyBorder="true" applyFont="true">
      <alignment horizontal="left"/>
      <protection locked="true"/>
    </xf>
    <xf numFmtId="0" fontId="1052" fillId="5" borderId="4" xfId="0" applyFill="true" applyBorder="true" applyFont="true">
      <alignment horizontal="left"/>
      <protection locked="true"/>
    </xf>
    <xf numFmtId="0" fontId="1053" fillId="5" borderId="4" xfId="0" applyFill="true" applyBorder="true" applyFont="true">
      <alignment horizontal="left"/>
      <protection locked="true"/>
    </xf>
    <xf numFmtId="0" fontId="1054" fillId="5" borderId="4" xfId="0" applyFill="true" applyBorder="true" applyFont="true">
      <alignment horizontal="left"/>
      <protection locked="true"/>
    </xf>
    <xf numFmtId="0" fontId="1055" fillId="5" borderId="4" xfId="0" applyFill="true" applyBorder="true" applyFont="true">
      <alignment horizontal="left"/>
      <protection locked="true"/>
    </xf>
    <xf numFmtId="0" fontId="1056" fillId="5" borderId="4" xfId="0" applyFill="true" applyBorder="true" applyFont="true">
      <alignment horizontal="left"/>
      <protection locked="true"/>
    </xf>
    <xf numFmtId="0" fontId="1057" fillId="5" borderId="4" xfId="0" applyFill="true" applyBorder="true" applyFont="true">
      <alignment horizontal="left"/>
      <protection locked="true"/>
    </xf>
    <xf numFmtId="0" fontId="1058" fillId="5" borderId="4" xfId="0" applyFill="true" applyBorder="true" applyFont="true">
      <alignment horizontal="left"/>
      <protection locked="true"/>
    </xf>
    <xf numFmtId="0" fontId="1059" fillId="5" borderId="4" xfId="0" applyFill="true" applyBorder="true" applyFont="true">
      <alignment horizontal="left"/>
      <protection locked="true"/>
    </xf>
    <xf numFmtId="0" fontId="1060" fillId="5" borderId="4" xfId="0" applyFill="true" applyBorder="true" applyFont="true">
      <alignment horizontal="left"/>
      <protection locked="true"/>
    </xf>
    <xf numFmtId="0" fontId="1061" fillId="5" borderId="4" xfId="0" applyFill="true" applyBorder="true" applyFont="true">
      <alignment horizontal="left"/>
      <protection locked="true"/>
    </xf>
    <xf numFmtId="0" fontId="1062" fillId="0" borderId="4" xfId="0" applyBorder="true" applyFont="true">
      <alignment horizontal="left" vertical="top"/>
      <protection locked="true"/>
    </xf>
    <xf numFmtId="0" fontId="1063" fillId="0" borderId="4" xfId="0" applyBorder="true" applyFont="true">
      <alignment horizontal="left" vertical="top" wrapText="true"/>
      <protection locked="true"/>
    </xf>
    <xf numFmtId="4" fontId="1064" fillId="3" borderId="4" xfId="0" applyFill="true" applyBorder="true" applyFont="true" applyNumberFormat="true">
      <alignment vertical="top" horizontal="right"/>
      <protection locked="false"/>
    </xf>
    <xf numFmtId="4" fontId="1065" fillId="0" borderId="4" xfId="0" applyBorder="true" applyFont="true" applyNumberFormat="true">
      <alignment horizontal="right" vertical="top"/>
      <protection locked="true"/>
    </xf>
    <xf numFmtId="4" fontId="1066" fillId="3" borderId="4" xfId="0" applyFill="true" applyBorder="true" applyFont="true" applyNumberFormat="true">
      <alignment vertical="top" horizontal="right"/>
      <protection locked="false"/>
    </xf>
    <xf numFmtId="4" fontId="1067" fillId="0" borderId="4" xfId="0" applyBorder="true" applyFont="true" applyNumberFormat="true">
      <alignment horizontal="right" vertical="top"/>
      <protection locked="true"/>
    </xf>
    <xf numFmtId="4" fontId="1068" fillId="3" borderId="4" xfId="0" applyFill="true" applyBorder="true" applyFont="true" applyNumberFormat="true">
      <alignment vertical="top" horizontal="right"/>
      <protection locked="false"/>
    </xf>
    <xf numFmtId="4" fontId="1069" fillId="0" borderId="4" xfId="0" applyBorder="true" applyFont="true" applyNumberFormat="true">
      <alignment horizontal="right" vertical="top"/>
      <protection locked="true"/>
    </xf>
    <xf numFmtId="4" fontId="1070" fillId="3" borderId="4" xfId="0" applyFill="true" applyBorder="true" applyFont="true" applyNumberFormat="true">
      <alignment vertical="top" horizontal="right"/>
      <protection locked="false"/>
    </xf>
    <xf numFmtId="4" fontId="1071" fillId="0" borderId="4" xfId="0" applyBorder="true" applyFont="true" applyNumberFormat="true">
      <alignment horizontal="right" vertical="top"/>
      <protection locked="true"/>
    </xf>
    <xf numFmtId="4" fontId="1072" fillId="3" borderId="4" xfId="0" applyFill="true" applyBorder="true" applyFont="true" applyNumberFormat="true">
      <alignment vertical="top" horizontal="right"/>
      <protection locked="false"/>
    </xf>
    <xf numFmtId="4" fontId="1073" fillId="0" borderId="4" xfId="0" applyBorder="true" applyFont="true" applyNumberFormat="true">
      <alignment horizontal="right" vertical="top"/>
      <protection locked="true"/>
    </xf>
    <xf numFmtId="4" fontId="1074" fillId="3" borderId="4" xfId="0" applyFill="true" applyBorder="true" applyFont="true" applyNumberFormat="true">
      <alignment vertical="top" horizontal="right"/>
      <protection locked="false"/>
    </xf>
    <xf numFmtId="4" fontId="1075" fillId="0" borderId="4" xfId="0" applyBorder="true" applyFont="true" applyNumberFormat="true">
      <alignment horizontal="right" vertical="top"/>
      <protection locked="true"/>
    </xf>
    <xf numFmtId="4" fontId="1076" fillId="3" borderId="4" xfId="0" applyFill="true" applyBorder="true" applyFont="true" applyNumberFormat="true">
      <alignment vertical="top" horizontal="right"/>
      <protection locked="false"/>
    </xf>
    <xf numFmtId="4" fontId="1077" fillId="0" borderId="4" xfId="0" applyBorder="true" applyFont="true" applyNumberFormat="true">
      <alignment horizontal="right" vertical="top"/>
      <protection locked="true"/>
    </xf>
    <xf numFmtId="4" fontId="1078" fillId="3" borderId="4" xfId="0" applyFill="true" applyBorder="true" applyFont="true" applyNumberFormat="true">
      <alignment vertical="top" horizontal="right"/>
      <protection locked="false"/>
    </xf>
    <xf numFmtId="4" fontId="1079" fillId="0" borderId="4" xfId="0" applyBorder="true" applyFont="true" applyNumberFormat="true">
      <alignment horizontal="right" vertical="top"/>
      <protection locked="true"/>
    </xf>
    <xf numFmtId="4" fontId="1080" fillId="3" borderId="4" xfId="0" applyFill="true" applyBorder="true" applyFont="true" applyNumberFormat="true">
      <alignment vertical="top" horizontal="right"/>
      <protection locked="false"/>
    </xf>
    <xf numFmtId="4" fontId="1081" fillId="0" borderId="4" xfId="0" applyBorder="true" applyFont="true" applyNumberFormat="true">
      <alignment horizontal="right" vertical="top"/>
      <protection locked="true"/>
    </xf>
    <xf numFmtId="4" fontId="1082" fillId="5" borderId="4" xfId="0" applyFill="true" applyBorder="true" applyFont="true" applyNumberFormat="true">
      <alignment horizontal="right" vertical="top"/>
      <protection locked="true"/>
    </xf>
    <xf numFmtId="4" fontId="1083" fillId="5" borderId="4" xfId="0" applyFill="true" applyBorder="true" applyFont="true" applyNumberFormat="true">
      <alignment horizontal="right" vertical="top"/>
      <protection locked="true"/>
    </xf>
    <xf numFmtId="0" fontId="1084" fillId="0" borderId="4" xfId="0" applyBorder="true" applyFont="true">
      <alignment horizontal="left" vertical="top"/>
      <protection locked="true"/>
    </xf>
    <xf numFmtId="0" fontId="1085" fillId="0" borderId="4" xfId="0" applyBorder="true" applyFont="true">
      <alignment horizontal="left" vertical="top" wrapText="true"/>
      <protection locked="true"/>
    </xf>
    <xf numFmtId="4" fontId="1086" fillId="3" borderId="4" xfId="0" applyFill="true" applyBorder="true" applyFont="true" applyNumberFormat="true">
      <alignment vertical="top" horizontal="right"/>
      <protection locked="false"/>
    </xf>
    <xf numFmtId="4" fontId="1087" fillId="0" borderId="4" xfId="0" applyBorder="true" applyFont="true" applyNumberFormat="true">
      <alignment horizontal="right" vertical="top"/>
      <protection locked="true"/>
    </xf>
    <xf numFmtId="4" fontId="1088" fillId="3" borderId="4" xfId="0" applyFill="true" applyBorder="true" applyFont="true" applyNumberFormat="true">
      <alignment vertical="top" horizontal="right"/>
      <protection locked="false"/>
    </xf>
    <xf numFmtId="4" fontId="1089" fillId="0" borderId="4" xfId="0" applyBorder="true" applyFont="true" applyNumberFormat="true">
      <alignment horizontal="right" vertical="top"/>
      <protection locked="true"/>
    </xf>
    <xf numFmtId="4" fontId="1090" fillId="3" borderId="4" xfId="0" applyFill="true" applyBorder="true" applyFont="true" applyNumberFormat="true">
      <alignment vertical="top" horizontal="right"/>
      <protection locked="false"/>
    </xf>
    <xf numFmtId="4" fontId="1091" fillId="0" borderId="4" xfId="0" applyBorder="true" applyFont="true" applyNumberFormat="true">
      <alignment horizontal="right" vertical="top"/>
      <protection locked="true"/>
    </xf>
    <xf numFmtId="4" fontId="1092" fillId="3" borderId="4" xfId="0" applyFill="true" applyBorder="true" applyFont="true" applyNumberFormat="true">
      <alignment vertical="top" horizontal="right"/>
      <protection locked="false"/>
    </xf>
    <xf numFmtId="4" fontId="1093" fillId="0" borderId="4" xfId="0" applyBorder="true" applyFont="true" applyNumberFormat="true">
      <alignment horizontal="right" vertical="top"/>
      <protection locked="true"/>
    </xf>
    <xf numFmtId="4" fontId="1094" fillId="3" borderId="4" xfId="0" applyFill="true" applyBorder="true" applyFont="true" applyNumberFormat="true">
      <alignment vertical="top" horizontal="right"/>
      <protection locked="false"/>
    </xf>
    <xf numFmtId="4" fontId="1095" fillId="0" borderId="4" xfId="0" applyBorder="true" applyFont="true" applyNumberFormat="true">
      <alignment horizontal="right" vertical="top"/>
      <protection locked="true"/>
    </xf>
    <xf numFmtId="4" fontId="1096" fillId="3" borderId="4" xfId="0" applyFill="true" applyBorder="true" applyFont="true" applyNumberFormat="true">
      <alignment vertical="top" horizontal="right"/>
      <protection locked="false"/>
    </xf>
    <xf numFmtId="4" fontId="1097" fillId="0" borderId="4" xfId="0" applyBorder="true" applyFont="true" applyNumberFormat="true">
      <alignment horizontal="right" vertical="top"/>
      <protection locked="true"/>
    </xf>
    <xf numFmtId="4" fontId="1098" fillId="3" borderId="4" xfId="0" applyFill="true" applyBorder="true" applyFont="true" applyNumberFormat="true">
      <alignment vertical="top" horizontal="right"/>
      <protection locked="false"/>
    </xf>
    <xf numFmtId="4" fontId="1099" fillId="0" borderId="4" xfId="0" applyBorder="true" applyFont="true" applyNumberFormat="true">
      <alignment horizontal="right" vertical="top"/>
      <protection locked="true"/>
    </xf>
    <xf numFmtId="4" fontId="1100" fillId="3" borderId="4" xfId="0" applyFill="true" applyBorder="true" applyFont="true" applyNumberFormat="true">
      <alignment vertical="top" horizontal="right"/>
      <protection locked="false"/>
    </xf>
    <xf numFmtId="4" fontId="1101" fillId="0" borderId="4" xfId="0" applyBorder="true" applyFont="true" applyNumberFormat="true">
      <alignment horizontal="right" vertical="top"/>
      <protection locked="true"/>
    </xf>
    <xf numFmtId="4" fontId="1102" fillId="3" borderId="4" xfId="0" applyFill="true" applyBorder="true" applyFont="true" applyNumberFormat="true">
      <alignment vertical="top" horizontal="right"/>
      <protection locked="false"/>
    </xf>
    <xf numFmtId="4" fontId="1103" fillId="0" borderId="4" xfId="0" applyBorder="true" applyFont="true" applyNumberFormat="true">
      <alignment horizontal="right" vertical="top"/>
      <protection locked="true"/>
    </xf>
    <xf numFmtId="4" fontId="1104" fillId="5" borderId="4" xfId="0" applyFill="true" applyBorder="true" applyFont="true" applyNumberFormat="true">
      <alignment horizontal="right" vertical="top"/>
      <protection locked="true"/>
    </xf>
    <xf numFmtId="4" fontId="1105" fillId="5" borderId="4" xfId="0" applyFill="true" applyBorder="true" applyFont="true" applyNumberFormat="true">
      <alignment horizontal="right" vertical="top"/>
      <protection locked="true"/>
    </xf>
    <xf numFmtId="0" fontId="1106" fillId="0" borderId="4" xfId="0" applyBorder="true" applyFont="true">
      <alignment horizontal="left" vertical="top"/>
      <protection locked="true"/>
    </xf>
    <xf numFmtId="0" fontId="1107" fillId="0" borderId="4" xfId="0" applyBorder="true" applyFont="true">
      <alignment horizontal="left" vertical="top" wrapText="true"/>
      <protection locked="true"/>
    </xf>
    <xf numFmtId="4" fontId="1108" fillId="3" borderId="4" xfId="0" applyFill="true" applyBorder="true" applyFont="true" applyNumberFormat="true">
      <alignment vertical="top" horizontal="right"/>
      <protection locked="false"/>
    </xf>
    <xf numFmtId="4" fontId="1109" fillId="0" borderId="4" xfId="0" applyBorder="true" applyFont="true" applyNumberFormat="true">
      <alignment horizontal="right" vertical="top"/>
      <protection locked="true"/>
    </xf>
    <xf numFmtId="4" fontId="1110" fillId="3" borderId="4" xfId="0" applyFill="true" applyBorder="true" applyFont="true" applyNumberFormat="true">
      <alignment vertical="top" horizontal="right"/>
      <protection locked="false"/>
    </xf>
    <xf numFmtId="4" fontId="1111" fillId="0" borderId="4" xfId="0" applyBorder="true" applyFont="true" applyNumberFormat="true">
      <alignment horizontal="right" vertical="top"/>
      <protection locked="true"/>
    </xf>
    <xf numFmtId="4" fontId="1112" fillId="3" borderId="4" xfId="0" applyFill="true" applyBorder="true" applyFont="true" applyNumberFormat="true">
      <alignment vertical="top" horizontal="right"/>
      <protection locked="false"/>
    </xf>
    <xf numFmtId="4" fontId="1113" fillId="0" borderId="4" xfId="0" applyBorder="true" applyFont="true" applyNumberFormat="true">
      <alignment horizontal="right" vertical="top"/>
      <protection locked="true"/>
    </xf>
    <xf numFmtId="4" fontId="1114" fillId="3" borderId="4" xfId="0" applyFill="true" applyBorder="true" applyFont="true" applyNumberFormat="true">
      <alignment vertical="top" horizontal="right"/>
      <protection locked="false"/>
    </xf>
    <xf numFmtId="4" fontId="1115" fillId="0" borderId="4" xfId="0" applyBorder="true" applyFont="true" applyNumberFormat="true">
      <alignment horizontal="right" vertical="top"/>
      <protection locked="true"/>
    </xf>
    <xf numFmtId="4" fontId="1116" fillId="3" borderId="4" xfId="0" applyFill="true" applyBorder="true" applyFont="true" applyNumberFormat="true">
      <alignment vertical="top" horizontal="right"/>
      <protection locked="false"/>
    </xf>
    <xf numFmtId="4" fontId="1117" fillId="0" borderId="4" xfId="0" applyBorder="true" applyFont="true" applyNumberFormat="true">
      <alignment horizontal="right" vertical="top"/>
      <protection locked="true"/>
    </xf>
    <xf numFmtId="4" fontId="1118" fillId="3" borderId="4" xfId="0" applyFill="true" applyBorder="true" applyFont="true" applyNumberFormat="true">
      <alignment vertical="top" horizontal="right"/>
      <protection locked="false"/>
    </xf>
    <xf numFmtId="4" fontId="1119" fillId="0" borderId="4" xfId="0" applyBorder="true" applyFont="true" applyNumberFormat="true">
      <alignment horizontal="right" vertical="top"/>
      <protection locked="true"/>
    </xf>
    <xf numFmtId="4" fontId="1120" fillId="3" borderId="4" xfId="0" applyFill="true" applyBorder="true" applyFont="true" applyNumberFormat="true">
      <alignment vertical="top" horizontal="right"/>
      <protection locked="false"/>
    </xf>
    <xf numFmtId="4" fontId="1121" fillId="0" borderId="4" xfId="0" applyBorder="true" applyFont="true" applyNumberFormat="true">
      <alignment horizontal="right" vertical="top"/>
      <protection locked="true"/>
    </xf>
    <xf numFmtId="4" fontId="1122" fillId="3" borderId="4" xfId="0" applyFill="true" applyBorder="true" applyFont="true" applyNumberFormat="true">
      <alignment vertical="top" horizontal="right"/>
      <protection locked="false"/>
    </xf>
    <xf numFmtId="4" fontId="1123" fillId="0" borderId="4" xfId="0" applyBorder="true" applyFont="true" applyNumberFormat="true">
      <alignment horizontal="right" vertical="top"/>
      <protection locked="true"/>
    </xf>
    <xf numFmtId="4" fontId="1124" fillId="3" borderId="4" xfId="0" applyFill="true" applyBorder="true" applyFont="true" applyNumberFormat="true">
      <alignment vertical="top" horizontal="right"/>
      <protection locked="false"/>
    </xf>
    <xf numFmtId="4" fontId="1125" fillId="0" borderId="4" xfId="0" applyBorder="true" applyFont="true" applyNumberFormat="true">
      <alignment horizontal="right" vertical="top"/>
      <protection locked="true"/>
    </xf>
    <xf numFmtId="4" fontId="1126" fillId="5" borderId="4" xfId="0" applyFill="true" applyBorder="true" applyFont="true" applyNumberFormat="true">
      <alignment horizontal="right" vertical="top"/>
      <protection locked="true"/>
    </xf>
    <xf numFmtId="4" fontId="1127" fillId="5" borderId="4" xfId="0" applyFill="true" applyBorder="true" applyFont="true" applyNumberFormat="true">
      <alignment horizontal="right" vertical="top"/>
      <protection locked="true"/>
    </xf>
    <xf numFmtId="0" fontId="1128" fillId="0" borderId="4" xfId="0" applyBorder="true" applyFont="true">
      <alignment horizontal="left" vertical="top"/>
      <protection locked="true"/>
    </xf>
    <xf numFmtId="0" fontId="1129" fillId="0" borderId="4" xfId="0" applyBorder="true" applyFont="true">
      <alignment horizontal="left" vertical="top" wrapText="true"/>
      <protection locked="true"/>
    </xf>
    <xf numFmtId="4" fontId="1130" fillId="3" borderId="4" xfId="0" applyFill="true" applyBorder="true" applyFont="true" applyNumberFormat="true">
      <alignment vertical="top" horizontal="right"/>
      <protection locked="false"/>
    </xf>
    <xf numFmtId="4" fontId="1131" fillId="0" borderId="4" xfId="0" applyBorder="true" applyFont="true" applyNumberFormat="true">
      <alignment horizontal="right" vertical="top"/>
      <protection locked="true"/>
    </xf>
    <xf numFmtId="4" fontId="1132" fillId="3" borderId="4" xfId="0" applyFill="true" applyBorder="true" applyFont="true" applyNumberFormat="true">
      <alignment vertical="top" horizontal="right"/>
      <protection locked="false"/>
    </xf>
    <xf numFmtId="4" fontId="1133" fillId="0" borderId="4" xfId="0" applyBorder="true" applyFont="true" applyNumberFormat="true">
      <alignment horizontal="right" vertical="top"/>
      <protection locked="true"/>
    </xf>
    <xf numFmtId="4" fontId="1134" fillId="3" borderId="4" xfId="0" applyFill="true" applyBorder="true" applyFont="true" applyNumberFormat="true">
      <alignment vertical="top" horizontal="right"/>
      <protection locked="false"/>
    </xf>
    <xf numFmtId="4" fontId="1135" fillId="0" borderId="4" xfId="0" applyBorder="true" applyFont="true" applyNumberFormat="true">
      <alignment horizontal="right" vertical="top"/>
      <protection locked="true"/>
    </xf>
    <xf numFmtId="4" fontId="1136" fillId="3" borderId="4" xfId="0" applyFill="true" applyBorder="true" applyFont="true" applyNumberFormat="true">
      <alignment vertical="top" horizontal="right"/>
      <protection locked="false"/>
    </xf>
    <xf numFmtId="4" fontId="1137" fillId="0" borderId="4" xfId="0" applyBorder="true" applyFont="true" applyNumberFormat="true">
      <alignment horizontal="right" vertical="top"/>
      <protection locked="true"/>
    </xf>
    <xf numFmtId="4" fontId="1138" fillId="3" borderId="4" xfId="0" applyFill="true" applyBorder="true" applyFont="true" applyNumberFormat="true">
      <alignment vertical="top" horizontal="right"/>
      <protection locked="false"/>
    </xf>
    <xf numFmtId="4" fontId="1139" fillId="0" borderId="4" xfId="0" applyBorder="true" applyFont="true" applyNumberFormat="true">
      <alignment horizontal="right" vertical="top"/>
      <protection locked="true"/>
    </xf>
    <xf numFmtId="4" fontId="1140" fillId="3" borderId="4" xfId="0" applyFill="true" applyBorder="true" applyFont="true" applyNumberFormat="true">
      <alignment vertical="top" horizontal="right"/>
      <protection locked="false"/>
    </xf>
    <xf numFmtId="4" fontId="1141" fillId="0" borderId="4" xfId="0" applyBorder="true" applyFont="true" applyNumberFormat="true">
      <alignment horizontal="right" vertical="top"/>
      <protection locked="true"/>
    </xf>
    <xf numFmtId="4" fontId="1142" fillId="3" borderId="4" xfId="0" applyFill="true" applyBorder="true" applyFont="true" applyNumberFormat="true">
      <alignment vertical="top" horizontal="right"/>
      <protection locked="false"/>
    </xf>
    <xf numFmtId="4" fontId="1143" fillId="0" borderId="4" xfId="0" applyBorder="true" applyFont="true" applyNumberFormat="true">
      <alignment horizontal="right" vertical="top"/>
      <protection locked="true"/>
    </xf>
    <xf numFmtId="4" fontId="1144" fillId="3" borderId="4" xfId="0" applyFill="true" applyBorder="true" applyFont="true" applyNumberFormat="true">
      <alignment vertical="top" horizontal="right"/>
      <protection locked="false"/>
    </xf>
    <xf numFmtId="4" fontId="1145" fillId="0" borderId="4" xfId="0" applyBorder="true" applyFont="true" applyNumberFormat="true">
      <alignment horizontal="right" vertical="top"/>
      <protection locked="true"/>
    </xf>
    <xf numFmtId="4" fontId="1146" fillId="3" borderId="4" xfId="0" applyFill="true" applyBorder="true" applyFont="true" applyNumberFormat="true">
      <alignment vertical="top" horizontal="right"/>
      <protection locked="false"/>
    </xf>
    <xf numFmtId="4" fontId="1147" fillId="0" borderId="4" xfId="0" applyBorder="true" applyFont="true" applyNumberFormat="true">
      <alignment horizontal="right" vertical="top"/>
      <protection locked="true"/>
    </xf>
    <xf numFmtId="4" fontId="1148" fillId="5" borderId="4" xfId="0" applyFill="true" applyBorder="true" applyFont="true" applyNumberFormat="true">
      <alignment horizontal="right" vertical="top"/>
      <protection locked="true"/>
    </xf>
    <xf numFmtId="4" fontId="1149" fillId="5" borderId="4" xfId="0" applyFill="true" applyBorder="true" applyFont="true" applyNumberFormat="true">
      <alignment horizontal="right" vertical="top"/>
      <protection locked="true"/>
    </xf>
    <xf numFmtId="0" fontId="1150" fillId="0" borderId="4" xfId="0" applyBorder="true" applyFont="true">
      <alignment horizontal="left" vertical="top"/>
      <protection locked="true"/>
    </xf>
    <xf numFmtId="0" fontId="1151" fillId="0" borderId="4" xfId="0" applyBorder="true" applyFont="true">
      <alignment horizontal="left" vertical="top" wrapText="true"/>
      <protection locked="true"/>
    </xf>
    <xf numFmtId="4" fontId="1152" fillId="3" borderId="4" xfId="0" applyFill="true" applyBorder="true" applyFont="true" applyNumberFormat="true">
      <alignment vertical="top" horizontal="right"/>
      <protection locked="false"/>
    </xf>
    <xf numFmtId="4" fontId="1153" fillId="0" borderId="4" xfId="0" applyBorder="true" applyFont="true" applyNumberFormat="true">
      <alignment horizontal="right" vertical="top"/>
      <protection locked="true"/>
    </xf>
    <xf numFmtId="4" fontId="1154" fillId="3" borderId="4" xfId="0" applyFill="true" applyBorder="true" applyFont="true" applyNumberFormat="true">
      <alignment vertical="top" horizontal="right"/>
      <protection locked="false"/>
    </xf>
    <xf numFmtId="4" fontId="1155" fillId="0" borderId="4" xfId="0" applyBorder="true" applyFont="true" applyNumberFormat="true">
      <alignment horizontal="right" vertical="top"/>
      <protection locked="true"/>
    </xf>
    <xf numFmtId="4" fontId="1156" fillId="3" borderId="4" xfId="0" applyFill="true" applyBorder="true" applyFont="true" applyNumberFormat="true">
      <alignment vertical="top" horizontal="right"/>
      <protection locked="false"/>
    </xf>
    <xf numFmtId="4" fontId="1157" fillId="0" borderId="4" xfId="0" applyBorder="true" applyFont="true" applyNumberFormat="true">
      <alignment horizontal="right" vertical="top"/>
      <protection locked="true"/>
    </xf>
    <xf numFmtId="4" fontId="1158" fillId="3" borderId="4" xfId="0" applyFill="true" applyBorder="true" applyFont="true" applyNumberFormat="true">
      <alignment vertical="top" horizontal="right"/>
      <protection locked="false"/>
    </xf>
    <xf numFmtId="4" fontId="1159" fillId="0" borderId="4" xfId="0" applyBorder="true" applyFont="true" applyNumberFormat="true">
      <alignment horizontal="right" vertical="top"/>
      <protection locked="true"/>
    </xf>
    <xf numFmtId="4" fontId="1160" fillId="3" borderId="4" xfId="0" applyFill="true" applyBorder="true" applyFont="true" applyNumberFormat="true">
      <alignment vertical="top" horizontal="right"/>
      <protection locked="false"/>
    </xf>
    <xf numFmtId="4" fontId="1161" fillId="0" borderId="4" xfId="0" applyBorder="true" applyFont="true" applyNumberFormat="true">
      <alignment horizontal="right" vertical="top"/>
      <protection locked="true"/>
    </xf>
    <xf numFmtId="4" fontId="1162" fillId="3" borderId="4" xfId="0" applyFill="true" applyBorder="true" applyFont="true" applyNumberFormat="true">
      <alignment vertical="top" horizontal="right"/>
      <protection locked="false"/>
    </xf>
    <xf numFmtId="4" fontId="1163" fillId="0" borderId="4" xfId="0" applyBorder="true" applyFont="true" applyNumberFormat="true">
      <alignment horizontal="right" vertical="top"/>
      <protection locked="true"/>
    </xf>
    <xf numFmtId="4" fontId="1164" fillId="3" borderId="4" xfId="0" applyFill="true" applyBorder="true" applyFont="true" applyNumberFormat="true">
      <alignment vertical="top" horizontal="right"/>
      <protection locked="false"/>
    </xf>
    <xf numFmtId="4" fontId="1165" fillId="0" borderId="4" xfId="0" applyBorder="true" applyFont="true" applyNumberFormat="true">
      <alignment horizontal="right" vertical="top"/>
      <protection locked="true"/>
    </xf>
    <xf numFmtId="4" fontId="1166" fillId="3" borderId="4" xfId="0" applyFill="true" applyBorder="true" applyFont="true" applyNumberFormat="true">
      <alignment vertical="top" horizontal="right"/>
      <protection locked="false"/>
    </xf>
    <xf numFmtId="4" fontId="1167" fillId="0" borderId="4" xfId="0" applyBorder="true" applyFont="true" applyNumberFormat="true">
      <alignment horizontal="right" vertical="top"/>
      <protection locked="true"/>
    </xf>
    <xf numFmtId="4" fontId="1168" fillId="3" borderId="4" xfId="0" applyFill="true" applyBorder="true" applyFont="true" applyNumberFormat="true">
      <alignment vertical="top" horizontal="right"/>
      <protection locked="false"/>
    </xf>
    <xf numFmtId="4" fontId="1169" fillId="0" borderId="4" xfId="0" applyBorder="true" applyFont="true" applyNumberFormat="true">
      <alignment horizontal="right" vertical="top"/>
      <protection locked="true"/>
    </xf>
    <xf numFmtId="4" fontId="1170" fillId="5" borderId="4" xfId="0" applyFill="true" applyBorder="true" applyFont="true" applyNumberFormat="true">
      <alignment horizontal="right" vertical="top"/>
      <protection locked="true"/>
    </xf>
    <xf numFmtId="4" fontId="1171" fillId="5" borderId="4" xfId="0" applyFill="true" applyBorder="true" applyFont="true" applyNumberFormat="true">
      <alignment horizontal="right" vertical="top"/>
      <protection locked="true"/>
    </xf>
    <xf numFmtId="0" fontId="1172" fillId="0" borderId="4" xfId="0" applyBorder="true" applyFont="true">
      <alignment horizontal="left" vertical="top"/>
      <protection locked="true"/>
    </xf>
    <xf numFmtId="0" fontId="1173" fillId="0" borderId="4" xfId="0" applyBorder="true" applyFont="true">
      <alignment horizontal="left" vertical="top" wrapText="true"/>
      <protection locked="true"/>
    </xf>
    <xf numFmtId="4" fontId="1174" fillId="3" borderId="4" xfId="0" applyFill="true" applyBorder="true" applyFont="true" applyNumberFormat="true">
      <alignment vertical="top" horizontal="right"/>
      <protection locked="false"/>
    </xf>
    <xf numFmtId="4" fontId="1175" fillId="0" borderId="4" xfId="0" applyBorder="true" applyFont="true" applyNumberFormat="true">
      <alignment horizontal="right" vertical="top"/>
      <protection locked="true"/>
    </xf>
    <xf numFmtId="4" fontId="1176" fillId="3" borderId="4" xfId="0" applyFill="true" applyBorder="true" applyFont="true" applyNumberFormat="true">
      <alignment vertical="top" horizontal="right"/>
      <protection locked="false"/>
    </xf>
    <xf numFmtId="4" fontId="1177" fillId="0" borderId="4" xfId="0" applyBorder="true" applyFont="true" applyNumberFormat="true">
      <alignment horizontal="right" vertical="top"/>
      <protection locked="true"/>
    </xf>
    <xf numFmtId="4" fontId="1178" fillId="3" borderId="4" xfId="0" applyFill="true" applyBorder="true" applyFont="true" applyNumberFormat="true">
      <alignment vertical="top" horizontal="right"/>
      <protection locked="false"/>
    </xf>
    <xf numFmtId="4" fontId="1179" fillId="0" borderId="4" xfId="0" applyBorder="true" applyFont="true" applyNumberFormat="true">
      <alignment horizontal="right" vertical="top"/>
      <protection locked="true"/>
    </xf>
    <xf numFmtId="4" fontId="1180" fillId="3" borderId="4" xfId="0" applyFill="true" applyBorder="true" applyFont="true" applyNumberFormat="true">
      <alignment vertical="top" horizontal="right"/>
      <protection locked="false"/>
    </xf>
    <xf numFmtId="4" fontId="1181" fillId="0" borderId="4" xfId="0" applyBorder="true" applyFont="true" applyNumberFormat="true">
      <alignment horizontal="right" vertical="top"/>
      <protection locked="true"/>
    </xf>
    <xf numFmtId="4" fontId="1182" fillId="3" borderId="4" xfId="0" applyFill="true" applyBorder="true" applyFont="true" applyNumberFormat="true">
      <alignment vertical="top" horizontal="right"/>
      <protection locked="false"/>
    </xf>
    <xf numFmtId="4" fontId="1183" fillId="0" borderId="4" xfId="0" applyBorder="true" applyFont="true" applyNumberFormat="true">
      <alignment horizontal="right" vertical="top"/>
      <protection locked="true"/>
    </xf>
    <xf numFmtId="4" fontId="1184" fillId="3" borderId="4" xfId="0" applyFill="true" applyBorder="true" applyFont="true" applyNumberFormat="true">
      <alignment vertical="top" horizontal="right"/>
      <protection locked="false"/>
    </xf>
    <xf numFmtId="4" fontId="1185" fillId="0" borderId="4" xfId="0" applyBorder="true" applyFont="true" applyNumberFormat="true">
      <alignment horizontal="right" vertical="top"/>
      <protection locked="true"/>
    </xf>
    <xf numFmtId="4" fontId="1186" fillId="3" borderId="4" xfId="0" applyFill="true" applyBorder="true" applyFont="true" applyNumberFormat="true">
      <alignment vertical="top" horizontal="right"/>
      <protection locked="false"/>
    </xf>
    <xf numFmtId="4" fontId="1187" fillId="0" borderId="4" xfId="0" applyBorder="true" applyFont="true" applyNumberFormat="true">
      <alignment horizontal="right" vertical="top"/>
      <protection locked="true"/>
    </xf>
    <xf numFmtId="4" fontId="1188" fillId="3" borderId="4" xfId="0" applyFill="true" applyBorder="true" applyFont="true" applyNumberFormat="true">
      <alignment vertical="top" horizontal="right"/>
      <protection locked="false"/>
    </xf>
    <xf numFmtId="4" fontId="1189" fillId="0" borderId="4" xfId="0" applyBorder="true" applyFont="true" applyNumberFormat="true">
      <alignment horizontal="right" vertical="top"/>
      <protection locked="true"/>
    </xf>
    <xf numFmtId="4" fontId="1190" fillId="3" borderId="4" xfId="0" applyFill="true" applyBorder="true" applyFont="true" applyNumberFormat="true">
      <alignment vertical="top" horizontal="right"/>
      <protection locked="false"/>
    </xf>
    <xf numFmtId="4" fontId="1191" fillId="0" borderId="4" xfId="0" applyBorder="true" applyFont="true" applyNumberFormat="true">
      <alignment horizontal="right" vertical="top"/>
      <protection locked="true"/>
    </xf>
    <xf numFmtId="4" fontId="1192" fillId="5" borderId="4" xfId="0" applyFill="true" applyBorder="true" applyFont="true" applyNumberFormat="true">
      <alignment horizontal="right" vertical="top"/>
      <protection locked="true"/>
    </xf>
    <xf numFmtId="4" fontId="1193" fillId="5" borderId="4" xfId="0" applyFill="true" applyBorder="true" applyFont="true" applyNumberFormat="true">
      <alignment horizontal="right" vertical="top"/>
      <protection locked="true"/>
    </xf>
    <xf numFmtId="0" fontId="1194" fillId="5" borderId="4" xfId="0" applyFill="true" applyBorder="true" applyFont="true">
      <alignment horizontal="left"/>
      <protection locked="true"/>
    </xf>
    <xf numFmtId="0" fontId="1195" fillId="5" borderId="4" xfId="0" applyFill="true" applyBorder="true" applyFont="true">
      <alignment horizontal="left"/>
      <protection locked="true"/>
    </xf>
    <xf numFmtId="4" fontId="1196" fillId="5" borderId="4" xfId="0" applyFill="true" applyBorder="true" applyFont="true" applyNumberFormat="true">
      <alignment horizontal="right"/>
      <protection locked="true"/>
    </xf>
    <xf numFmtId="4" fontId="1197" fillId="5" borderId="4" xfId="0" applyFill="true" applyBorder="true" applyFont="true" applyNumberFormat="true">
      <alignment horizontal="right"/>
      <protection locked="true"/>
    </xf>
    <xf numFmtId="0" fontId="1198" fillId="5" borderId="4" xfId="0" applyFill="true" applyBorder="true" applyFont="true">
      <alignment horizontal="left"/>
      <protection locked="true"/>
    </xf>
    <xf numFmtId="4" fontId="1199" fillId="5" borderId="4" xfId="0" applyFill="true" applyBorder="true" applyFont="true" applyNumberFormat="true">
      <alignment horizontal="right"/>
      <protection locked="true"/>
    </xf>
    <xf numFmtId="0" fontId="1200" fillId="5" borderId="4" xfId="0" applyFill="true" applyBorder="true" applyFont="true">
      <alignment horizontal="left"/>
      <protection locked="true"/>
    </xf>
    <xf numFmtId="4" fontId="1201" fillId="5" borderId="4" xfId="0" applyFill="true" applyBorder="true" applyFont="true" applyNumberFormat="true">
      <alignment horizontal="right"/>
      <protection locked="true"/>
    </xf>
    <xf numFmtId="0" fontId="1202" fillId="5" borderId="4" xfId="0" applyFill="true" applyBorder="true" applyFont="true">
      <alignment horizontal="left"/>
      <protection locked="true"/>
    </xf>
    <xf numFmtId="4" fontId="1203" fillId="5" borderId="4" xfId="0" applyFill="true" applyBorder="true" applyFont="true" applyNumberFormat="true">
      <alignment horizontal="right"/>
      <protection locked="true"/>
    </xf>
    <xf numFmtId="0" fontId="1204" fillId="5" borderId="4" xfId="0" applyFill="true" applyBorder="true" applyFont="true">
      <alignment horizontal="left"/>
      <protection locked="true"/>
    </xf>
    <xf numFmtId="4" fontId="1205" fillId="5" borderId="4" xfId="0" applyFill="true" applyBorder="true" applyFont="true" applyNumberFormat="true">
      <alignment horizontal="right"/>
      <protection locked="true"/>
    </xf>
    <xf numFmtId="0" fontId="1206" fillId="5" borderId="4" xfId="0" applyFill="true" applyBorder="true" applyFont="true">
      <alignment horizontal="left"/>
      <protection locked="true"/>
    </xf>
    <xf numFmtId="4" fontId="1207" fillId="5" borderId="4" xfId="0" applyFill="true" applyBorder="true" applyFont="true" applyNumberFormat="true">
      <alignment horizontal="right"/>
      <protection locked="true"/>
    </xf>
    <xf numFmtId="0" fontId="1208" fillId="5" borderId="4" xfId="0" applyFill="true" applyBorder="true" applyFont="true">
      <alignment horizontal="left"/>
      <protection locked="true"/>
    </xf>
    <xf numFmtId="4" fontId="1209" fillId="5" borderId="4" xfId="0" applyFill="true" applyBorder="true" applyFont="true" applyNumberFormat="true">
      <alignment horizontal="right"/>
      <protection locked="true"/>
    </xf>
    <xf numFmtId="0" fontId="1210" fillId="5" borderId="4" xfId="0" applyFill="true" applyBorder="true" applyFont="true">
      <alignment horizontal="left"/>
      <protection locked="true"/>
    </xf>
    <xf numFmtId="4" fontId="1211" fillId="5" borderId="4" xfId="0" applyFill="true" applyBorder="true" applyFont="true" applyNumberFormat="true">
      <alignment horizontal="right"/>
      <protection locked="true"/>
    </xf>
    <xf numFmtId="0" fontId="1212" fillId="5" borderId="4" xfId="0" applyFill="true" applyBorder="true" applyFont="true">
      <alignment horizontal="left"/>
      <protection locked="true"/>
    </xf>
    <xf numFmtId="4" fontId="1213" fillId="5" borderId="4" xfId="0" applyFill="true" applyBorder="true" applyFont="true" applyNumberFormat="true">
      <alignment horizontal="right"/>
      <protection locked="true"/>
    </xf>
    <xf numFmtId="0" fontId="1214" fillId="5" borderId="4" xfId="0" applyFill="true" applyBorder="true" applyFont="true">
      <alignment horizontal="left"/>
      <protection locked="true"/>
    </xf>
    <xf numFmtId="4" fontId="1215" fillId="5" borderId="4" xfId="0" applyFill="true" applyBorder="true" applyFont="true" applyNumberFormat="true">
      <alignment horizontal="right"/>
      <protection locked="true"/>
    </xf>
    <xf numFmtId="4" fontId="1216" fillId="5" borderId="4" xfId="0" applyFill="true" applyBorder="true" applyFont="true" applyNumberFormat="true">
      <alignment horizontal="right"/>
      <protection locked="true"/>
    </xf>
    <xf numFmtId="0" fontId="1217" fillId="0" borderId="0" xfId="0" applyFont="true">
      <alignment horizontal="left" vertical="top"/>
      <protection locked="true"/>
    </xf>
    <xf numFmtId="165" fontId="1218" fillId="0" borderId="0" xfId="0" applyFont="true" applyNumberFormat="true">
      <alignment horizontal="left" vertical="top"/>
      <protection locked="true"/>
    </xf>
    <xf numFmtId="168" fontId="1219" fillId="0" borderId="0" xfId="0" applyFont="true" applyNumberFormat="true">
      <alignment horizontal="left" vertical="top"/>
      <protection locked="true"/>
    </xf>
    <xf numFmtId="169" fontId="0" fillId="0" borderId="0" xfId="0" applyNumberFormat="true"/>
    <xf numFmtId="0" fontId="1220" fillId="5" borderId="4" xfId="0" applyFill="true" applyBorder="true" applyFont="true">
      <alignment horizontal="left"/>
      <protection locked="true"/>
    </xf>
    <xf numFmtId="0" fontId="1221" fillId="5" borderId="4" xfId="0" applyFill="true" applyBorder="true" applyFont="true">
      <alignment horizontal="left"/>
      <protection locked="true"/>
    </xf>
    <xf numFmtId="0" fontId="1222" fillId="5" borderId="4" xfId="0" applyFill="true" applyBorder="true" applyFont="true">
      <alignment horizontal="left"/>
      <protection locked="true"/>
    </xf>
    <xf numFmtId="0" fontId="1223" fillId="5" borderId="4" xfId="0" applyFill="true" applyBorder="true" applyFont="true">
      <alignment horizontal="left"/>
      <protection locked="true"/>
    </xf>
    <xf numFmtId="0" fontId="1224" fillId="5" borderId="4" xfId="0" applyFill="true" applyBorder="true" applyFont="true">
      <alignment horizontal="left"/>
      <protection locked="true"/>
    </xf>
    <xf numFmtId="0" fontId="1225" fillId="5" borderId="4" xfId="0" applyFill="true" applyBorder="true" applyFont="true">
      <alignment horizontal="left"/>
      <protection locked="true"/>
    </xf>
    <xf numFmtId="0" fontId="1226" fillId="5" borderId="4" xfId="0" applyFill="true" applyBorder="true" applyFont="true">
      <alignment horizontal="left"/>
      <protection locked="true"/>
    </xf>
    <xf numFmtId="0" fontId="1227" fillId="5" borderId="4" xfId="0" applyFill="true" applyBorder="true" applyFont="true">
      <alignment horizontal="left"/>
      <protection locked="true"/>
    </xf>
    <xf numFmtId="0" fontId="1228" fillId="5" borderId="4" xfId="0" applyFill="true" applyBorder="true" applyFont="true">
      <alignment horizontal="left"/>
      <protection locked="true"/>
    </xf>
    <xf numFmtId="0" fontId="1229" fillId="0" borderId="4" xfId="0" applyBorder="true" applyFont="true">
      <alignment horizontal="left" vertical="top"/>
      <protection locked="true"/>
    </xf>
    <xf numFmtId="4" fontId="1230" fillId="0" borderId="4" xfId="0" applyBorder="true" applyFont="true" applyNumberFormat="true">
      <alignment horizontal="right" vertical="top"/>
      <protection locked="true"/>
    </xf>
    <xf numFmtId="4" fontId="1231" fillId="0" borderId="4" xfId="0" applyBorder="true" applyFont="true" applyNumberFormat="true">
      <alignment horizontal="right" vertical="top"/>
      <protection locked="true"/>
    </xf>
    <xf numFmtId="4" fontId="1232" fillId="3" borderId="4" xfId="0" applyFill="true" applyBorder="true" applyFont="true" applyNumberFormat="true">
      <alignment vertical="top"/>
      <protection locked="false"/>
    </xf>
    <xf numFmtId="0" fontId="1233" fillId="0" borderId="4" xfId="0" applyBorder="true" applyFont="true">
      <alignment horizontal="left" vertical="top"/>
      <protection locked="true"/>
    </xf>
    <xf numFmtId="0" fontId="1234" fillId="0" borderId="4" xfId="0" applyBorder="true" applyFont="true">
      <alignment horizontal="left" vertical="top"/>
      <protection locked="true"/>
    </xf>
    <xf numFmtId="0" fontId="1235" fillId="0" borderId="4" xfId="0" applyBorder="true" applyFont="true">
      <alignment horizontal="left" vertical="top"/>
      <protection locked="true"/>
    </xf>
    <xf numFmtId="0" fontId="1236" fillId="0" borderId="4" xfId="0" applyBorder="true" applyFont="true">
      <alignment horizontal="left" vertical="top"/>
      <protection locked="true"/>
    </xf>
    <xf numFmtId="0" fontId="1237" fillId="0" borderId="4" xfId="0" applyBorder="true" applyFont="true">
      <alignment horizontal="left" vertical="top"/>
      <protection locked="true"/>
    </xf>
    <xf numFmtId="0" fontId="1238" fillId="0" borderId="0" xfId="0" applyFont="true"/>
    <xf numFmtId="0" fontId="1239" fillId="0" borderId="4" xfId="0" applyBorder="true" applyFont="true">
      <alignment horizontal="left" vertical="top"/>
      <protection locked="true"/>
    </xf>
    <xf numFmtId="4" fontId="1240" fillId="0" borderId="4" xfId="0" applyBorder="true" applyFont="true" applyNumberFormat="true">
      <alignment horizontal="right" vertical="top"/>
      <protection locked="true"/>
    </xf>
    <xf numFmtId="4" fontId="1241" fillId="0" borderId="4" xfId="0" applyBorder="true" applyFont="true" applyNumberFormat="true">
      <alignment horizontal="right" vertical="top"/>
      <protection locked="true"/>
    </xf>
    <xf numFmtId="4" fontId="1242" fillId="3" borderId="4" xfId="0" applyFill="true" applyBorder="true" applyFont="true" applyNumberFormat="true">
      <alignment vertical="top"/>
      <protection locked="false"/>
    </xf>
    <xf numFmtId="0" fontId="1243" fillId="0" borderId="4" xfId="0" applyBorder="true" applyFont="true">
      <alignment horizontal="left" vertical="top"/>
      <protection locked="true"/>
    </xf>
    <xf numFmtId="0" fontId="1244" fillId="0" borderId="4" xfId="0" applyBorder="true" applyFont="true">
      <alignment horizontal="left" vertical="top"/>
      <protection locked="true"/>
    </xf>
    <xf numFmtId="0" fontId="1245" fillId="0" borderId="4" xfId="0" applyBorder="true" applyFont="true">
      <alignment horizontal="left" vertical="top"/>
      <protection locked="true"/>
    </xf>
    <xf numFmtId="0" fontId="1246" fillId="0" borderId="4" xfId="0" applyBorder="true" applyFont="true">
      <alignment horizontal="left" vertical="top"/>
      <protection locked="true"/>
    </xf>
    <xf numFmtId="0" fontId="1247" fillId="0" borderId="4" xfId="0" applyBorder="true" applyFont="true">
      <alignment horizontal="left" vertical="top"/>
      <protection locked="true"/>
    </xf>
    <xf numFmtId="0" fontId="1248" fillId="0" borderId="0" xfId="0" applyFont="true"/>
    <xf numFmtId="0" fontId="1249" fillId="0" borderId="4" xfId="0" applyBorder="true" applyFont="true">
      <alignment horizontal="left" vertical="top"/>
      <protection locked="true"/>
    </xf>
    <xf numFmtId="4" fontId="1250" fillId="0" borderId="4" xfId="0" applyBorder="true" applyFont="true" applyNumberFormat="true">
      <alignment horizontal="right" vertical="top"/>
      <protection locked="true"/>
    </xf>
    <xf numFmtId="4" fontId="1251" fillId="0" borderId="4" xfId="0" applyBorder="true" applyFont="true" applyNumberFormat="true">
      <alignment horizontal="right" vertical="top"/>
      <protection locked="true"/>
    </xf>
    <xf numFmtId="4" fontId="1252" fillId="3" borderId="4" xfId="0" applyFill="true" applyBorder="true" applyFont="true" applyNumberFormat="true">
      <alignment vertical="top"/>
      <protection locked="false"/>
    </xf>
    <xf numFmtId="0" fontId="1253" fillId="0" borderId="4" xfId="0" applyBorder="true" applyFont="true">
      <alignment horizontal="left" vertical="top"/>
      <protection locked="true"/>
    </xf>
    <xf numFmtId="0" fontId="1254" fillId="0" borderId="4" xfId="0" applyBorder="true" applyFont="true">
      <alignment horizontal="left" vertical="top"/>
      <protection locked="true"/>
    </xf>
    <xf numFmtId="0" fontId="1255" fillId="0" borderId="4" xfId="0" applyBorder="true" applyFont="true">
      <alignment horizontal="left" vertical="top"/>
      <protection locked="true"/>
    </xf>
    <xf numFmtId="0" fontId="1256" fillId="0" borderId="4" xfId="0" applyBorder="true" applyFont="true">
      <alignment horizontal="left" vertical="top"/>
      <protection locked="true"/>
    </xf>
    <xf numFmtId="0" fontId="1257" fillId="0" borderId="4" xfId="0" applyBorder="true" applyFont="true">
      <alignment horizontal="left" vertical="top"/>
      <protection locked="true"/>
    </xf>
    <xf numFmtId="0" fontId="1258" fillId="0" borderId="0" xfId="0" applyFont="true"/>
    <xf numFmtId="0" fontId="1259" fillId="0" borderId="4" xfId="0" applyBorder="true" applyFont="true">
      <alignment horizontal="left" vertical="top"/>
      <protection locked="true"/>
    </xf>
    <xf numFmtId="4" fontId="1260" fillId="0" borderId="4" xfId="0" applyBorder="true" applyFont="true" applyNumberFormat="true">
      <alignment horizontal="right" vertical="top"/>
      <protection locked="true"/>
    </xf>
    <xf numFmtId="4" fontId="1261" fillId="0" borderId="4" xfId="0" applyBorder="true" applyFont="true" applyNumberFormat="true">
      <alignment horizontal="right" vertical="top"/>
      <protection locked="true"/>
    </xf>
    <xf numFmtId="4" fontId="1262" fillId="3" borderId="4" xfId="0" applyFill="true" applyBorder="true" applyFont="true" applyNumberFormat="true">
      <alignment vertical="top"/>
      <protection locked="false"/>
    </xf>
    <xf numFmtId="0" fontId="1263" fillId="0" borderId="4" xfId="0" applyBorder="true" applyFont="true">
      <alignment horizontal="left" vertical="top"/>
      <protection locked="true"/>
    </xf>
    <xf numFmtId="0" fontId="1264" fillId="0" borderId="4" xfId="0" applyBorder="true" applyFont="true">
      <alignment horizontal="left" vertical="top"/>
      <protection locked="true"/>
    </xf>
    <xf numFmtId="0" fontId="1265" fillId="0" borderId="4" xfId="0" applyBorder="true" applyFont="true">
      <alignment horizontal="left" vertical="top"/>
      <protection locked="true"/>
    </xf>
    <xf numFmtId="0" fontId="1266" fillId="0" borderId="4" xfId="0" applyBorder="true" applyFont="true">
      <alignment horizontal="left" vertical="top"/>
      <protection locked="true"/>
    </xf>
    <xf numFmtId="0" fontId="1267" fillId="0" borderId="4" xfId="0" applyBorder="true" applyFont="true">
      <alignment horizontal="left" vertical="top"/>
      <protection locked="true"/>
    </xf>
    <xf numFmtId="0" fontId="1268" fillId="0" borderId="0" xfId="0" applyFont="true"/>
    <xf numFmtId="0" fontId="1269" fillId="0" borderId="4" xfId="0" applyBorder="true" applyFont="true">
      <alignment horizontal="left" vertical="top"/>
      <protection locked="true"/>
    </xf>
    <xf numFmtId="4" fontId="1270" fillId="0" borderId="4" xfId="0" applyBorder="true" applyFont="true" applyNumberFormat="true">
      <alignment horizontal="right" vertical="top"/>
      <protection locked="true"/>
    </xf>
    <xf numFmtId="4" fontId="1271" fillId="0" borderId="4" xfId="0" applyBorder="true" applyFont="true" applyNumberFormat="true">
      <alignment horizontal="right" vertical="top"/>
      <protection locked="true"/>
    </xf>
    <xf numFmtId="4" fontId="1272" fillId="3" borderId="4" xfId="0" applyFill="true" applyBorder="true" applyFont="true" applyNumberFormat="true">
      <alignment vertical="top"/>
      <protection locked="false"/>
    </xf>
    <xf numFmtId="0" fontId="1273" fillId="0" borderId="4" xfId="0" applyBorder="true" applyFont="true">
      <alignment horizontal="left" vertical="top"/>
      <protection locked="true"/>
    </xf>
    <xf numFmtId="0" fontId="1274" fillId="0" borderId="4" xfId="0" applyBorder="true" applyFont="true">
      <alignment horizontal="left" vertical="top"/>
      <protection locked="true"/>
    </xf>
    <xf numFmtId="0" fontId="1275" fillId="0" borderId="4" xfId="0" applyBorder="true" applyFont="true">
      <alignment horizontal="left" vertical="top"/>
      <protection locked="true"/>
    </xf>
    <xf numFmtId="0" fontId="1276" fillId="0" borderId="4" xfId="0" applyBorder="true" applyFont="true">
      <alignment horizontal="left" vertical="top"/>
      <protection locked="true"/>
    </xf>
    <xf numFmtId="0" fontId="1277" fillId="0" borderId="4" xfId="0" applyBorder="true" applyFont="true">
      <alignment horizontal="left" vertical="top"/>
      <protection locked="true"/>
    </xf>
    <xf numFmtId="0" fontId="1278" fillId="0" borderId="0" xfId="0" applyFont="true"/>
    <xf numFmtId="0" fontId="1279" fillId="0" borderId="4" xfId="0" applyBorder="true" applyFont="true">
      <alignment horizontal="left" vertical="top"/>
      <protection locked="true"/>
    </xf>
    <xf numFmtId="4" fontId="1280" fillId="0" borderId="4" xfId="0" applyBorder="true" applyFont="true" applyNumberFormat="true">
      <alignment horizontal="right" vertical="top"/>
      <protection locked="true"/>
    </xf>
    <xf numFmtId="4" fontId="1281" fillId="0" borderId="4" xfId="0" applyBorder="true" applyFont="true" applyNumberFormat="true">
      <alignment horizontal="right" vertical="top"/>
      <protection locked="true"/>
    </xf>
    <xf numFmtId="4" fontId="1282" fillId="0" borderId="4" xfId="0" applyBorder="true" applyFont="true" applyNumberFormat="true">
      <alignment horizontal="right" vertical="top"/>
      <protection locked="true"/>
    </xf>
    <xf numFmtId="0" fontId="1283" fillId="0" borderId="4" xfId="0" applyBorder="true" applyFont="true">
      <alignment horizontal="left" vertical="top"/>
      <protection locked="true"/>
    </xf>
    <xf numFmtId="0" fontId="1284" fillId="0" borderId="4" xfId="0" applyBorder="true" applyFont="true">
      <alignment horizontal="left" vertical="top"/>
      <protection locked="true"/>
    </xf>
    <xf numFmtId="0" fontId="1285" fillId="0" borderId="4" xfId="0" applyBorder="true" applyFont="true">
      <alignment horizontal="left" vertical="top"/>
      <protection locked="true"/>
    </xf>
    <xf numFmtId="0" fontId="1286" fillId="0" borderId="4" xfId="0" applyBorder="true" applyFont="true">
      <alignment horizontal="left" vertical="top"/>
      <protection locked="true"/>
    </xf>
    <xf numFmtId="0" fontId="1287" fillId="0" borderId="4" xfId="0" applyBorder="true" applyFont="true">
      <alignment horizontal="left" vertical="top"/>
      <protection locked="true"/>
    </xf>
    <xf numFmtId="0" fontId="1288" fillId="0" borderId="0" xfId="0" applyFont="true"/>
    <xf numFmtId="0" fontId="1289" fillId="0" borderId="4" xfId="0" applyBorder="true" applyFont="true">
      <alignment horizontal="left" vertical="top"/>
      <protection locked="true"/>
    </xf>
    <xf numFmtId="4" fontId="1290" fillId="0" borderId="4" xfId="0" applyBorder="true" applyFont="true" applyNumberFormat="true">
      <alignment horizontal="right" vertical="top"/>
      <protection locked="true"/>
    </xf>
    <xf numFmtId="0" fontId="1291" fillId="0" borderId="4" xfId="0" applyBorder="true" applyFont="true">
      <alignment horizontal="left" vertical="top"/>
      <protection locked="true"/>
    </xf>
    <xf numFmtId="0" fontId="1292" fillId="0" borderId="4" xfId="0" applyBorder="true" applyFont="true">
      <alignment horizontal="left" vertical="top"/>
      <protection locked="true"/>
    </xf>
    <xf numFmtId="0" fontId="1293" fillId="0" borderId="4" xfId="0" applyBorder="true" applyFont="true">
      <alignment horizontal="left" vertical="top"/>
      <protection locked="true"/>
    </xf>
    <xf numFmtId="4" fontId="1294" fillId="3" borderId="4" xfId="0" applyFill="true" applyBorder="true" applyNumberFormat="true" applyFont="true">
      <alignment vertical="top" horizontal="right"/>
      <protection locked="false"/>
    </xf>
    <xf numFmtId="0" fontId="1295" fillId="0" borderId="0" xfId="0" applyFont="true"/>
    <xf numFmtId="0" fontId="1296" fillId="0" borderId="4" xfId="0" applyBorder="true" applyFont="true">
      <alignment horizontal="left" vertical="top"/>
      <protection locked="true"/>
    </xf>
    <xf numFmtId="0" fontId="1297" fillId="0" borderId="4" xfId="0" applyBorder="true" applyFont="true">
      <alignment horizontal="left" vertical="top"/>
      <protection locked="true"/>
    </xf>
    <xf numFmtId="0" fontId="1298" fillId="0" borderId="4" xfId="0" applyBorder="true" applyFont="true">
      <alignment horizontal="left" vertical="top"/>
      <protection locked="true"/>
    </xf>
    <xf numFmtId="4" fontId="1299" fillId="3" borderId="4" xfId="0" applyFill="true" applyBorder="true" applyNumberFormat="true" applyFont="true">
      <alignment vertical="top" horizontal="right"/>
      <protection locked="false"/>
    </xf>
    <xf numFmtId="0" fontId="1300" fillId="0" borderId="0" xfId="0" applyFont="true"/>
    <xf numFmtId="0" fontId="1301" fillId="0" borderId="4" xfId="0" applyBorder="true" applyFont="true">
      <alignment horizontal="left" vertical="top"/>
      <protection locked="true"/>
    </xf>
    <xf numFmtId="0" fontId="1302" fillId="0" borderId="4" xfId="0" applyBorder="true" applyFont="true">
      <alignment horizontal="left" vertical="top"/>
      <protection locked="true"/>
    </xf>
    <xf numFmtId="0" fontId="1303" fillId="0" borderId="4" xfId="0" applyBorder="true" applyFont="true">
      <alignment horizontal="left" vertical="top"/>
      <protection locked="true"/>
    </xf>
    <xf numFmtId="4" fontId="1304" fillId="3" borderId="4" xfId="0" applyFill="true" applyBorder="true" applyNumberFormat="true" applyFont="true">
      <alignment vertical="top" horizontal="right"/>
      <protection locked="false"/>
    </xf>
    <xf numFmtId="0" fontId="1305" fillId="0" borderId="4" xfId="0" applyBorder="true" applyFont="true">
      <alignment horizontal="left" vertical="top"/>
      <protection locked="true"/>
    </xf>
    <xf numFmtId="0" fontId="1306" fillId="0" borderId="4" xfId="0" applyBorder="true" applyFont="true">
      <alignment horizontal="left" vertical="top"/>
      <protection locked="true"/>
    </xf>
    <xf numFmtId="0" fontId="1307" fillId="0" borderId="4" xfId="0" applyBorder="true" applyFont="true">
      <alignment horizontal="left" vertical="top"/>
      <protection locked="true"/>
    </xf>
    <xf numFmtId="4" fontId="1308" fillId="5" borderId="4" xfId="0" applyFill="true" applyBorder="true" applyFont="true" applyNumberFormat="true">
      <alignment horizontal="right"/>
      <protection locked="true"/>
    </xf>
    <xf numFmtId="0" fontId="1309" fillId="0" borderId="0" xfId="0" applyFont="true"/>
    <xf numFmtId="0" fontId="1310" fillId="0" borderId="4" xfId="0" applyBorder="true" applyFont="true">
      <alignment horizontal="left" vertical="top"/>
      <protection locked="true"/>
    </xf>
    <xf numFmtId="0" fontId="1311" fillId="0" borderId="4" xfId="0" applyBorder="true" applyFont="true">
      <alignment horizontal="left" vertical="top"/>
      <protection locked="true"/>
    </xf>
    <xf numFmtId="0" fontId="1312" fillId="0" borderId="4" xfId="0" applyBorder="true" applyFont="true">
      <alignment horizontal="left" vertical="top"/>
      <protection locked="true"/>
    </xf>
    <xf numFmtId="4" fontId="1313" fillId="3" borderId="4" xfId="0" applyFill="true" applyBorder="true" applyNumberFormat="true" applyFont="true">
      <alignment vertical="top" horizontal="right"/>
      <protection locked="false"/>
    </xf>
    <xf numFmtId="0" fontId="1314" fillId="0" borderId="5" xfId="0" applyFont="true" applyBorder="true">
      <alignment horizontal="center" vertical="top"/>
      <protection locked="true"/>
    </xf>
    <xf numFmtId="166" fontId="1315" fillId="0" borderId="0" xfId="0" applyFont="true" applyNumberFormat="true">
      <alignment horizontal="center" vertical="top"/>
      <protection locked="true"/>
    </xf>
    <xf numFmtId="0" fontId="1316" fillId="0" borderId="0" xfId="0" applyFont="true">
      <alignment horizontal="left" vertical="top"/>
      <protection locked="true"/>
    </xf>
    <xf numFmtId="165" fontId="1317" fillId="0" borderId="0" xfId="0" applyFont="true" applyNumberFormat="true">
      <alignment horizontal="left" vertical="top"/>
      <protection locked="true"/>
    </xf>
    <xf numFmtId="168" fontId="1318" fillId="0" borderId="0" xfId="0" applyFont="true" applyNumberFormat="true">
      <alignment horizontal="left" vertical="top"/>
      <protection locked="true"/>
    </xf>
    <xf numFmtId="169" fontId="0" fillId="0" borderId="0" xfId="0" applyNumberFormat="true"/>
    <xf numFmtId="0" fontId="1319" fillId="5" borderId="4" xfId="0" applyFill="true" applyBorder="true" applyFont="true">
      <alignment horizontal="left"/>
      <protection locked="true"/>
    </xf>
    <xf numFmtId="0" fontId="1320" fillId="5" borderId="4" xfId="0" applyFill="true" applyBorder="true" applyFont="true">
      <alignment horizontal="left"/>
      <protection locked="true"/>
    </xf>
    <xf numFmtId="0" fontId="1321" fillId="5" borderId="4" xfId="0" applyFill="true" applyBorder="true" applyFont="true">
      <alignment horizontal="left"/>
      <protection locked="true"/>
    </xf>
    <xf numFmtId="0" fontId="1322" fillId="5" borderId="4" xfId="0" applyFill="true" applyBorder="true" applyFont="true">
      <alignment horizontal="left"/>
      <protection locked="true"/>
    </xf>
    <xf numFmtId="0" fontId="1323" fillId="5" borderId="4" xfId="0" applyFill="true" applyBorder="true" applyFont="true">
      <alignment horizontal="left"/>
      <protection locked="true"/>
    </xf>
    <xf numFmtId="0" fontId="1324" fillId="5" borderId="4" xfId="0" applyFill="true" applyBorder="true" applyFont="true">
      <alignment horizontal="left"/>
      <protection locked="true"/>
    </xf>
    <xf numFmtId="0" fontId="1325" fillId="5" borderId="4" xfId="0" applyFill="true" applyBorder="true" applyFont="true">
      <alignment horizontal="left"/>
      <protection locked="true"/>
    </xf>
    <xf numFmtId="0" fontId="1326" fillId="5" borderId="4" xfId="0" applyFill="true" applyBorder="true" applyFont="true">
      <alignment horizontal="left"/>
      <protection locked="true"/>
    </xf>
    <xf numFmtId="0" fontId="1327" fillId="5" borderId="4" xfId="0" applyFill="true" applyBorder="true" applyFont="true">
      <alignment horizontal="left"/>
      <protection locked="true"/>
    </xf>
    <xf numFmtId="0" fontId="1328" fillId="0" borderId="4" xfId="0" applyBorder="true" applyFont="true">
      <alignment horizontal="left" vertical="top"/>
      <protection locked="true"/>
    </xf>
    <xf numFmtId="4" fontId="1329" fillId="0" borderId="4" xfId="0" applyBorder="true" applyFont="true" applyNumberFormat="true">
      <alignment horizontal="right" vertical="top"/>
      <protection locked="true"/>
    </xf>
    <xf numFmtId="4" fontId="1330" fillId="0" borderId="4" xfId="0" applyBorder="true" applyFont="true" applyNumberFormat="true">
      <alignment horizontal="right" vertical="top"/>
      <protection locked="true"/>
    </xf>
    <xf numFmtId="4" fontId="1331" fillId="3" borderId="4" xfId="0" applyFill="true" applyBorder="true" applyFont="true" applyNumberFormat="true">
      <alignment vertical="top"/>
      <protection locked="false"/>
    </xf>
    <xf numFmtId="0" fontId="1332" fillId="0" borderId="4" xfId="0" applyBorder="true" applyFont="true">
      <alignment horizontal="left" vertical="top"/>
      <protection locked="true"/>
    </xf>
    <xf numFmtId="0" fontId="1333" fillId="0" borderId="4" xfId="0" applyBorder="true" applyFont="true">
      <alignment horizontal="left" vertical="top"/>
      <protection locked="true"/>
    </xf>
    <xf numFmtId="0" fontId="1334" fillId="0" borderId="4" xfId="0" applyBorder="true" applyFont="true">
      <alignment horizontal="left" vertical="top"/>
      <protection locked="true"/>
    </xf>
    <xf numFmtId="0" fontId="1335" fillId="0" borderId="4" xfId="0" applyBorder="true" applyFont="true">
      <alignment horizontal="left" vertical="top"/>
      <protection locked="true"/>
    </xf>
    <xf numFmtId="0" fontId="1336" fillId="0" borderId="4" xfId="0" applyBorder="true" applyFont="true">
      <alignment horizontal="left" vertical="top"/>
      <protection locked="true"/>
    </xf>
    <xf numFmtId="0" fontId="1337" fillId="0" borderId="0" xfId="0" applyFont="true"/>
    <xf numFmtId="0" fontId="1338" fillId="0" borderId="4" xfId="0" applyBorder="true" applyFont="true">
      <alignment horizontal="left" vertical="top"/>
      <protection locked="true"/>
    </xf>
    <xf numFmtId="4" fontId="1339" fillId="0" borderId="4" xfId="0" applyBorder="true" applyFont="true" applyNumberFormat="true">
      <alignment horizontal="right" vertical="top"/>
      <protection locked="true"/>
    </xf>
    <xf numFmtId="4" fontId="1340" fillId="0" borderId="4" xfId="0" applyBorder="true" applyFont="true" applyNumberFormat="true">
      <alignment horizontal="right" vertical="top"/>
      <protection locked="true"/>
    </xf>
    <xf numFmtId="4" fontId="1341" fillId="3" borderId="4" xfId="0" applyFill="true" applyBorder="true" applyFont="true" applyNumberFormat="true">
      <alignment vertical="top"/>
      <protection locked="false"/>
    </xf>
    <xf numFmtId="0" fontId="1342" fillId="0" borderId="4" xfId="0" applyBorder="true" applyFont="true">
      <alignment horizontal="left" vertical="top"/>
      <protection locked="true"/>
    </xf>
    <xf numFmtId="0" fontId="1343" fillId="0" borderId="4" xfId="0" applyBorder="true" applyFont="true">
      <alignment horizontal="left" vertical="top"/>
      <protection locked="true"/>
    </xf>
    <xf numFmtId="0" fontId="1344" fillId="0" borderId="4" xfId="0" applyBorder="true" applyFont="true">
      <alignment horizontal="left" vertical="top"/>
      <protection locked="true"/>
    </xf>
    <xf numFmtId="0" fontId="1345" fillId="0" borderId="4" xfId="0" applyBorder="true" applyFont="true">
      <alignment horizontal="left" vertical="top"/>
      <protection locked="true"/>
    </xf>
    <xf numFmtId="0" fontId="1346" fillId="0" borderId="4" xfId="0" applyBorder="true" applyFont="true">
      <alignment horizontal="left" vertical="top"/>
      <protection locked="true"/>
    </xf>
    <xf numFmtId="0" fontId="1347" fillId="0" borderId="0" xfId="0" applyFont="true"/>
    <xf numFmtId="0" fontId="1348" fillId="0" borderId="4" xfId="0" applyBorder="true" applyFont="true">
      <alignment horizontal="left" vertical="top"/>
      <protection locked="true"/>
    </xf>
    <xf numFmtId="4" fontId="1349" fillId="0" borderId="4" xfId="0" applyBorder="true" applyFont="true" applyNumberFormat="true">
      <alignment horizontal="right" vertical="top"/>
      <protection locked="true"/>
    </xf>
    <xf numFmtId="4" fontId="1350" fillId="0" borderId="4" xfId="0" applyBorder="true" applyFont="true" applyNumberFormat="true">
      <alignment horizontal="right" vertical="top"/>
      <protection locked="true"/>
    </xf>
    <xf numFmtId="4" fontId="1351" fillId="3" borderId="4" xfId="0" applyFill="true" applyBorder="true" applyFont="true" applyNumberFormat="true">
      <alignment vertical="top"/>
      <protection locked="false"/>
    </xf>
    <xf numFmtId="0" fontId="1352" fillId="0" borderId="4" xfId="0" applyBorder="true" applyFont="true">
      <alignment horizontal="left" vertical="top"/>
      <protection locked="true"/>
    </xf>
    <xf numFmtId="0" fontId="1353" fillId="0" borderId="4" xfId="0" applyBorder="true" applyFont="true">
      <alignment horizontal="left" vertical="top"/>
      <protection locked="true"/>
    </xf>
    <xf numFmtId="0" fontId="1354" fillId="0" borderId="4" xfId="0" applyBorder="true" applyFont="true">
      <alignment horizontal="left" vertical="top"/>
      <protection locked="true"/>
    </xf>
    <xf numFmtId="0" fontId="1355" fillId="0" borderId="4" xfId="0" applyBorder="true" applyFont="true">
      <alignment horizontal="left" vertical="top"/>
      <protection locked="true"/>
    </xf>
    <xf numFmtId="0" fontId="1356" fillId="0" borderId="4" xfId="0" applyBorder="true" applyFont="true">
      <alignment horizontal="left" vertical="top"/>
      <protection locked="true"/>
    </xf>
    <xf numFmtId="0" fontId="1357" fillId="0" borderId="0" xfId="0" applyFont="true"/>
    <xf numFmtId="0" fontId="1358" fillId="0" borderId="4" xfId="0" applyBorder="true" applyFont="true">
      <alignment horizontal="left" vertical="top"/>
      <protection locked="true"/>
    </xf>
    <xf numFmtId="4" fontId="1359" fillId="0" borderId="4" xfId="0" applyBorder="true" applyFont="true" applyNumberFormat="true">
      <alignment horizontal="right" vertical="top"/>
      <protection locked="true"/>
    </xf>
    <xf numFmtId="4" fontId="1360" fillId="0" borderId="4" xfId="0" applyBorder="true" applyFont="true" applyNumberFormat="true">
      <alignment horizontal="right" vertical="top"/>
      <protection locked="true"/>
    </xf>
    <xf numFmtId="4" fontId="1361" fillId="3" borderId="4" xfId="0" applyFill="true" applyBorder="true" applyFont="true" applyNumberFormat="true">
      <alignment vertical="top"/>
      <protection locked="false"/>
    </xf>
    <xf numFmtId="0" fontId="1362" fillId="0" borderId="4" xfId="0" applyBorder="true" applyFont="true">
      <alignment horizontal="left" vertical="top"/>
      <protection locked="true"/>
    </xf>
    <xf numFmtId="0" fontId="1363" fillId="0" borderId="4" xfId="0" applyBorder="true" applyFont="true">
      <alignment horizontal="left" vertical="top"/>
      <protection locked="true"/>
    </xf>
    <xf numFmtId="0" fontId="1364" fillId="0" borderId="4" xfId="0" applyBorder="true" applyFont="true">
      <alignment horizontal="left" vertical="top"/>
      <protection locked="true"/>
    </xf>
    <xf numFmtId="0" fontId="1365" fillId="0" borderId="4" xfId="0" applyBorder="true" applyFont="true">
      <alignment horizontal="left" vertical="top"/>
      <protection locked="true"/>
    </xf>
    <xf numFmtId="0" fontId="1366" fillId="0" borderId="4" xfId="0" applyBorder="true" applyFont="true">
      <alignment horizontal="left" vertical="top"/>
      <protection locked="true"/>
    </xf>
    <xf numFmtId="0" fontId="1367" fillId="0" borderId="0" xfId="0" applyFont="true"/>
    <xf numFmtId="0" fontId="1368" fillId="0" borderId="4" xfId="0" applyBorder="true" applyFont="true">
      <alignment horizontal="left" vertical="top"/>
      <protection locked="true"/>
    </xf>
    <xf numFmtId="4" fontId="1369" fillId="0" borderId="4" xfId="0" applyBorder="true" applyFont="true" applyNumberFormat="true">
      <alignment horizontal="right" vertical="top"/>
      <protection locked="true"/>
    </xf>
    <xf numFmtId="4" fontId="1370" fillId="0" borderId="4" xfId="0" applyBorder="true" applyFont="true" applyNumberFormat="true">
      <alignment horizontal="right" vertical="top"/>
      <protection locked="true"/>
    </xf>
    <xf numFmtId="4" fontId="1371" fillId="3" borderId="4" xfId="0" applyFill="true" applyBorder="true" applyFont="true" applyNumberFormat="true">
      <alignment vertical="top"/>
      <protection locked="false"/>
    </xf>
    <xf numFmtId="0" fontId="1372" fillId="0" borderId="4" xfId="0" applyBorder="true" applyFont="true">
      <alignment horizontal="left" vertical="top"/>
      <protection locked="true"/>
    </xf>
    <xf numFmtId="0" fontId="1373" fillId="0" borderId="4" xfId="0" applyBorder="true" applyFont="true">
      <alignment horizontal="left" vertical="top"/>
      <protection locked="true"/>
    </xf>
    <xf numFmtId="0" fontId="1374" fillId="0" borderId="4" xfId="0" applyBorder="true" applyFont="true">
      <alignment horizontal="left" vertical="top"/>
      <protection locked="true"/>
    </xf>
    <xf numFmtId="0" fontId="1375" fillId="0" borderId="4" xfId="0" applyBorder="true" applyFont="true">
      <alignment horizontal="left" vertical="top"/>
      <protection locked="true"/>
    </xf>
    <xf numFmtId="0" fontId="1376" fillId="0" borderId="4" xfId="0" applyBorder="true" applyFont="true">
      <alignment horizontal="left" vertical="top"/>
      <protection locked="true"/>
    </xf>
    <xf numFmtId="0" fontId="1377" fillId="0" borderId="0" xfId="0" applyFont="true"/>
    <xf numFmtId="0" fontId="1378" fillId="0" borderId="4" xfId="0" applyBorder="true" applyFont="true">
      <alignment horizontal="left" vertical="top"/>
      <protection locked="true"/>
    </xf>
    <xf numFmtId="4" fontId="1379" fillId="0" borderId="4" xfId="0" applyBorder="true" applyFont="true" applyNumberFormat="true">
      <alignment horizontal="right" vertical="top"/>
      <protection locked="true"/>
    </xf>
    <xf numFmtId="4" fontId="1380" fillId="0" borderId="4" xfId="0" applyBorder="true" applyFont="true" applyNumberFormat="true">
      <alignment horizontal="right" vertical="top"/>
      <protection locked="true"/>
    </xf>
    <xf numFmtId="4" fontId="1381" fillId="0" borderId="4" xfId="0" applyBorder="true" applyFont="true" applyNumberFormat="true">
      <alignment horizontal="right" vertical="top"/>
      <protection locked="true"/>
    </xf>
    <xf numFmtId="0" fontId="1382" fillId="0" borderId="4" xfId="0" applyBorder="true" applyFont="true">
      <alignment horizontal="left" vertical="top"/>
      <protection locked="true"/>
    </xf>
    <xf numFmtId="0" fontId="1383" fillId="0" borderId="4" xfId="0" applyBorder="true" applyFont="true">
      <alignment horizontal="left" vertical="top"/>
      <protection locked="true"/>
    </xf>
    <xf numFmtId="0" fontId="1384" fillId="0" borderId="4" xfId="0" applyBorder="true" applyFont="true">
      <alignment horizontal="left" vertical="top"/>
      <protection locked="true"/>
    </xf>
    <xf numFmtId="0" fontId="1385" fillId="0" borderId="4" xfId="0" applyBorder="true" applyFont="true">
      <alignment horizontal="left" vertical="top"/>
      <protection locked="true"/>
    </xf>
    <xf numFmtId="0" fontId="1386" fillId="0" borderId="4" xfId="0" applyBorder="true" applyFont="true">
      <alignment horizontal="left" vertical="top"/>
      <protection locked="true"/>
    </xf>
    <xf numFmtId="0" fontId="1387" fillId="0" borderId="0" xfId="0" applyFont="true"/>
    <xf numFmtId="0" fontId="1388" fillId="0" borderId="4" xfId="0" applyBorder="true" applyFont="true">
      <alignment horizontal="left" vertical="top"/>
      <protection locked="true"/>
    </xf>
    <xf numFmtId="4" fontId="1389" fillId="0" borderId="4" xfId="0" applyBorder="true" applyFont="true" applyNumberFormat="true">
      <alignment horizontal="right" vertical="top"/>
      <protection locked="true"/>
    </xf>
    <xf numFmtId="0" fontId="1390" fillId="0" borderId="4" xfId="0" applyBorder="true" applyFont="true">
      <alignment horizontal="left" vertical="top"/>
      <protection locked="true"/>
    </xf>
    <xf numFmtId="0" fontId="1391" fillId="0" borderId="4" xfId="0" applyBorder="true" applyFont="true">
      <alignment horizontal="left" vertical="top"/>
      <protection locked="true"/>
    </xf>
    <xf numFmtId="0" fontId="1392" fillId="0" borderId="4" xfId="0" applyBorder="true" applyFont="true">
      <alignment horizontal="left" vertical="top"/>
      <protection locked="true"/>
    </xf>
    <xf numFmtId="4" fontId="1393" fillId="3" borderId="4" xfId="0" applyFill="true" applyBorder="true" applyNumberFormat="true" applyFont="true">
      <alignment vertical="top" horizontal="right"/>
      <protection locked="false"/>
    </xf>
    <xf numFmtId="0" fontId="1394" fillId="0" borderId="0" xfId="0" applyFont="true"/>
    <xf numFmtId="0" fontId="1395" fillId="0" borderId="4" xfId="0" applyBorder="true" applyFont="true">
      <alignment horizontal="left" vertical="top"/>
      <protection locked="true"/>
    </xf>
    <xf numFmtId="0" fontId="1396" fillId="0" borderId="4" xfId="0" applyBorder="true" applyFont="true">
      <alignment horizontal="left" vertical="top"/>
      <protection locked="true"/>
    </xf>
    <xf numFmtId="0" fontId="1397" fillId="0" borderId="4" xfId="0" applyBorder="true" applyFont="true">
      <alignment horizontal="left" vertical="top"/>
      <protection locked="true"/>
    </xf>
    <xf numFmtId="4" fontId="1398" fillId="3" borderId="4" xfId="0" applyFill="true" applyBorder="true" applyNumberFormat="true" applyFont="true">
      <alignment vertical="top" horizontal="right"/>
      <protection locked="false"/>
    </xf>
    <xf numFmtId="0" fontId="1399" fillId="0" borderId="5" xfId="0" applyFont="true" applyBorder="true">
      <alignment horizontal="center" vertical="top"/>
      <protection locked="true"/>
    </xf>
    <xf numFmtId="166" fontId="1400" fillId="0" borderId="0" xfId="0" applyFont="true" applyNumberFormat="true">
      <alignment horizontal="center" vertical="top"/>
      <protection locked="true"/>
    </xf>
    <xf numFmtId="0" fontId="1401" fillId="0" borderId="0" xfId="0" applyFont="true">
      <alignment horizontal="left" vertical="top"/>
      <protection locked="true"/>
    </xf>
    <xf numFmtId="165" fontId="1402" fillId="0" borderId="0" xfId="0" applyFont="true" applyNumberFormat="true">
      <alignment horizontal="left" vertical="top"/>
      <protection locked="true"/>
    </xf>
    <xf numFmtId="168" fontId="1403" fillId="0" borderId="0" xfId="0" applyFont="true" applyNumberFormat="true">
      <alignment horizontal="left" vertical="top"/>
      <protection locked="true"/>
    </xf>
    <xf numFmtId="169" fontId="0" fillId="0" borderId="0" xfId="0" applyNumberFormat="true"/>
    <xf numFmtId="0" fontId="1404" fillId="0" borderId="4" xfId="0" applyBorder="true" applyFont="true">
      <alignment horizontal="left" vertical="top"/>
      <protection locked="true"/>
    </xf>
    <xf numFmtId="0" fontId="1405" fillId="3" borderId="4" xfId="0" applyFill="true" applyBorder="true" applyFont="true">
      <alignment vertical="top"/>
      <protection locked="false"/>
    </xf>
    <xf numFmtId="0" fontId="1406" fillId="0" borderId="4" xfId="0" applyBorder="true" applyFont="true">
      <alignment horizontal="left" vertical="top"/>
      <protection locked="true"/>
    </xf>
    <xf numFmtId="0" fontId="1407" fillId="0" borderId="4" xfId="0" applyBorder="true" applyFont="true">
      <alignment horizontal="left" vertical="top"/>
      <protection locked="true"/>
    </xf>
    <xf numFmtId="0" fontId="1408" fillId="0" borderId="4" xfId="0" applyBorder="true" applyFont="true">
      <alignment horizontal="left" vertical="top"/>
      <protection locked="true"/>
    </xf>
    <xf numFmtId="0" fontId="1409" fillId="0" borderId="4" xfId="0" applyBorder="true" applyFont="true">
      <alignment horizontal="left" vertical="top"/>
      <protection locked="true"/>
    </xf>
    <xf numFmtId="0" fontId="1410" fillId="0" borderId="4" xfId="0" applyBorder="true" applyFont="true">
      <alignment horizontal="left" vertical="top"/>
      <protection locked="true"/>
    </xf>
    <xf numFmtId="0" fontId="1411" fillId="0" borderId="4" xfId="0" applyBorder="true" applyFont="true">
      <alignment horizontal="left" vertical="top"/>
      <protection locked="true"/>
    </xf>
    <xf numFmtId="0" fontId="1412" fillId="0" borderId="4" xfId="0" applyBorder="true" applyFont="true">
      <alignment horizontal="left" vertical="top"/>
      <protection locked="true"/>
    </xf>
    <xf numFmtId="0" fontId="1413" fillId="0" borderId="4" xfId="0" applyBorder="true" applyFont="true">
      <alignment horizontal="left" vertical="top"/>
      <protection locked="true"/>
    </xf>
    <xf numFmtId="0" fontId="1414" fillId="3" borderId="4" xfId="0" applyFill="true" applyBorder="true" applyFont="true">
      <alignment vertical="top"/>
      <protection locked="false"/>
    </xf>
    <xf numFmtId="0" fontId="1415" fillId="0" borderId="4" xfId="0" applyBorder="true" applyFont="true">
      <alignment horizontal="left" vertical="top"/>
      <protection locked="true"/>
    </xf>
    <xf numFmtId="0" fontId="1416" fillId="0" borderId="4" xfId="0" applyBorder="true" applyFont="true">
      <alignment horizontal="left" vertical="top"/>
      <protection locked="true"/>
    </xf>
    <xf numFmtId="0" fontId="1417" fillId="0" borderId="4" xfId="0" applyBorder="true" applyFont="true">
      <alignment horizontal="left" vertical="top"/>
      <protection locked="true"/>
    </xf>
    <xf numFmtId="0" fontId="1418" fillId="0" borderId="4" xfId="0" applyBorder="true" applyFont="true">
      <alignment horizontal="left" vertical="top"/>
      <protection locked="true"/>
    </xf>
    <xf numFmtId="0" fontId="1419" fillId="0" borderId="4" xfId="0" applyBorder="true" applyFont="true">
      <alignment horizontal="left" vertical="top"/>
      <protection locked="true"/>
    </xf>
    <xf numFmtId="0" fontId="1420" fillId="0" borderId="4" xfId="0" applyBorder="true" applyFont="true">
      <alignment horizontal="left" vertical="top"/>
      <protection locked="true"/>
    </xf>
    <xf numFmtId="0" fontId="1421" fillId="0" borderId="4" xfId="0" applyBorder="true" applyFont="true">
      <alignment horizontal="left" vertical="top"/>
      <protection locked="true"/>
    </xf>
    <xf numFmtId="0" fontId="1422" fillId="0" borderId="4" xfId="0" applyBorder="true" applyFont="true">
      <alignment horizontal="left" vertical="top"/>
      <protection locked="true"/>
    </xf>
    <xf numFmtId="0" fontId="1423" fillId="3" borderId="4" xfId="0" applyFill="true" applyBorder="true" applyFont="true">
      <alignment vertical="top"/>
      <protection locked="false"/>
    </xf>
    <xf numFmtId="0" fontId="1424" fillId="0" borderId="4" xfId="0" applyBorder="true" applyFont="true">
      <alignment horizontal="left" vertical="top"/>
      <protection locked="true"/>
    </xf>
    <xf numFmtId="0" fontId="1425" fillId="0" borderId="4" xfId="0" applyBorder="true" applyFont="true">
      <alignment horizontal="left" vertical="top"/>
      <protection locked="true"/>
    </xf>
    <xf numFmtId="0" fontId="1426" fillId="0" borderId="4" xfId="0" applyBorder="true" applyFont="true">
      <alignment horizontal="left" vertical="top"/>
      <protection locked="true"/>
    </xf>
    <xf numFmtId="0" fontId="1427" fillId="0" borderId="4" xfId="0" applyBorder="true" applyFont="true">
      <alignment horizontal="left" vertical="top"/>
      <protection locked="true"/>
    </xf>
    <xf numFmtId="0" fontId="1428" fillId="0" borderId="4" xfId="0" applyBorder="true" applyFont="true">
      <alignment horizontal="left" vertical="top"/>
      <protection locked="true"/>
    </xf>
    <xf numFmtId="0" fontId="1429" fillId="0" borderId="4" xfId="0" applyBorder="true" applyFont="true">
      <alignment horizontal="left" vertical="top"/>
      <protection locked="true"/>
    </xf>
    <xf numFmtId="0" fontId="1430" fillId="0" borderId="4" xfId="0" applyBorder="true" applyFont="true">
      <alignment horizontal="left" vertical="top"/>
      <protection locked="true"/>
    </xf>
    <xf numFmtId="0" fontId="1431" fillId="0" borderId="4" xfId="0" applyBorder="true" applyFont="true">
      <alignment horizontal="left" vertical="top"/>
      <protection locked="true"/>
    </xf>
    <xf numFmtId="0" fontId="1432" fillId="3" borderId="4" xfId="0" applyFill="true" applyBorder="true" applyFont="true">
      <alignment vertical="top"/>
      <protection locked="false"/>
    </xf>
    <xf numFmtId="0" fontId="1433" fillId="0" borderId="4" xfId="0" applyBorder="true" applyFont="true">
      <alignment horizontal="left" vertical="top"/>
      <protection locked="true"/>
    </xf>
    <xf numFmtId="0" fontId="1434" fillId="0" borderId="4" xfId="0" applyBorder="true" applyFont="true">
      <alignment horizontal="left" vertical="top"/>
      <protection locked="true"/>
    </xf>
    <xf numFmtId="0" fontId="1435" fillId="0" borderId="4" xfId="0" applyBorder="true" applyFont="true">
      <alignment horizontal="left" vertical="top"/>
      <protection locked="true"/>
    </xf>
    <xf numFmtId="0" fontId="1436" fillId="0" borderId="4" xfId="0" applyBorder="true" applyFont="true">
      <alignment horizontal="left" vertical="top"/>
      <protection locked="true"/>
    </xf>
    <xf numFmtId="0" fontId="1437" fillId="0" borderId="4" xfId="0" applyBorder="true" applyFont="true">
      <alignment horizontal="left" vertical="top"/>
      <protection locked="true"/>
    </xf>
    <xf numFmtId="0" fontId="1438" fillId="0" borderId="4" xfId="0" applyBorder="true" applyFont="true">
      <alignment horizontal="left" vertical="top"/>
      <protection locked="true"/>
    </xf>
    <xf numFmtId="0" fontId="1439" fillId="0" borderId="4" xfId="0" applyBorder="true" applyFont="true">
      <alignment horizontal="left" vertical="top"/>
      <protection locked="true"/>
    </xf>
    <xf numFmtId="0" fontId="1440" fillId="0" borderId="4" xfId="0" applyBorder="true" applyFont="true">
      <alignment horizontal="left" vertical="top"/>
      <protection locked="true"/>
    </xf>
    <xf numFmtId="172" fontId="1441" fillId="0" borderId="4" xfId="0" applyBorder="true" applyFont="true" applyNumberFormat="true">
      <alignment horizontal="right" vertical="top"/>
      <protection locked="true"/>
    </xf>
    <xf numFmtId="0" fontId="1442" fillId="0" borderId="4" xfId="0" applyBorder="true" applyFont="true">
      <alignment horizontal="left" vertical="top"/>
      <protection locked="true"/>
    </xf>
    <xf numFmtId="172" fontId="1443" fillId="0" borderId="4" xfId="0" applyBorder="true" applyFont="true" applyNumberFormat="true">
      <alignment horizontal="right" vertical="top"/>
      <protection locked="true"/>
    </xf>
    <xf numFmtId="0" fontId="1444" fillId="0" borderId="5" xfId="0" applyFont="true" applyBorder="true">
      <alignment horizontal="center" vertical="top"/>
      <protection locked="true"/>
    </xf>
    <xf numFmtId="166" fontId="1445" fillId="0" borderId="0" xfId="0" applyFont="true" applyNumberFormat="true">
      <alignment horizontal="center" vertical="top"/>
      <protection locked="true"/>
    </xf>
    <xf numFmtId="0" fontId="1446" fillId="0" borderId="0" xfId="0" applyFont="true">
      <alignment horizontal="left" vertical="top"/>
      <protection locked="true"/>
    </xf>
    <xf numFmtId="165" fontId="1447" fillId="0" borderId="0" xfId="0" applyFont="true" applyNumberFormat="true">
      <alignment horizontal="left" vertical="top"/>
      <protection locked="true"/>
    </xf>
    <xf numFmtId="168" fontId="1448" fillId="0" borderId="0" xfId="0" applyFont="true" applyNumberFormat="true">
      <alignment horizontal="left" vertical="top"/>
      <protection locked="true"/>
    </xf>
    <xf numFmtId="169" fontId="0" fillId="0" borderId="0" xfId="0" applyNumberFormat="true"/>
    <xf numFmtId="0" fontId="1449" fillId="5" borderId="0" xfId="0" applyFill="true" applyFont="true">
      <alignment horizontal="left"/>
      <protection locked="true"/>
    </xf>
    <xf numFmtId="0" fontId="1450" fillId="5" borderId="4" xfId="0" applyFill="true" applyBorder="true" applyFont="true">
      <alignment horizontal="left"/>
      <protection locked="true"/>
    </xf>
    <xf numFmtId="0" fontId="1451" fillId="5" borderId="4" xfId="0" applyFill="true" applyBorder="true" applyFont="true">
      <alignment horizontal="left"/>
      <protection locked="true"/>
    </xf>
    <xf numFmtId="0" fontId="1452" fillId="5" borderId="4" xfId="0" applyFill="true" applyBorder="true" applyFont="true">
      <alignment horizontal="left"/>
      <protection locked="true"/>
    </xf>
    <xf numFmtId="0" fontId="1453" fillId="5" borderId="4" xfId="0" applyFill="true" applyBorder="true" applyFont="true">
      <alignment horizontal="left"/>
      <protection locked="true"/>
    </xf>
    <xf numFmtId="0" fontId="1454" fillId="5" borderId="4" xfId="0" applyFill="true" applyBorder="true" applyFont="true">
      <alignment horizontal="left"/>
      <protection locked="true"/>
    </xf>
    <xf numFmtId="0" fontId="1455" fillId="5" borderId="4" xfId="0" applyFill="true" applyBorder="true" applyFont="true">
      <alignment horizontal="left"/>
      <protection locked="true"/>
    </xf>
    <xf numFmtId="0" fontId="1456" fillId="5" borderId="4" xfId="0" applyFill="true" applyBorder="true" applyFont="true">
      <alignment horizontal="left"/>
      <protection locked="true"/>
    </xf>
    <xf numFmtId="4" fontId="1457" fillId="5" borderId="4" xfId="0" applyFill="true" applyBorder="true" applyFont="true" applyNumberFormat="true">
      <alignment horizontal="right"/>
      <protection locked="true"/>
    </xf>
    <xf numFmtId="4" fontId="1458" fillId="5" borderId="4" xfId="0" applyFill="true" applyBorder="true" applyFont="true" applyNumberFormat="true">
      <alignment horizontal="right"/>
      <protection locked="true"/>
    </xf>
    <xf numFmtId="4" fontId="1459" fillId="5" borderId="4" xfId="0" applyFill="true" applyBorder="true" applyFont="true" applyNumberFormat="true">
      <alignment horizontal="right"/>
      <protection locked="true"/>
    </xf>
    <xf numFmtId="0" fontId="1460" fillId="0" borderId="0" xfId="0" applyFont="true"/>
    <xf numFmtId="0" fontId="1461" fillId="0" borderId="4" xfId="0" applyBorder="true" applyFont="true">
      <alignment horizontal="left" vertical="top"/>
      <protection locked="true"/>
    </xf>
    <xf numFmtId="0" fontId="1462" fillId="0" borderId="4" xfId="0" applyBorder="true" applyFont="true">
      <alignment horizontal="left" vertical="top" wrapText="true"/>
      <protection locked="true"/>
    </xf>
    <xf numFmtId="0" fontId="1463" fillId="0" borderId="4" xfId="0" applyBorder="true" applyFont="true">
      <alignment horizontal="center" vertical="top"/>
      <protection locked="true"/>
    </xf>
    <xf numFmtId="170" fontId="1464" fillId="0" borderId="4" xfId="0" applyBorder="true" applyFont="true" applyNumberFormat="true">
      <alignment horizontal="right" vertical="top"/>
      <protection locked="true"/>
    </xf>
    <xf numFmtId="171" fontId="1465" fillId="0" borderId="4" xfId="0" applyBorder="true" applyFont="true" applyNumberFormat="true">
      <alignment horizontal="right" vertical="top"/>
      <protection locked="true"/>
    </xf>
    <xf numFmtId="171" fontId="1466" fillId="3" borderId="4" xfId="0" applyFill="true" applyBorder="true" applyNumberFormat="true" applyFont="true">
      <alignment vertical="top" horizontal="right"/>
      <protection locked="false"/>
    </xf>
    <xf numFmtId="171" fontId="1467" fillId="0" borderId="4" xfId="0" applyBorder="true" applyFont="true" applyNumberFormat="true">
      <alignment horizontal="right" vertical="top"/>
      <protection locked="true"/>
    </xf>
    <xf numFmtId="171" fontId="1468" fillId="0" borderId="4" xfId="0" applyBorder="true" applyFont="true" applyNumberFormat="true">
      <alignment horizontal="right" vertical="top"/>
      <protection locked="true"/>
    </xf>
    <xf numFmtId="171" fontId="1469" fillId="0" borderId="4" xfId="0" applyBorder="true" applyFont="true" applyNumberFormat="true">
      <alignment horizontal="right" vertical="top"/>
      <protection locked="true"/>
    </xf>
    <xf numFmtId="171" fontId="1470" fillId="0" borderId="4" xfId="0" applyBorder="true" applyFont="true" applyNumberFormat="true">
      <alignment horizontal="right" vertical="top"/>
      <protection locked="true"/>
    </xf>
    <xf numFmtId="0" fontId="1471" fillId="0" borderId="4" xfId="0" applyBorder="true" applyFont="true">
      <alignment horizontal="left" vertical="top"/>
      <protection locked="true"/>
    </xf>
    <xf numFmtId="0" fontId="1472" fillId="0" borderId="4" xfId="0" applyBorder="true" applyFont="true">
      <alignment horizontal="left" vertical="top" wrapText="true"/>
      <protection locked="true"/>
    </xf>
    <xf numFmtId="0" fontId="1473" fillId="0" borderId="4" xfId="0" applyBorder="true" applyFont="true">
      <alignment horizontal="center" vertical="top"/>
      <protection locked="true"/>
    </xf>
    <xf numFmtId="170" fontId="1474" fillId="0" borderId="4" xfId="0" applyBorder="true" applyFont="true" applyNumberFormat="true">
      <alignment horizontal="right" vertical="top"/>
      <protection locked="true"/>
    </xf>
    <xf numFmtId="171" fontId="1475" fillId="0" borderId="4" xfId="0" applyBorder="true" applyFont="true" applyNumberFormat="true">
      <alignment horizontal="right" vertical="top"/>
      <protection locked="true"/>
    </xf>
    <xf numFmtId="171" fontId="1476" fillId="3" borderId="4" xfId="0" applyFill="true" applyBorder="true" applyNumberFormat="true" applyFont="true">
      <alignment vertical="top" horizontal="right"/>
      <protection locked="false"/>
    </xf>
    <xf numFmtId="171" fontId="1477" fillId="0" borderId="4" xfId="0" applyBorder="true" applyFont="true" applyNumberFormat="true">
      <alignment horizontal="right" vertical="top"/>
      <protection locked="true"/>
    </xf>
    <xf numFmtId="171" fontId="1478" fillId="0" borderId="4" xfId="0" applyBorder="true" applyFont="true" applyNumberFormat="true">
      <alignment horizontal="right" vertical="top"/>
      <protection locked="true"/>
    </xf>
    <xf numFmtId="171" fontId="1479" fillId="0" borderId="4" xfId="0" applyBorder="true" applyFont="true" applyNumberFormat="true">
      <alignment horizontal="right" vertical="top"/>
      <protection locked="true"/>
    </xf>
    <xf numFmtId="171" fontId="1480" fillId="0" borderId="4" xfId="0" applyBorder="true" applyFont="true" applyNumberFormat="true">
      <alignment horizontal="right" vertical="top"/>
      <protection locked="true"/>
    </xf>
    <xf numFmtId="0" fontId="1481" fillId="5" borderId="4" xfId="0" applyFill="true" applyBorder="true" applyFont="true">
      <alignment horizontal="left"/>
      <protection locked="true"/>
    </xf>
    <xf numFmtId="0" fontId="1482" fillId="5" borderId="4" xfId="0" applyFill="true" applyBorder="true" applyFont="true">
      <alignment horizontal="left"/>
      <protection locked="true"/>
    </xf>
    <xf numFmtId="0" fontId="1483" fillId="5" borderId="4" xfId="0" applyFill="true" applyBorder="true" applyFont="true">
      <alignment horizontal="left"/>
      <protection locked="true"/>
    </xf>
    <xf numFmtId="0" fontId="1484" fillId="5" borderId="4" xfId="0" applyFill="true" applyBorder="true" applyFont="true">
      <alignment horizontal="left"/>
      <protection locked="true"/>
    </xf>
    <xf numFmtId="0" fontId="1485" fillId="5" borderId="4" xfId="0" applyFill="true" applyBorder="true" applyFont="true">
      <alignment horizontal="left"/>
      <protection locked="true"/>
    </xf>
    <xf numFmtId="0" fontId="1486" fillId="5" borderId="4" xfId="0" applyFill="true" applyBorder="true" applyFont="true">
      <alignment horizontal="left"/>
      <protection locked="true"/>
    </xf>
    <xf numFmtId="0" fontId="1487" fillId="5" borderId="4" xfId="0" applyFill="true" applyBorder="true" applyFont="true">
      <alignment horizontal="left"/>
      <protection locked="true"/>
    </xf>
    <xf numFmtId="4" fontId="1488" fillId="5" borderId="4" xfId="0" applyFill="true" applyBorder="true" applyFont="true" applyNumberFormat="true">
      <alignment horizontal="right"/>
      <protection locked="true"/>
    </xf>
    <xf numFmtId="4" fontId="1489" fillId="5" borderId="4" xfId="0" applyFill="true" applyBorder="true" applyFont="true" applyNumberFormat="true">
      <alignment horizontal="right"/>
      <protection locked="true"/>
    </xf>
    <xf numFmtId="4" fontId="1490" fillId="5" borderId="4" xfId="0" applyFill="true" applyBorder="true" applyFont="true" applyNumberFormat="true">
      <alignment horizontal="right"/>
      <protection locked="true"/>
    </xf>
    <xf numFmtId="0" fontId="1491" fillId="0" borderId="0" xfId="0" applyFont="true"/>
    <xf numFmtId="0" fontId="1492" fillId="0" borderId="4" xfId="0" applyBorder="true" applyFont="true">
      <alignment horizontal="left" vertical="top"/>
      <protection locked="true"/>
    </xf>
    <xf numFmtId="0" fontId="1493" fillId="0" borderId="4" xfId="0" applyBorder="true" applyFont="true">
      <alignment horizontal="left" vertical="top" wrapText="true"/>
      <protection locked="true"/>
    </xf>
    <xf numFmtId="0" fontId="1494" fillId="0" borderId="4" xfId="0" applyBorder="true" applyFont="true">
      <alignment horizontal="center" vertical="top"/>
      <protection locked="true"/>
    </xf>
    <xf numFmtId="170" fontId="1495" fillId="0" borderId="4" xfId="0" applyBorder="true" applyFont="true" applyNumberFormat="true">
      <alignment horizontal="right" vertical="top"/>
      <protection locked="true"/>
    </xf>
    <xf numFmtId="171" fontId="1496" fillId="0" borderId="4" xfId="0" applyBorder="true" applyFont="true" applyNumberFormat="true">
      <alignment horizontal="right" vertical="top"/>
      <protection locked="true"/>
    </xf>
    <xf numFmtId="171" fontId="1497" fillId="3" borderId="4" xfId="0" applyFill="true" applyBorder="true" applyNumberFormat="true" applyFont="true">
      <alignment vertical="top" horizontal="right"/>
      <protection locked="false"/>
    </xf>
    <xf numFmtId="171" fontId="1498" fillId="0" borderId="4" xfId="0" applyBorder="true" applyFont="true" applyNumberFormat="true">
      <alignment horizontal="right" vertical="top"/>
      <protection locked="true"/>
    </xf>
    <xf numFmtId="171" fontId="1499" fillId="0" borderId="4" xfId="0" applyBorder="true" applyFont="true" applyNumberFormat="true">
      <alignment horizontal="right" vertical="top"/>
      <protection locked="true"/>
    </xf>
    <xf numFmtId="171" fontId="1500" fillId="0" borderId="4" xfId="0" applyBorder="true" applyFont="true" applyNumberFormat="true">
      <alignment horizontal="right" vertical="top"/>
      <protection locked="true"/>
    </xf>
    <xf numFmtId="171" fontId="1501" fillId="0" borderId="4" xfId="0" applyBorder="true" applyFont="true" applyNumberFormat="true">
      <alignment horizontal="right" vertical="top"/>
      <protection locked="true"/>
    </xf>
    <xf numFmtId="0" fontId="1502" fillId="0" borderId="4" xfId="0" applyBorder="true" applyFont="true">
      <alignment horizontal="left" vertical="top"/>
      <protection locked="true"/>
    </xf>
    <xf numFmtId="0" fontId="1503" fillId="0" borderId="4" xfId="0" applyBorder="true" applyFont="true">
      <alignment horizontal="left" vertical="top" wrapText="true"/>
      <protection locked="true"/>
    </xf>
    <xf numFmtId="0" fontId="1504" fillId="0" borderId="4" xfId="0" applyBorder="true" applyFont="true">
      <alignment horizontal="center" vertical="top"/>
      <protection locked="true"/>
    </xf>
    <xf numFmtId="170" fontId="1505" fillId="0" borderId="4" xfId="0" applyBorder="true" applyFont="true" applyNumberFormat="true">
      <alignment horizontal="right" vertical="top"/>
      <protection locked="true"/>
    </xf>
    <xf numFmtId="171" fontId="1506" fillId="0" borderId="4" xfId="0" applyBorder="true" applyFont="true" applyNumberFormat="true">
      <alignment horizontal="right" vertical="top"/>
      <protection locked="true"/>
    </xf>
    <xf numFmtId="171" fontId="1507" fillId="3" borderId="4" xfId="0" applyFill="true" applyBorder="true" applyNumberFormat="true" applyFont="true">
      <alignment vertical="top" horizontal="right"/>
      <protection locked="false"/>
    </xf>
    <xf numFmtId="171" fontId="1508" fillId="0" borderId="4" xfId="0" applyBorder="true" applyFont="true" applyNumberFormat="true">
      <alignment horizontal="right" vertical="top"/>
      <protection locked="true"/>
    </xf>
    <xf numFmtId="171" fontId="1509" fillId="0" borderId="4" xfId="0" applyBorder="true" applyFont="true" applyNumberFormat="true">
      <alignment horizontal="right" vertical="top"/>
      <protection locked="true"/>
    </xf>
    <xf numFmtId="171" fontId="1510" fillId="0" borderId="4" xfId="0" applyBorder="true" applyFont="true" applyNumberFormat="true">
      <alignment horizontal="right" vertical="top"/>
      <protection locked="true"/>
    </xf>
    <xf numFmtId="171" fontId="1511" fillId="0" borderId="4" xfId="0" applyBorder="true" applyFont="true" applyNumberFormat="true">
      <alignment horizontal="right" vertical="top"/>
      <protection locked="true"/>
    </xf>
    <xf numFmtId="0" fontId="1512" fillId="0" borderId="4" xfId="0" applyBorder="true" applyFont="true">
      <alignment horizontal="left" vertical="top"/>
      <protection locked="true"/>
    </xf>
    <xf numFmtId="0" fontId="1513" fillId="0" borderId="4" xfId="0" applyBorder="true" applyFont="true">
      <alignment horizontal="left" vertical="top" wrapText="true"/>
      <protection locked="true"/>
    </xf>
    <xf numFmtId="0" fontId="1514" fillId="0" borderId="4" xfId="0" applyBorder="true" applyFont="true">
      <alignment horizontal="center" vertical="top"/>
      <protection locked="true"/>
    </xf>
    <xf numFmtId="170" fontId="1515" fillId="0" borderId="4" xfId="0" applyBorder="true" applyFont="true" applyNumberFormat="true">
      <alignment horizontal="right" vertical="top"/>
      <protection locked="true"/>
    </xf>
    <xf numFmtId="171" fontId="1516" fillId="0" borderId="4" xfId="0" applyBorder="true" applyFont="true" applyNumberFormat="true">
      <alignment horizontal="right" vertical="top"/>
      <protection locked="true"/>
    </xf>
    <xf numFmtId="171" fontId="1517" fillId="3" borderId="4" xfId="0" applyFill="true" applyBorder="true" applyNumberFormat="true" applyFont="true">
      <alignment vertical="top" horizontal="right"/>
      <protection locked="false"/>
    </xf>
    <xf numFmtId="171" fontId="1518" fillId="0" borderId="4" xfId="0" applyBorder="true" applyFont="true" applyNumberFormat="true">
      <alignment horizontal="right" vertical="top"/>
      <protection locked="true"/>
    </xf>
    <xf numFmtId="171" fontId="1519" fillId="0" borderId="4" xfId="0" applyBorder="true" applyFont="true" applyNumberFormat="true">
      <alignment horizontal="right" vertical="top"/>
      <protection locked="true"/>
    </xf>
    <xf numFmtId="171" fontId="1520" fillId="0" borderId="4" xfId="0" applyBorder="true" applyFont="true" applyNumberFormat="true">
      <alignment horizontal="right" vertical="top"/>
      <protection locked="true"/>
    </xf>
    <xf numFmtId="171" fontId="1521" fillId="0" borderId="4" xfId="0" applyBorder="true" applyFont="true" applyNumberFormat="true">
      <alignment horizontal="right" vertical="top"/>
      <protection locked="true"/>
    </xf>
    <xf numFmtId="0" fontId="1522" fillId="5" borderId="4" xfId="0" applyFill="true" applyBorder="true" applyFont="true">
      <alignment horizontal="left"/>
      <protection locked="true"/>
    </xf>
    <xf numFmtId="0" fontId="1523" fillId="5" borderId="4" xfId="0" applyFill="true" applyBorder="true" applyFont="true">
      <alignment horizontal="left"/>
      <protection locked="true"/>
    </xf>
    <xf numFmtId="0" fontId="1524" fillId="5" borderId="4" xfId="0" applyFill="true" applyBorder="true" applyFont="true">
      <alignment horizontal="left"/>
      <protection locked="true"/>
    </xf>
    <xf numFmtId="0" fontId="1525" fillId="5" borderId="4" xfId="0" applyFill="true" applyBorder="true" applyFont="true">
      <alignment horizontal="left"/>
      <protection locked="true"/>
    </xf>
    <xf numFmtId="0" fontId="1526" fillId="5" borderId="4" xfId="0" applyFill="true" applyBorder="true" applyFont="true">
      <alignment horizontal="left"/>
      <protection locked="true"/>
    </xf>
    <xf numFmtId="0" fontId="1527" fillId="5" borderId="4" xfId="0" applyFill="true" applyBorder="true" applyFont="true">
      <alignment horizontal="left"/>
      <protection locked="true"/>
    </xf>
    <xf numFmtId="0" fontId="1528" fillId="5" borderId="4" xfId="0" applyFill="true" applyBorder="true" applyFont="true">
      <alignment horizontal="left"/>
      <protection locked="true"/>
    </xf>
    <xf numFmtId="4" fontId="1529" fillId="5" borderId="4" xfId="0" applyFill="true" applyBorder="true" applyFont="true" applyNumberFormat="true">
      <alignment horizontal="right"/>
      <protection locked="true"/>
    </xf>
    <xf numFmtId="4" fontId="1530" fillId="5" borderId="4" xfId="0" applyFill="true" applyBorder="true" applyFont="true" applyNumberFormat="true">
      <alignment horizontal="right"/>
      <protection locked="true"/>
    </xf>
    <xf numFmtId="4" fontId="1531" fillId="5" borderId="4" xfId="0" applyFill="true" applyBorder="true" applyFont="true" applyNumberFormat="true">
      <alignment horizontal="right"/>
      <protection locked="true"/>
    </xf>
    <xf numFmtId="0" fontId="1532" fillId="0" borderId="0" xfId="0" applyFont="true"/>
    <xf numFmtId="0" fontId="1533" fillId="5" borderId="4" xfId="0" applyFill="true" applyBorder="true" applyFont="true">
      <alignment horizontal="left"/>
      <protection locked="true"/>
    </xf>
    <xf numFmtId="0" fontId="1534" fillId="5" borderId="4" xfId="0" applyFill="true" applyBorder="true" applyFont="true">
      <alignment horizontal="left"/>
      <protection locked="true"/>
    </xf>
    <xf numFmtId="0" fontId="1535" fillId="5" borderId="4" xfId="0" applyFill="true" applyBorder="true" applyFont="true">
      <alignment horizontal="left"/>
      <protection locked="true"/>
    </xf>
    <xf numFmtId="0" fontId="1536" fillId="5" borderId="4" xfId="0" applyFill="true" applyBorder="true" applyFont="true">
      <alignment horizontal="left"/>
      <protection locked="true"/>
    </xf>
    <xf numFmtId="0" fontId="1537" fillId="5" borderId="4" xfId="0" applyFill="true" applyBorder="true" applyFont="true">
      <alignment horizontal="left"/>
      <protection locked="true"/>
    </xf>
    <xf numFmtId="0" fontId="1538" fillId="5" borderId="4" xfId="0" applyFill="true" applyBorder="true" applyFont="true">
      <alignment horizontal="left"/>
      <protection locked="true"/>
    </xf>
    <xf numFmtId="0" fontId="1539" fillId="5" borderId="4" xfId="0" applyFill="true" applyBorder="true" applyFont="true">
      <alignment horizontal="left"/>
      <protection locked="true"/>
    </xf>
    <xf numFmtId="4" fontId="1540" fillId="5" borderId="4" xfId="0" applyFill="true" applyBorder="true" applyFont="true" applyNumberFormat="true">
      <alignment horizontal="right"/>
      <protection locked="true"/>
    </xf>
    <xf numFmtId="4" fontId="1541" fillId="5" borderId="4" xfId="0" applyFill="true" applyBorder="true" applyFont="true" applyNumberFormat="true">
      <alignment horizontal="right"/>
      <protection locked="true"/>
    </xf>
    <xf numFmtId="4" fontId="1542" fillId="5" borderId="4" xfId="0" applyFill="true" applyBorder="true" applyFont="true" applyNumberFormat="true">
      <alignment horizontal="right"/>
      <protection locked="true"/>
    </xf>
    <xf numFmtId="0" fontId="1543" fillId="0" borderId="0" xfId="0" applyFont="true"/>
    <xf numFmtId="0" fontId="1544" fillId="0" borderId="4" xfId="0" applyBorder="true" applyFont="true">
      <alignment horizontal="left" vertical="top"/>
      <protection locked="true"/>
    </xf>
    <xf numFmtId="0" fontId="1545" fillId="0" borderId="4" xfId="0" applyBorder="true" applyFont="true">
      <alignment horizontal="left" vertical="top" wrapText="true"/>
      <protection locked="true"/>
    </xf>
    <xf numFmtId="0" fontId="1546" fillId="0" borderId="4" xfId="0" applyBorder="true" applyFont="true">
      <alignment horizontal="center" vertical="top"/>
      <protection locked="true"/>
    </xf>
    <xf numFmtId="170" fontId="1547" fillId="0" borderId="4" xfId="0" applyBorder="true" applyFont="true" applyNumberFormat="true">
      <alignment horizontal="right" vertical="top"/>
      <protection locked="true"/>
    </xf>
    <xf numFmtId="171" fontId="1548" fillId="0" borderId="4" xfId="0" applyBorder="true" applyFont="true" applyNumberFormat="true">
      <alignment horizontal="right" vertical="top"/>
      <protection locked="true"/>
    </xf>
    <xf numFmtId="171" fontId="1549" fillId="3" borderId="4" xfId="0" applyFill="true" applyBorder="true" applyNumberFormat="true" applyFont="true">
      <alignment vertical="top" horizontal="right"/>
      <protection locked="false"/>
    </xf>
    <xf numFmtId="171" fontId="1550" fillId="0" borderId="4" xfId="0" applyBorder="true" applyFont="true" applyNumberFormat="true">
      <alignment horizontal="right" vertical="top"/>
      <protection locked="true"/>
    </xf>
    <xf numFmtId="171" fontId="1551" fillId="0" borderId="4" xfId="0" applyBorder="true" applyFont="true" applyNumberFormat="true">
      <alignment horizontal="right" vertical="top"/>
      <protection locked="true"/>
    </xf>
    <xf numFmtId="171" fontId="1552" fillId="0" borderId="4" xfId="0" applyBorder="true" applyFont="true" applyNumberFormat="true">
      <alignment horizontal="right" vertical="top"/>
      <protection locked="true"/>
    </xf>
    <xf numFmtId="171" fontId="1553" fillId="0" borderId="4" xfId="0" applyBorder="true" applyFont="true" applyNumberFormat="true">
      <alignment horizontal="right" vertical="top"/>
      <protection locked="true"/>
    </xf>
    <xf numFmtId="0" fontId="1554" fillId="0" borderId="4" xfId="0" applyBorder="true" applyFont="true">
      <alignment horizontal="left" vertical="top"/>
      <protection locked="true"/>
    </xf>
    <xf numFmtId="0" fontId="1555" fillId="0" borderId="4" xfId="0" applyBorder="true" applyFont="true">
      <alignment horizontal="left" vertical="top" wrapText="true"/>
      <protection locked="true"/>
    </xf>
    <xf numFmtId="0" fontId="1556" fillId="0" borderId="4" xfId="0" applyBorder="true" applyFont="true">
      <alignment horizontal="center" vertical="top"/>
      <protection locked="true"/>
    </xf>
    <xf numFmtId="170" fontId="1557" fillId="0" borderId="4" xfId="0" applyBorder="true" applyFont="true" applyNumberFormat="true">
      <alignment horizontal="right" vertical="top"/>
      <protection locked="true"/>
    </xf>
    <xf numFmtId="171" fontId="1558" fillId="0" borderId="4" xfId="0" applyBorder="true" applyFont="true" applyNumberFormat="true">
      <alignment horizontal="right" vertical="top"/>
      <protection locked="true"/>
    </xf>
    <xf numFmtId="171" fontId="1559" fillId="3" borderId="4" xfId="0" applyFill="true" applyBorder="true" applyNumberFormat="true" applyFont="true">
      <alignment vertical="top" horizontal="right"/>
      <protection locked="false"/>
    </xf>
    <xf numFmtId="171" fontId="1560" fillId="0" borderId="4" xfId="0" applyBorder="true" applyFont="true" applyNumberFormat="true">
      <alignment horizontal="right" vertical="top"/>
      <protection locked="true"/>
    </xf>
    <xf numFmtId="171" fontId="1561" fillId="0" borderId="4" xfId="0" applyBorder="true" applyFont="true" applyNumberFormat="true">
      <alignment horizontal="right" vertical="top"/>
      <protection locked="true"/>
    </xf>
    <xf numFmtId="171" fontId="1562" fillId="0" borderId="4" xfId="0" applyBorder="true" applyFont="true" applyNumberFormat="true">
      <alignment horizontal="right" vertical="top"/>
      <protection locked="true"/>
    </xf>
    <xf numFmtId="171" fontId="1563" fillId="0" borderId="4" xfId="0" applyBorder="true" applyFont="true" applyNumberFormat="true">
      <alignment horizontal="right" vertical="top"/>
      <protection locked="true"/>
    </xf>
    <xf numFmtId="0" fontId="1564" fillId="0" borderId="4" xfId="0" applyBorder="true" applyFont="true">
      <alignment horizontal="left" vertical="top"/>
      <protection locked="true"/>
    </xf>
    <xf numFmtId="0" fontId="1565" fillId="0" borderId="4" xfId="0" applyBorder="true" applyFont="true">
      <alignment horizontal="left" vertical="top" wrapText="true"/>
      <protection locked="true"/>
    </xf>
    <xf numFmtId="0" fontId="1566" fillId="0" borderId="4" xfId="0" applyBorder="true" applyFont="true">
      <alignment horizontal="center" vertical="top"/>
      <protection locked="true"/>
    </xf>
    <xf numFmtId="170" fontId="1567" fillId="0" borderId="4" xfId="0" applyBorder="true" applyFont="true" applyNumberFormat="true">
      <alignment horizontal="right" vertical="top"/>
      <protection locked="true"/>
    </xf>
    <xf numFmtId="171" fontId="1568" fillId="0" borderId="4" xfId="0" applyBorder="true" applyFont="true" applyNumberFormat="true">
      <alignment horizontal="right" vertical="top"/>
      <protection locked="true"/>
    </xf>
    <xf numFmtId="171" fontId="1569" fillId="3" borderId="4" xfId="0" applyFill="true" applyBorder="true" applyNumberFormat="true" applyFont="true">
      <alignment vertical="top" horizontal="right"/>
      <protection locked="false"/>
    </xf>
    <xf numFmtId="171" fontId="1570" fillId="0" borderId="4" xfId="0" applyBorder="true" applyFont="true" applyNumberFormat="true">
      <alignment horizontal="right" vertical="top"/>
      <protection locked="true"/>
    </xf>
    <xf numFmtId="171" fontId="1571" fillId="0" borderId="4" xfId="0" applyBorder="true" applyFont="true" applyNumberFormat="true">
      <alignment horizontal="right" vertical="top"/>
      <protection locked="true"/>
    </xf>
    <xf numFmtId="171" fontId="1572" fillId="0" borderId="4" xfId="0" applyBorder="true" applyFont="true" applyNumberFormat="true">
      <alignment horizontal="right" vertical="top"/>
      <protection locked="true"/>
    </xf>
    <xf numFmtId="171" fontId="1573" fillId="0" borderId="4" xfId="0" applyBorder="true" applyFont="true" applyNumberFormat="true">
      <alignment horizontal="right" vertical="top"/>
      <protection locked="true"/>
    </xf>
    <xf numFmtId="0" fontId="1574" fillId="0" borderId="4" xfId="0" applyBorder="true" applyFont="true">
      <alignment horizontal="left" vertical="top"/>
      <protection locked="true"/>
    </xf>
    <xf numFmtId="0" fontId="1575" fillId="0" borderId="4" xfId="0" applyBorder="true" applyFont="true">
      <alignment horizontal="left" vertical="top" wrapText="true"/>
      <protection locked="true"/>
    </xf>
    <xf numFmtId="0" fontId="1576" fillId="0" borderId="4" xfId="0" applyBorder="true" applyFont="true">
      <alignment horizontal="center" vertical="top"/>
      <protection locked="true"/>
    </xf>
    <xf numFmtId="170" fontId="1577" fillId="0" borderId="4" xfId="0" applyBorder="true" applyFont="true" applyNumberFormat="true">
      <alignment horizontal="right" vertical="top"/>
      <protection locked="true"/>
    </xf>
    <xf numFmtId="171" fontId="1578" fillId="0" borderId="4" xfId="0" applyBorder="true" applyFont="true" applyNumberFormat="true">
      <alignment horizontal="right" vertical="top"/>
      <protection locked="true"/>
    </xf>
    <xf numFmtId="171" fontId="1579" fillId="3" borderId="4" xfId="0" applyFill="true" applyBorder="true" applyNumberFormat="true" applyFont="true">
      <alignment vertical="top" horizontal="right"/>
      <protection locked="false"/>
    </xf>
    <xf numFmtId="171" fontId="1580" fillId="0" borderId="4" xfId="0" applyBorder="true" applyFont="true" applyNumberFormat="true">
      <alignment horizontal="right" vertical="top"/>
      <protection locked="true"/>
    </xf>
    <xf numFmtId="171" fontId="1581" fillId="0" borderId="4" xfId="0" applyBorder="true" applyFont="true" applyNumberFormat="true">
      <alignment horizontal="right" vertical="top"/>
      <protection locked="true"/>
    </xf>
    <xf numFmtId="171" fontId="1582" fillId="0" borderId="4" xfId="0" applyBorder="true" applyFont="true" applyNumberFormat="true">
      <alignment horizontal="right" vertical="top"/>
      <protection locked="true"/>
    </xf>
    <xf numFmtId="171" fontId="1583" fillId="0" borderId="4" xfId="0" applyBorder="true" applyFont="true" applyNumberFormat="true">
      <alignment horizontal="right" vertical="top"/>
      <protection locked="true"/>
    </xf>
    <xf numFmtId="0" fontId="1584" fillId="0" borderId="4" xfId="0" applyBorder="true" applyFont="true">
      <alignment horizontal="left" vertical="top"/>
      <protection locked="true"/>
    </xf>
    <xf numFmtId="0" fontId="1585" fillId="0" borderId="4" xfId="0" applyBorder="true" applyFont="true">
      <alignment horizontal="left" vertical="top" wrapText="true"/>
      <protection locked="true"/>
    </xf>
    <xf numFmtId="0" fontId="1586" fillId="0" borderId="4" xfId="0" applyBorder="true" applyFont="true">
      <alignment horizontal="center" vertical="top"/>
      <protection locked="true"/>
    </xf>
    <xf numFmtId="170" fontId="1587" fillId="0" borderId="4" xfId="0" applyBorder="true" applyFont="true" applyNumberFormat="true">
      <alignment horizontal="right" vertical="top"/>
      <protection locked="true"/>
    </xf>
    <xf numFmtId="171" fontId="1588" fillId="0" borderId="4" xfId="0" applyBorder="true" applyFont="true" applyNumberFormat="true">
      <alignment horizontal="right" vertical="top"/>
      <protection locked="true"/>
    </xf>
    <xf numFmtId="171" fontId="1589" fillId="3" borderId="4" xfId="0" applyFill="true" applyBorder="true" applyNumberFormat="true" applyFont="true">
      <alignment vertical="top" horizontal="right"/>
      <protection locked="false"/>
    </xf>
    <xf numFmtId="171" fontId="1590" fillId="0" borderId="4" xfId="0" applyBorder="true" applyFont="true" applyNumberFormat="true">
      <alignment horizontal="right" vertical="top"/>
      <protection locked="true"/>
    </xf>
    <xf numFmtId="171" fontId="1591" fillId="0" borderId="4" xfId="0" applyBorder="true" applyFont="true" applyNumberFormat="true">
      <alignment horizontal="right" vertical="top"/>
      <protection locked="true"/>
    </xf>
    <xf numFmtId="171" fontId="1592" fillId="0" borderId="4" xfId="0" applyBorder="true" applyFont="true" applyNumberFormat="true">
      <alignment horizontal="right" vertical="top"/>
      <protection locked="true"/>
    </xf>
    <xf numFmtId="171" fontId="1593" fillId="0" borderId="4" xfId="0" applyBorder="true" applyFont="true" applyNumberFormat="true">
      <alignment horizontal="right" vertical="top"/>
      <protection locked="true"/>
    </xf>
    <xf numFmtId="0" fontId="1594" fillId="0" borderId="4" xfId="0" applyBorder="true" applyFont="true">
      <alignment horizontal="left" vertical="top"/>
      <protection locked="true"/>
    </xf>
    <xf numFmtId="0" fontId="1595" fillId="0" borderId="4" xfId="0" applyBorder="true" applyFont="true">
      <alignment horizontal="left" vertical="top" wrapText="true"/>
      <protection locked="true"/>
    </xf>
    <xf numFmtId="0" fontId="1596" fillId="0" borderId="4" xfId="0" applyBorder="true" applyFont="true">
      <alignment horizontal="center" vertical="top"/>
      <protection locked="true"/>
    </xf>
    <xf numFmtId="170" fontId="1597" fillId="0" borderId="4" xfId="0" applyBorder="true" applyFont="true" applyNumberFormat="true">
      <alignment horizontal="right" vertical="top"/>
      <protection locked="true"/>
    </xf>
    <xf numFmtId="171" fontId="1598" fillId="0" borderId="4" xfId="0" applyBorder="true" applyFont="true" applyNumberFormat="true">
      <alignment horizontal="right" vertical="top"/>
      <protection locked="true"/>
    </xf>
    <xf numFmtId="171" fontId="1599" fillId="3" borderId="4" xfId="0" applyFill="true" applyBorder="true" applyNumberFormat="true" applyFont="true">
      <alignment vertical="top" horizontal="right"/>
      <protection locked="false"/>
    </xf>
    <xf numFmtId="171" fontId="1600" fillId="0" borderId="4" xfId="0" applyBorder="true" applyFont="true" applyNumberFormat="true">
      <alignment horizontal="right" vertical="top"/>
      <protection locked="true"/>
    </xf>
    <xf numFmtId="171" fontId="1601" fillId="0" borderId="4" xfId="0" applyBorder="true" applyFont="true" applyNumberFormat="true">
      <alignment horizontal="right" vertical="top"/>
      <protection locked="true"/>
    </xf>
    <xf numFmtId="171" fontId="1602" fillId="0" borderId="4" xfId="0" applyBorder="true" applyFont="true" applyNumberFormat="true">
      <alignment horizontal="right" vertical="top"/>
      <protection locked="true"/>
    </xf>
    <xf numFmtId="171" fontId="1603" fillId="0" borderId="4" xfId="0" applyBorder="true" applyFont="true" applyNumberFormat="true">
      <alignment horizontal="right" vertical="top"/>
      <protection locked="true"/>
    </xf>
    <xf numFmtId="0" fontId="1604" fillId="0" borderId="4" xfId="0" applyBorder="true" applyFont="true">
      <alignment horizontal="left" vertical="top"/>
      <protection locked="true"/>
    </xf>
    <xf numFmtId="0" fontId="1605" fillId="0" borderId="4" xfId="0" applyBorder="true" applyFont="true">
      <alignment horizontal="left" vertical="top" wrapText="true"/>
      <protection locked="true"/>
    </xf>
    <xf numFmtId="0" fontId="1606" fillId="0" borderId="4" xfId="0" applyBorder="true" applyFont="true">
      <alignment horizontal="center" vertical="top"/>
      <protection locked="true"/>
    </xf>
    <xf numFmtId="170" fontId="1607" fillId="0" borderId="4" xfId="0" applyBorder="true" applyFont="true" applyNumberFormat="true">
      <alignment horizontal="right" vertical="top"/>
      <protection locked="true"/>
    </xf>
    <xf numFmtId="171" fontId="1608" fillId="0" borderId="4" xfId="0" applyBorder="true" applyFont="true" applyNumberFormat="true">
      <alignment horizontal="right" vertical="top"/>
      <protection locked="true"/>
    </xf>
    <xf numFmtId="171" fontId="1609" fillId="3" borderId="4" xfId="0" applyFill="true" applyBorder="true" applyNumberFormat="true" applyFont="true">
      <alignment vertical="top" horizontal="right"/>
      <protection locked="false"/>
    </xf>
    <xf numFmtId="171" fontId="1610" fillId="0" borderId="4" xfId="0" applyBorder="true" applyFont="true" applyNumberFormat="true">
      <alignment horizontal="right" vertical="top"/>
      <protection locked="true"/>
    </xf>
    <xf numFmtId="171" fontId="1611" fillId="0" borderId="4" xfId="0" applyBorder="true" applyFont="true" applyNumberFormat="true">
      <alignment horizontal="right" vertical="top"/>
      <protection locked="true"/>
    </xf>
    <xf numFmtId="171" fontId="1612" fillId="0" borderId="4" xfId="0" applyBorder="true" applyFont="true" applyNumberFormat="true">
      <alignment horizontal="right" vertical="top"/>
      <protection locked="true"/>
    </xf>
    <xf numFmtId="171" fontId="1613" fillId="0" borderId="4" xfId="0" applyBorder="true" applyFont="true" applyNumberFormat="true">
      <alignment horizontal="right" vertical="top"/>
      <protection locked="true"/>
    </xf>
    <xf numFmtId="0" fontId="1614" fillId="0" borderId="4" xfId="0" applyBorder="true" applyFont="true">
      <alignment horizontal="left" vertical="top"/>
      <protection locked="true"/>
    </xf>
    <xf numFmtId="0" fontId="1615" fillId="0" borderId="4" xfId="0" applyBorder="true" applyFont="true">
      <alignment horizontal="left" vertical="top" wrapText="true"/>
      <protection locked="true"/>
    </xf>
    <xf numFmtId="0" fontId="1616" fillId="0" borderId="4" xfId="0" applyBorder="true" applyFont="true">
      <alignment horizontal="center" vertical="top"/>
      <protection locked="true"/>
    </xf>
    <xf numFmtId="170" fontId="1617" fillId="0" borderId="4" xfId="0" applyBorder="true" applyFont="true" applyNumberFormat="true">
      <alignment horizontal="right" vertical="top"/>
      <protection locked="true"/>
    </xf>
    <xf numFmtId="171" fontId="1618" fillId="0" borderId="4" xfId="0" applyBorder="true" applyFont="true" applyNumberFormat="true">
      <alignment horizontal="right" vertical="top"/>
      <protection locked="true"/>
    </xf>
    <xf numFmtId="171" fontId="1619" fillId="3" borderId="4" xfId="0" applyFill="true" applyBorder="true" applyNumberFormat="true" applyFont="true">
      <alignment vertical="top" horizontal="right"/>
      <protection locked="false"/>
    </xf>
    <xf numFmtId="171" fontId="1620" fillId="0" borderId="4" xfId="0" applyBorder="true" applyFont="true" applyNumberFormat="true">
      <alignment horizontal="right" vertical="top"/>
      <protection locked="true"/>
    </xf>
    <xf numFmtId="171" fontId="1621" fillId="0" borderId="4" xfId="0" applyBorder="true" applyFont="true" applyNumberFormat="true">
      <alignment horizontal="right" vertical="top"/>
      <protection locked="true"/>
    </xf>
    <xf numFmtId="171" fontId="1622" fillId="0" borderId="4" xfId="0" applyBorder="true" applyFont="true" applyNumberFormat="true">
      <alignment horizontal="right" vertical="top"/>
      <protection locked="true"/>
    </xf>
    <xf numFmtId="171" fontId="1623" fillId="0" borderId="4" xfId="0" applyBorder="true" applyFont="true" applyNumberFormat="true">
      <alignment horizontal="right" vertical="top"/>
      <protection locked="true"/>
    </xf>
    <xf numFmtId="0" fontId="1624" fillId="0" borderId="4" xfId="0" applyBorder="true" applyFont="true">
      <alignment horizontal="left" vertical="top"/>
      <protection locked="true"/>
    </xf>
    <xf numFmtId="0" fontId="1625" fillId="0" borderId="4" xfId="0" applyBorder="true" applyFont="true">
      <alignment horizontal="left" vertical="top" wrapText="true"/>
      <protection locked="true"/>
    </xf>
    <xf numFmtId="0" fontId="1626" fillId="0" borderId="4" xfId="0" applyBorder="true" applyFont="true">
      <alignment horizontal="center" vertical="top"/>
      <protection locked="true"/>
    </xf>
    <xf numFmtId="170" fontId="1627" fillId="0" borderId="4" xfId="0" applyBorder="true" applyFont="true" applyNumberFormat="true">
      <alignment horizontal="right" vertical="top"/>
      <protection locked="true"/>
    </xf>
    <xf numFmtId="171" fontId="1628" fillId="0" borderId="4" xfId="0" applyBorder="true" applyFont="true" applyNumberFormat="true">
      <alignment horizontal="right" vertical="top"/>
      <protection locked="true"/>
    </xf>
    <xf numFmtId="171" fontId="1629" fillId="3" borderId="4" xfId="0" applyFill="true" applyBorder="true" applyNumberFormat="true" applyFont="true">
      <alignment vertical="top" horizontal="right"/>
      <protection locked="false"/>
    </xf>
    <xf numFmtId="171" fontId="1630" fillId="0" borderId="4" xfId="0" applyBorder="true" applyFont="true" applyNumberFormat="true">
      <alignment horizontal="right" vertical="top"/>
      <protection locked="true"/>
    </xf>
    <xf numFmtId="171" fontId="1631" fillId="0" borderId="4" xfId="0" applyBorder="true" applyFont="true" applyNumberFormat="true">
      <alignment horizontal="right" vertical="top"/>
      <protection locked="true"/>
    </xf>
    <xf numFmtId="171" fontId="1632" fillId="0" borderId="4" xfId="0" applyBorder="true" applyFont="true" applyNumberFormat="true">
      <alignment horizontal="right" vertical="top"/>
      <protection locked="true"/>
    </xf>
    <xf numFmtId="171" fontId="1633" fillId="0" borderId="4" xfId="0" applyBorder="true" applyFont="true" applyNumberFormat="true">
      <alignment horizontal="right" vertical="top"/>
      <protection locked="true"/>
    </xf>
    <xf numFmtId="0" fontId="1634" fillId="0" borderId="4" xfId="0" applyBorder="true" applyFont="true">
      <alignment horizontal="left" vertical="top"/>
      <protection locked="true"/>
    </xf>
    <xf numFmtId="0" fontId="1635" fillId="0" borderId="4" xfId="0" applyBorder="true" applyFont="true">
      <alignment horizontal="left" vertical="top" wrapText="true"/>
      <protection locked="true"/>
    </xf>
    <xf numFmtId="0" fontId="1636" fillId="0" borderId="4" xfId="0" applyBorder="true" applyFont="true">
      <alignment horizontal="center" vertical="top"/>
      <protection locked="true"/>
    </xf>
    <xf numFmtId="170" fontId="1637" fillId="0" borderId="4" xfId="0" applyBorder="true" applyFont="true" applyNumberFormat="true">
      <alignment horizontal="right" vertical="top"/>
      <protection locked="true"/>
    </xf>
    <xf numFmtId="171" fontId="1638" fillId="0" borderId="4" xfId="0" applyBorder="true" applyFont="true" applyNumberFormat="true">
      <alignment horizontal="right" vertical="top"/>
      <protection locked="true"/>
    </xf>
    <xf numFmtId="171" fontId="1639" fillId="3" borderId="4" xfId="0" applyFill="true" applyBorder="true" applyNumberFormat="true" applyFont="true">
      <alignment vertical="top" horizontal="right"/>
      <protection locked="false"/>
    </xf>
    <xf numFmtId="171" fontId="1640" fillId="0" borderId="4" xfId="0" applyBorder="true" applyFont="true" applyNumberFormat="true">
      <alignment horizontal="right" vertical="top"/>
      <protection locked="true"/>
    </xf>
    <xf numFmtId="171" fontId="1641" fillId="0" borderId="4" xfId="0" applyBorder="true" applyFont="true" applyNumberFormat="true">
      <alignment horizontal="right" vertical="top"/>
      <protection locked="true"/>
    </xf>
    <xf numFmtId="171" fontId="1642" fillId="0" borderId="4" xfId="0" applyBorder="true" applyFont="true" applyNumberFormat="true">
      <alignment horizontal="right" vertical="top"/>
      <protection locked="true"/>
    </xf>
    <xf numFmtId="171" fontId="1643" fillId="0" borderId="4" xfId="0" applyBorder="true" applyFont="true" applyNumberFormat="true">
      <alignment horizontal="right" vertical="top"/>
      <protection locked="true"/>
    </xf>
    <xf numFmtId="0" fontId="1644" fillId="5" borderId="4" xfId="0" applyFill="true" applyBorder="true" applyFont="true">
      <alignment horizontal="left"/>
      <protection locked="true"/>
    </xf>
    <xf numFmtId="0" fontId="1645" fillId="5" borderId="4" xfId="0" applyFill="true" applyBorder="true" applyFont="true">
      <alignment horizontal="left"/>
      <protection locked="true"/>
    </xf>
    <xf numFmtId="0" fontId="1646" fillId="5" borderId="4" xfId="0" applyFill="true" applyBorder="true" applyFont="true">
      <alignment horizontal="left"/>
      <protection locked="true"/>
    </xf>
    <xf numFmtId="0" fontId="1647" fillId="5" borderId="4" xfId="0" applyFill="true" applyBorder="true" applyFont="true">
      <alignment horizontal="left"/>
      <protection locked="true"/>
    </xf>
    <xf numFmtId="0" fontId="1648" fillId="5" borderId="4" xfId="0" applyFill="true" applyBorder="true" applyFont="true">
      <alignment horizontal="left"/>
      <protection locked="true"/>
    </xf>
    <xf numFmtId="0" fontId="1649" fillId="5" borderId="4" xfId="0" applyFill="true" applyBorder="true" applyFont="true">
      <alignment horizontal="left"/>
      <protection locked="true"/>
    </xf>
    <xf numFmtId="0" fontId="1650" fillId="5" borderId="4" xfId="0" applyFill="true" applyBorder="true" applyFont="true">
      <alignment horizontal="left"/>
      <protection locked="true"/>
    </xf>
    <xf numFmtId="4" fontId="1651" fillId="5" borderId="4" xfId="0" applyFill="true" applyBorder="true" applyFont="true" applyNumberFormat="true">
      <alignment horizontal="right"/>
      <protection locked="true"/>
    </xf>
    <xf numFmtId="4" fontId="1652" fillId="5" borderId="4" xfId="0" applyFill="true" applyBorder="true" applyFont="true" applyNumberFormat="true">
      <alignment horizontal="right"/>
      <protection locked="true"/>
    </xf>
    <xf numFmtId="4" fontId="1653" fillId="5" borderId="4" xfId="0" applyFill="true" applyBorder="true" applyFont="true" applyNumberFormat="true">
      <alignment horizontal="right"/>
      <protection locked="true"/>
    </xf>
    <xf numFmtId="0" fontId="1654" fillId="0" borderId="0" xfId="0" applyFont="true"/>
    <xf numFmtId="0" fontId="1655" fillId="0" borderId="4" xfId="0" applyBorder="true" applyFont="true">
      <alignment horizontal="left" vertical="top"/>
      <protection locked="true"/>
    </xf>
    <xf numFmtId="0" fontId="1656" fillId="0" borderId="4" xfId="0" applyBorder="true" applyFont="true">
      <alignment horizontal="left" vertical="top" wrapText="true"/>
      <protection locked="true"/>
    </xf>
    <xf numFmtId="0" fontId="1657" fillId="0" borderId="4" xfId="0" applyBorder="true" applyFont="true">
      <alignment horizontal="center" vertical="top"/>
      <protection locked="true"/>
    </xf>
    <xf numFmtId="170" fontId="1658" fillId="0" borderId="4" xfId="0" applyBorder="true" applyFont="true" applyNumberFormat="true">
      <alignment horizontal="right" vertical="top"/>
      <protection locked="true"/>
    </xf>
    <xf numFmtId="171" fontId="1659" fillId="0" borderId="4" xfId="0" applyBorder="true" applyFont="true" applyNumberFormat="true">
      <alignment horizontal="right" vertical="top"/>
      <protection locked="true"/>
    </xf>
    <xf numFmtId="171" fontId="1660" fillId="3" borderId="4" xfId="0" applyFill="true" applyBorder="true" applyNumberFormat="true" applyFont="true">
      <alignment vertical="top" horizontal="right"/>
      <protection locked="false"/>
    </xf>
    <xf numFmtId="171" fontId="1661" fillId="0" borderId="4" xfId="0" applyBorder="true" applyFont="true" applyNumberFormat="true">
      <alignment horizontal="right" vertical="top"/>
      <protection locked="true"/>
    </xf>
    <xf numFmtId="171" fontId="1662" fillId="0" borderId="4" xfId="0" applyBorder="true" applyFont="true" applyNumberFormat="true">
      <alignment horizontal="right" vertical="top"/>
      <protection locked="true"/>
    </xf>
    <xf numFmtId="171" fontId="1663" fillId="0" borderId="4" xfId="0" applyBorder="true" applyFont="true" applyNumberFormat="true">
      <alignment horizontal="right" vertical="top"/>
      <protection locked="true"/>
    </xf>
    <xf numFmtId="171" fontId="1664" fillId="0" borderId="4" xfId="0" applyBorder="true" applyFont="true" applyNumberFormat="true">
      <alignment horizontal="right" vertical="top"/>
      <protection locked="true"/>
    </xf>
    <xf numFmtId="0" fontId="1665" fillId="0" borderId="4" xfId="0" applyBorder="true" applyFont="true">
      <alignment horizontal="left" vertical="top"/>
      <protection locked="true"/>
    </xf>
    <xf numFmtId="0" fontId="1666" fillId="0" borderId="4" xfId="0" applyBorder="true" applyFont="true">
      <alignment horizontal="left" vertical="top" wrapText="true"/>
      <protection locked="true"/>
    </xf>
    <xf numFmtId="0" fontId="1667" fillId="0" borderId="4" xfId="0" applyBorder="true" applyFont="true">
      <alignment horizontal="center" vertical="top"/>
      <protection locked="true"/>
    </xf>
    <xf numFmtId="170" fontId="1668" fillId="0" borderId="4" xfId="0" applyBorder="true" applyFont="true" applyNumberFormat="true">
      <alignment horizontal="right" vertical="top"/>
      <protection locked="true"/>
    </xf>
    <xf numFmtId="171" fontId="1669" fillId="0" borderId="4" xfId="0" applyBorder="true" applyFont="true" applyNumberFormat="true">
      <alignment horizontal="right" vertical="top"/>
      <protection locked="true"/>
    </xf>
    <xf numFmtId="171" fontId="1670" fillId="3" borderId="4" xfId="0" applyFill="true" applyBorder="true" applyNumberFormat="true" applyFont="true">
      <alignment vertical="top" horizontal="right"/>
      <protection locked="false"/>
    </xf>
    <xf numFmtId="171" fontId="1671" fillId="0" borderId="4" xfId="0" applyBorder="true" applyFont="true" applyNumberFormat="true">
      <alignment horizontal="right" vertical="top"/>
      <protection locked="true"/>
    </xf>
    <xf numFmtId="171" fontId="1672" fillId="0" borderId="4" xfId="0" applyBorder="true" applyFont="true" applyNumberFormat="true">
      <alignment horizontal="right" vertical="top"/>
      <protection locked="true"/>
    </xf>
    <xf numFmtId="171" fontId="1673" fillId="0" borderId="4" xfId="0" applyBorder="true" applyFont="true" applyNumberFormat="true">
      <alignment horizontal="right" vertical="top"/>
      <protection locked="true"/>
    </xf>
    <xf numFmtId="171" fontId="1674" fillId="0" borderId="4" xfId="0" applyBorder="true" applyFont="true" applyNumberFormat="true">
      <alignment horizontal="right" vertical="top"/>
      <protection locked="true"/>
    </xf>
    <xf numFmtId="0" fontId="1675" fillId="0" borderId="4" xfId="0" applyBorder="true" applyFont="true">
      <alignment horizontal="left" vertical="top"/>
      <protection locked="true"/>
    </xf>
    <xf numFmtId="0" fontId="1676" fillId="0" borderId="4" xfId="0" applyBorder="true" applyFont="true">
      <alignment horizontal="left" vertical="top" wrapText="true"/>
      <protection locked="true"/>
    </xf>
    <xf numFmtId="0" fontId="1677" fillId="0" borderId="4" xfId="0" applyBorder="true" applyFont="true">
      <alignment horizontal="center" vertical="top"/>
      <protection locked="true"/>
    </xf>
    <xf numFmtId="170" fontId="1678" fillId="0" borderId="4" xfId="0" applyBorder="true" applyFont="true" applyNumberFormat="true">
      <alignment horizontal="right" vertical="top"/>
      <protection locked="true"/>
    </xf>
    <xf numFmtId="171" fontId="1679" fillId="0" borderId="4" xfId="0" applyBorder="true" applyFont="true" applyNumberFormat="true">
      <alignment horizontal="right" vertical="top"/>
      <protection locked="true"/>
    </xf>
    <xf numFmtId="171" fontId="1680" fillId="3" borderId="4" xfId="0" applyFill="true" applyBorder="true" applyNumberFormat="true" applyFont="true">
      <alignment vertical="top" horizontal="right"/>
      <protection locked="false"/>
    </xf>
    <xf numFmtId="171" fontId="1681" fillId="0" borderId="4" xfId="0" applyBorder="true" applyFont="true" applyNumberFormat="true">
      <alignment horizontal="right" vertical="top"/>
      <protection locked="true"/>
    </xf>
    <xf numFmtId="171" fontId="1682" fillId="0" borderId="4" xfId="0" applyBorder="true" applyFont="true" applyNumberFormat="true">
      <alignment horizontal="right" vertical="top"/>
      <protection locked="true"/>
    </xf>
    <xf numFmtId="171" fontId="1683" fillId="0" borderId="4" xfId="0" applyBorder="true" applyFont="true" applyNumberFormat="true">
      <alignment horizontal="right" vertical="top"/>
      <protection locked="true"/>
    </xf>
    <xf numFmtId="171" fontId="1684" fillId="0" borderId="4" xfId="0" applyBorder="true" applyFont="true" applyNumberFormat="true">
      <alignment horizontal="right" vertical="top"/>
      <protection locked="true"/>
    </xf>
    <xf numFmtId="0" fontId="1685" fillId="0" borderId="4" xfId="0" applyBorder="true" applyFont="true">
      <alignment horizontal="left" vertical="top"/>
      <protection locked="true"/>
    </xf>
    <xf numFmtId="0" fontId="1686" fillId="0" borderId="4" xfId="0" applyBorder="true" applyFont="true">
      <alignment horizontal="left" vertical="top" wrapText="true"/>
      <protection locked="true"/>
    </xf>
    <xf numFmtId="0" fontId="1687" fillId="0" borderId="4" xfId="0" applyBorder="true" applyFont="true">
      <alignment horizontal="center" vertical="top"/>
      <protection locked="true"/>
    </xf>
    <xf numFmtId="170" fontId="1688" fillId="0" borderId="4" xfId="0" applyBorder="true" applyFont="true" applyNumberFormat="true">
      <alignment horizontal="right" vertical="top"/>
      <protection locked="true"/>
    </xf>
    <xf numFmtId="171" fontId="1689" fillId="0" borderId="4" xfId="0" applyBorder="true" applyFont="true" applyNumberFormat="true">
      <alignment horizontal="right" vertical="top"/>
      <protection locked="true"/>
    </xf>
    <xf numFmtId="171" fontId="1690" fillId="3" borderId="4" xfId="0" applyFill="true" applyBorder="true" applyNumberFormat="true" applyFont="true">
      <alignment vertical="top" horizontal="right"/>
      <protection locked="false"/>
    </xf>
    <xf numFmtId="171" fontId="1691" fillId="0" borderId="4" xfId="0" applyBorder="true" applyFont="true" applyNumberFormat="true">
      <alignment horizontal="right" vertical="top"/>
      <protection locked="true"/>
    </xf>
    <xf numFmtId="171" fontId="1692" fillId="0" borderId="4" xfId="0" applyBorder="true" applyFont="true" applyNumberFormat="true">
      <alignment horizontal="right" vertical="top"/>
      <protection locked="true"/>
    </xf>
    <xf numFmtId="171" fontId="1693" fillId="0" borderId="4" xfId="0" applyBorder="true" applyFont="true" applyNumberFormat="true">
      <alignment horizontal="right" vertical="top"/>
      <protection locked="true"/>
    </xf>
    <xf numFmtId="171" fontId="1694" fillId="0" borderId="4" xfId="0" applyBorder="true" applyFont="true" applyNumberFormat="true">
      <alignment horizontal="right" vertical="top"/>
      <protection locked="true"/>
    </xf>
    <xf numFmtId="0" fontId="1695" fillId="0" borderId="4" xfId="0" applyBorder="true" applyFont="true">
      <alignment horizontal="left" vertical="top"/>
      <protection locked="true"/>
    </xf>
    <xf numFmtId="0" fontId="1696" fillId="0" borderId="4" xfId="0" applyBorder="true" applyFont="true">
      <alignment horizontal="left" vertical="top" wrapText="true"/>
      <protection locked="true"/>
    </xf>
    <xf numFmtId="0" fontId="1697" fillId="0" borderId="4" xfId="0" applyBorder="true" applyFont="true">
      <alignment horizontal="center" vertical="top"/>
      <protection locked="true"/>
    </xf>
    <xf numFmtId="170" fontId="1698" fillId="0" borderId="4" xfId="0" applyBorder="true" applyFont="true" applyNumberFormat="true">
      <alignment horizontal="right" vertical="top"/>
      <protection locked="true"/>
    </xf>
    <xf numFmtId="171" fontId="1699" fillId="0" borderId="4" xfId="0" applyBorder="true" applyFont="true" applyNumberFormat="true">
      <alignment horizontal="right" vertical="top"/>
      <protection locked="true"/>
    </xf>
    <xf numFmtId="171" fontId="1700" fillId="3" borderId="4" xfId="0" applyFill="true" applyBorder="true" applyNumberFormat="true" applyFont="true">
      <alignment vertical="top" horizontal="right"/>
      <protection locked="false"/>
    </xf>
    <xf numFmtId="171" fontId="1701" fillId="0" borderId="4" xfId="0" applyBorder="true" applyFont="true" applyNumberFormat="true">
      <alignment horizontal="right" vertical="top"/>
      <protection locked="true"/>
    </xf>
    <xf numFmtId="171" fontId="1702" fillId="0" borderId="4" xfId="0" applyBorder="true" applyFont="true" applyNumberFormat="true">
      <alignment horizontal="right" vertical="top"/>
      <protection locked="true"/>
    </xf>
    <xf numFmtId="171" fontId="1703" fillId="0" borderId="4" xfId="0" applyBorder="true" applyFont="true" applyNumberFormat="true">
      <alignment horizontal="right" vertical="top"/>
      <protection locked="true"/>
    </xf>
    <xf numFmtId="171" fontId="1704" fillId="0" borderId="4" xfId="0" applyBorder="true" applyFont="true" applyNumberFormat="true">
      <alignment horizontal="right" vertical="top"/>
      <protection locked="true"/>
    </xf>
    <xf numFmtId="0" fontId="1705" fillId="0" borderId="4" xfId="0" applyBorder="true" applyFont="true">
      <alignment horizontal="left" vertical="top"/>
      <protection locked="true"/>
    </xf>
    <xf numFmtId="0" fontId="1706" fillId="0" borderId="4" xfId="0" applyBorder="true" applyFont="true">
      <alignment horizontal="left" vertical="top" wrapText="true"/>
      <protection locked="true"/>
    </xf>
    <xf numFmtId="0" fontId="1707" fillId="0" borderId="4" xfId="0" applyBorder="true" applyFont="true">
      <alignment horizontal="center" vertical="top"/>
      <protection locked="true"/>
    </xf>
    <xf numFmtId="170" fontId="1708" fillId="0" borderId="4" xfId="0" applyBorder="true" applyFont="true" applyNumberFormat="true">
      <alignment horizontal="right" vertical="top"/>
      <protection locked="true"/>
    </xf>
    <xf numFmtId="171" fontId="1709" fillId="0" borderId="4" xfId="0" applyBorder="true" applyFont="true" applyNumberFormat="true">
      <alignment horizontal="right" vertical="top"/>
      <protection locked="true"/>
    </xf>
    <xf numFmtId="171" fontId="1710" fillId="3" borderId="4" xfId="0" applyFill="true" applyBorder="true" applyNumberFormat="true" applyFont="true">
      <alignment vertical="top" horizontal="right"/>
      <protection locked="false"/>
    </xf>
    <xf numFmtId="171" fontId="1711" fillId="0" borderId="4" xfId="0" applyBorder="true" applyFont="true" applyNumberFormat="true">
      <alignment horizontal="right" vertical="top"/>
      <protection locked="true"/>
    </xf>
    <xf numFmtId="171" fontId="1712" fillId="0" borderId="4" xfId="0" applyBorder="true" applyFont="true" applyNumberFormat="true">
      <alignment horizontal="right" vertical="top"/>
      <protection locked="true"/>
    </xf>
    <xf numFmtId="171" fontId="1713" fillId="0" borderId="4" xfId="0" applyBorder="true" applyFont="true" applyNumberFormat="true">
      <alignment horizontal="right" vertical="top"/>
      <protection locked="true"/>
    </xf>
    <xf numFmtId="171" fontId="1714" fillId="0" borderId="4" xfId="0" applyBorder="true" applyFont="true" applyNumberFormat="true">
      <alignment horizontal="right" vertical="top"/>
      <protection locked="true"/>
    </xf>
    <xf numFmtId="0" fontId="1715" fillId="0" borderId="4" xfId="0" applyBorder="true" applyFont="true">
      <alignment horizontal="left" vertical="top"/>
      <protection locked="true"/>
    </xf>
    <xf numFmtId="0" fontId="1716" fillId="0" borderId="4" xfId="0" applyBorder="true" applyFont="true">
      <alignment horizontal="left" vertical="top" wrapText="true"/>
      <protection locked="true"/>
    </xf>
    <xf numFmtId="0" fontId="1717" fillId="0" borderId="4" xfId="0" applyBorder="true" applyFont="true">
      <alignment horizontal="center" vertical="top"/>
      <protection locked="true"/>
    </xf>
    <xf numFmtId="170" fontId="1718" fillId="0" borderId="4" xfId="0" applyBorder="true" applyFont="true" applyNumberFormat="true">
      <alignment horizontal="right" vertical="top"/>
      <protection locked="true"/>
    </xf>
    <xf numFmtId="171" fontId="1719" fillId="0" borderId="4" xfId="0" applyBorder="true" applyFont="true" applyNumberFormat="true">
      <alignment horizontal="right" vertical="top"/>
      <protection locked="true"/>
    </xf>
    <xf numFmtId="171" fontId="1720" fillId="3" borderId="4" xfId="0" applyFill="true" applyBorder="true" applyNumberFormat="true" applyFont="true">
      <alignment vertical="top" horizontal="right"/>
      <protection locked="false"/>
    </xf>
    <xf numFmtId="171" fontId="1721" fillId="0" borderId="4" xfId="0" applyBorder="true" applyFont="true" applyNumberFormat="true">
      <alignment horizontal="right" vertical="top"/>
      <protection locked="true"/>
    </xf>
    <xf numFmtId="171" fontId="1722" fillId="0" borderId="4" xfId="0" applyBorder="true" applyFont="true" applyNumberFormat="true">
      <alignment horizontal="right" vertical="top"/>
      <protection locked="true"/>
    </xf>
    <xf numFmtId="171" fontId="1723" fillId="0" borderId="4" xfId="0" applyBorder="true" applyFont="true" applyNumberFormat="true">
      <alignment horizontal="right" vertical="top"/>
      <protection locked="true"/>
    </xf>
    <xf numFmtId="171" fontId="1724" fillId="0" borderId="4" xfId="0" applyBorder="true" applyFont="true" applyNumberFormat="true">
      <alignment horizontal="right" vertical="top"/>
      <protection locked="true"/>
    </xf>
    <xf numFmtId="0" fontId="1725" fillId="0" borderId="4" xfId="0" applyBorder="true" applyFont="true">
      <alignment horizontal="left" vertical="top"/>
      <protection locked="true"/>
    </xf>
    <xf numFmtId="0" fontId="1726" fillId="0" borderId="4" xfId="0" applyBorder="true" applyFont="true">
      <alignment horizontal="left" vertical="top" wrapText="true"/>
      <protection locked="true"/>
    </xf>
    <xf numFmtId="0" fontId="1727" fillId="0" borderId="4" xfId="0" applyBorder="true" applyFont="true">
      <alignment horizontal="center" vertical="top"/>
      <protection locked="true"/>
    </xf>
    <xf numFmtId="170" fontId="1728" fillId="0" borderId="4" xfId="0" applyBorder="true" applyFont="true" applyNumberFormat="true">
      <alignment horizontal="right" vertical="top"/>
      <protection locked="true"/>
    </xf>
    <xf numFmtId="171" fontId="1729" fillId="0" borderId="4" xfId="0" applyBorder="true" applyFont="true" applyNumberFormat="true">
      <alignment horizontal="right" vertical="top"/>
      <protection locked="true"/>
    </xf>
    <xf numFmtId="171" fontId="1730" fillId="3" borderId="4" xfId="0" applyFill="true" applyBorder="true" applyNumberFormat="true" applyFont="true">
      <alignment vertical="top" horizontal="right"/>
      <protection locked="false"/>
    </xf>
    <xf numFmtId="171" fontId="1731" fillId="0" borderId="4" xfId="0" applyBorder="true" applyFont="true" applyNumberFormat="true">
      <alignment horizontal="right" vertical="top"/>
      <protection locked="true"/>
    </xf>
    <xf numFmtId="171" fontId="1732" fillId="0" borderId="4" xfId="0" applyBorder="true" applyFont="true" applyNumberFormat="true">
      <alignment horizontal="right" vertical="top"/>
      <protection locked="true"/>
    </xf>
    <xf numFmtId="171" fontId="1733" fillId="0" borderId="4" xfId="0" applyBorder="true" applyFont="true" applyNumberFormat="true">
      <alignment horizontal="right" vertical="top"/>
      <protection locked="true"/>
    </xf>
    <xf numFmtId="171" fontId="1734" fillId="0" borderId="4" xfId="0" applyBorder="true" applyFont="true" applyNumberFormat="true">
      <alignment horizontal="right" vertical="top"/>
      <protection locked="true"/>
    </xf>
    <xf numFmtId="0" fontId="1735" fillId="0" borderId="4" xfId="0" applyBorder="true" applyFont="true">
      <alignment horizontal="left" vertical="top"/>
      <protection locked="true"/>
    </xf>
    <xf numFmtId="0" fontId="1736" fillId="0" borderId="4" xfId="0" applyBorder="true" applyFont="true">
      <alignment horizontal="left" vertical="top" wrapText="true"/>
      <protection locked="true"/>
    </xf>
    <xf numFmtId="0" fontId="1737" fillId="0" borderId="4" xfId="0" applyBorder="true" applyFont="true">
      <alignment horizontal="center" vertical="top"/>
      <protection locked="true"/>
    </xf>
    <xf numFmtId="170" fontId="1738" fillId="0" borderId="4" xfId="0" applyBorder="true" applyFont="true" applyNumberFormat="true">
      <alignment horizontal="right" vertical="top"/>
      <protection locked="true"/>
    </xf>
    <xf numFmtId="171" fontId="1739" fillId="0" borderId="4" xfId="0" applyBorder="true" applyFont="true" applyNumberFormat="true">
      <alignment horizontal="right" vertical="top"/>
      <protection locked="true"/>
    </xf>
    <xf numFmtId="171" fontId="1740" fillId="3" borderId="4" xfId="0" applyFill="true" applyBorder="true" applyNumberFormat="true" applyFont="true">
      <alignment vertical="top" horizontal="right"/>
      <protection locked="false"/>
    </xf>
    <xf numFmtId="171" fontId="1741" fillId="0" borderId="4" xfId="0" applyBorder="true" applyFont="true" applyNumberFormat="true">
      <alignment horizontal="right" vertical="top"/>
      <protection locked="true"/>
    </xf>
    <xf numFmtId="171" fontId="1742" fillId="0" borderId="4" xfId="0" applyBorder="true" applyFont="true" applyNumberFormat="true">
      <alignment horizontal="right" vertical="top"/>
      <protection locked="true"/>
    </xf>
    <xf numFmtId="171" fontId="1743" fillId="0" borderId="4" xfId="0" applyBorder="true" applyFont="true" applyNumberFormat="true">
      <alignment horizontal="right" vertical="top"/>
      <protection locked="true"/>
    </xf>
    <xf numFmtId="171" fontId="1744" fillId="0" borderId="4" xfId="0" applyBorder="true" applyFont="true" applyNumberFormat="true">
      <alignment horizontal="right" vertical="top"/>
      <protection locked="true"/>
    </xf>
    <xf numFmtId="0" fontId="1745" fillId="0" borderId="4" xfId="0" applyBorder="true" applyFont="true">
      <alignment horizontal="left" vertical="top"/>
      <protection locked="true"/>
    </xf>
    <xf numFmtId="0" fontId="1746" fillId="0" borderId="4" xfId="0" applyBorder="true" applyFont="true">
      <alignment horizontal="left" vertical="top" wrapText="true"/>
      <protection locked="true"/>
    </xf>
    <xf numFmtId="0" fontId="1747" fillId="0" borderId="4" xfId="0" applyBorder="true" applyFont="true">
      <alignment horizontal="center" vertical="top"/>
      <protection locked="true"/>
    </xf>
    <xf numFmtId="170" fontId="1748" fillId="0" borderId="4" xfId="0" applyBorder="true" applyFont="true" applyNumberFormat="true">
      <alignment horizontal="right" vertical="top"/>
      <protection locked="true"/>
    </xf>
    <xf numFmtId="171" fontId="1749" fillId="0" borderId="4" xfId="0" applyBorder="true" applyFont="true" applyNumberFormat="true">
      <alignment horizontal="right" vertical="top"/>
      <protection locked="true"/>
    </xf>
    <xf numFmtId="171" fontId="1750" fillId="3" borderId="4" xfId="0" applyFill="true" applyBorder="true" applyNumberFormat="true" applyFont="true">
      <alignment vertical="top" horizontal="right"/>
      <protection locked="false"/>
    </xf>
    <xf numFmtId="171" fontId="1751" fillId="0" borderId="4" xfId="0" applyBorder="true" applyFont="true" applyNumberFormat="true">
      <alignment horizontal="right" vertical="top"/>
      <protection locked="true"/>
    </xf>
    <xf numFmtId="171" fontId="1752" fillId="0" borderId="4" xfId="0" applyBorder="true" applyFont="true" applyNumberFormat="true">
      <alignment horizontal="right" vertical="top"/>
      <protection locked="true"/>
    </xf>
    <xf numFmtId="171" fontId="1753" fillId="0" borderId="4" xfId="0" applyBorder="true" applyFont="true" applyNumberFormat="true">
      <alignment horizontal="right" vertical="top"/>
      <protection locked="true"/>
    </xf>
    <xf numFmtId="171" fontId="1754" fillId="0" borderId="4" xfId="0" applyBorder="true" applyFont="true" applyNumberFormat="true">
      <alignment horizontal="right" vertical="top"/>
      <protection locked="true"/>
    </xf>
    <xf numFmtId="0" fontId="1755" fillId="0" borderId="4" xfId="0" applyBorder="true" applyFont="true">
      <alignment horizontal="left" vertical="top"/>
      <protection locked="true"/>
    </xf>
    <xf numFmtId="0" fontId="1756" fillId="0" borderId="4" xfId="0" applyBorder="true" applyFont="true">
      <alignment horizontal="left" vertical="top" wrapText="true"/>
      <protection locked="true"/>
    </xf>
    <xf numFmtId="0" fontId="1757" fillId="0" borderId="4" xfId="0" applyBorder="true" applyFont="true">
      <alignment horizontal="center" vertical="top"/>
      <protection locked="true"/>
    </xf>
    <xf numFmtId="170" fontId="1758" fillId="0" borderId="4" xfId="0" applyBorder="true" applyFont="true" applyNumberFormat="true">
      <alignment horizontal="right" vertical="top"/>
      <protection locked="true"/>
    </xf>
    <xf numFmtId="171" fontId="1759" fillId="0" borderId="4" xfId="0" applyBorder="true" applyFont="true" applyNumberFormat="true">
      <alignment horizontal="right" vertical="top"/>
      <protection locked="true"/>
    </xf>
    <xf numFmtId="171" fontId="1760" fillId="3" borderId="4" xfId="0" applyFill="true" applyBorder="true" applyNumberFormat="true" applyFont="true">
      <alignment vertical="top" horizontal="right"/>
      <protection locked="false"/>
    </xf>
    <xf numFmtId="171" fontId="1761" fillId="0" borderId="4" xfId="0" applyBorder="true" applyFont="true" applyNumberFormat="true">
      <alignment horizontal="right" vertical="top"/>
      <protection locked="true"/>
    </xf>
    <xf numFmtId="171" fontId="1762" fillId="0" borderId="4" xfId="0" applyBorder="true" applyFont="true" applyNumberFormat="true">
      <alignment horizontal="right" vertical="top"/>
      <protection locked="true"/>
    </xf>
    <xf numFmtId="171" fontId="1763" fillId="0" borderId="4" xfId="0" applyBorder="true" applyFont="true" applyNumberFormat="true">
      <alignment horizontal="right" vertical="top"/>
      <protection locked="true"/>
    </xf>
    <xf numFmtId="171" fontId="1764" fillId="0" borderId="4" xfId="0" applyBorder="true" applyFont="true" applyNumberFormat="true">
      <alignment horizontal="right" vertical="top"/>
      <protection locked="true"/>
    </xf>
    <xf numFmtId="0" fontId="1765" fillId="0" borderId="4" xfId="0" applyBorder="true" applyFont="true">
      <alignment horizontal="left" vertical="top"/>
      <protection locked="true"/>
    </xf>
    <xf numFmtId="0" fontId="1766" fillId="0" borderId="4" xfId="0" applyBorder="true" applyFont="true">
      <alignment horizontal="left" vertical="top" wrapText="true"/>
      <protection locked="true"/>
    </xf>
    <xf numFmtId="0" fontId="1767" fillId="0" borderId="4" xfId="0" applyBorder="true" applyFont="true">
      <alignment horizontal="center" vertical="top"/>
      <protection locked="true"/>
    </xf>
    <xf numFmtId="170" fontId="1768" fillId="0" borderId="4" xfId="0" applyBorder="true" applyFont="true" applyNumberFormat="true">
      <alignment horizontal="right" vertical="top"/>
      <protection locked="true"/>
    </xf>
    <xf numFmtId="171" fontId="1769" fillId="0" borderId="4" xfId="0" applyBorder="true" applyFont="true" applyNumberFormat="true">
      <alignment horizontal="right" vertical="top"/>
      <protection locked="true"/>
    </xf>
    <xf numFmtId="171" fontId="1770" fillId="3" borderId="4" xfId="0" applyFill="true" applyBorder="true" applyNumberFormat="true" applyFont="true">
      <alignment vertical="top" horizontal="right"/>
      <protection locked="false"/>
    </xf>
    <xf numFmtId="171" fontId="1771" fillId="0" borderId="4" xfId="0" applyBorder="true" applyFont="true" applyNumberFormat="true">
      <alignment horizontal="right" vertical="top"/>
      <protection locked="true"/>
    </xf>
    <xf numFmtId="171" fontId="1772" fillId="0" borderId="4" xfId="0" applyBorder="true" applyFont="true" applyNumberFormat="true">
      <alignment horizontal="right" vertical="top"/>
      <protection locked="true"/>
    </xf>
    <xf numFmtId="171" fontId="1773" fillId="0" borderId="4" xfId="0" applyBorder="true" applyFont="true" applyNumberFormat="true">
      <alignment horizontal="right" vertical="top"/>
      <protection locked="true"/>
    </xf>
    <xf numFmtId="171" fontId="1774" fillId="0" borderId="4" xfId="0" applyBorder="true" applyFont="true" applyNumberFormat="true">
      <alignment horizontal="right" vertical="top"/>
      <protection locked="true"/>
    </xf>
    <xf numFmtId="0" fontId="1775" fillId="0" borderId="4" xfId="0" applyBorder="true" applyFont="true">
      <alignment horizontal="left" vertical="top"/>
      <protection locked="true"/>
    </xf>
    <xf numFmtId="0" fontId="1776" fillId="0" borderId="4" xfId="0" applyBorder="true" applyFont="true">
      <alignment horizontal="left" vertical="top" wrapText="true"/>
      <protection locked="true"/>
    </xf>
    <xf numFmtId="0" fontId="1777" fillId="0" borderId="4" xfId="0" applyBorder="true" applyFont="true">
      <alignment horizontal="center" vertical="top"/>
      <protection locked="true"/>
    </xf>
    <xf numFmtId="170" fontId="1778" fillId="0" borderId="4" xfId="0" applyBorder="true" applyFont="true" applyNumberFormat="true">
      <alignment horizontal="right" vertical="top"/>
      <protection locked="true"/>
    </xf>
    <xf numFmtId="171" fontId="1779" fillId="0" borderId="4" xfId="0" applyBorder="true" applyFont="true" applyNumberFormat="true">
      <alignment horizontal="right" vertical="top"/>
      <protection locked="true"/>
    </xf>
    <xf numFmtId="171" fontId="1780" fillId="3" borderId="4" xfId="0" applyFill="true" applyBorder="true" applyNumberFormat="true" applyFont="true">
      <alignment vertical="top" horizontal="right"/>
      <protection locked="false"/>
    </xf>
    <xf numFmtId="171" fontId="1781" fillId="0" borderId="4" xfId="0" applyBorder="true" applyFont="true" applyNumberFormat="true">
      <alignment horizontal="right" vertical="top"/>
      <protection locked="true"/>
    </xf>
    <xf numFmtId="171" fontId="1782" fillId="0" borderId="4" xfId="0" applyBorder="true" applyFont="true" applyNumberFormat="true">
      <alignment horizontal="right" vertical="top"/>
      <protection locked="true"/>
    </xf>
    <xf numFmtId="171" fontId="1783" fillId="0" borderId="4" xfId="0" applyBorder="true" applyFont="true" applyNumberFormat="true">
      <alignment horizontal="right" vertical="top"/>
      <protection locked="true"/>
    </xf>
    <xf numFmtId="171" fontId="1784" fillId="0" borderId="4" xfId="0" applyBorder="true" applyFont="true" applyNumberFormat="true">
      <alignment horizontal="right" vertical="top"/>
      <protection locked="true"/>
    </xf>
    <xf numFmtId="0" fontId="1785" fillId="0" borderId="4" xfId="0" applyBorder="true" applyFont="true">
      <alignment horizontal="left" vertical="top"/>
      <protection locked="true"/>
    </xf>
    <xf numFmtId="0" fontId="1786" fillId="0" borderId="4" xfId="0" applyBorder="true" applyFont="true">
      <alignment horizontal="left" vertical="top" wrapText="true"/>
      <protection locked="true"/>
    </xf>
    <xf numFmtId="0" fontId="1787" fillId="0" borderId="4" xfId="0" applyBorder="true" applyFont="true">
      <alignment horizontal="center" vertical="top"/>
      <protection locked="true"/>
    </xf>
    <xf numFmtId="170" fontId="1788" fillId="0" borderId="4" xfId="0" applyBorder="true" applyFont="true" applyNumberFormat="true">
      <alignment horizontal="right" vertical="top"/>
      <protection locked="true"/>
    </xf>
    <xf numFmtId="171" fontId="1789" fillId="0" borderId="4" xfId="0" applyBorder="true" applyFont="true" applyNumberFormat="true">
      <alignment horizontal="right" vertical="top"/>
      <protection locked="true"/>
    </xf>
    <xf numFmtId="171" fontId="1790" fillId="3" borderId="4" xfId="0" applyFill="true" applyBorder="true" applyNumberFormat="true" applyFont="true">
      <alignment vertical="top" horizontal="right"/>
      <protection locked="false"/>
    </xf>
    <xf numFmtId="171" fontId="1791" fillId="0" borderId="4" xfId="0" applyBorder="true" applyFont="true" applyNumberFormat="true">
      <alignment horizontal="right" vertical="top"/>
      <protection locked="true"/>
    </xf>
    <xf numFmtId="171" fontId="1792" fillId="0" borderId="4" xfId="0" applyBorder="true" applyFont="true" applyNumberFormat="true">
      <alignment horizontal="right" vertical="top"/>
      <protection locked="true"/>
    </xf>
    <xf numFmtId="171" fontId="1793" fillId="0" borderId="4" xfId="0" applyBorder="true" applyFont="true" applyNumberFormat="true">
      <alignment horizontal="right" vertical="top"/>
      <protection locked="true"/>
    </xf>
    <xf numFmtId="171" fontId="1794" fillId="0" borderId="4" xfId="0" applyBorder="true" applyFont="true" applyNumberFormat="true">
      <alignment horizontal="right" vertical="top"/>
      <protection locked="true"/>
    </xf>
    <xf numFmtId="0" fontId="1795" fillId="0" borderId="4" xfId="0" applyBorder="true" applyFont="true">
      <alignment horizontal="left" vertical="top"/>
      <protection locked="true"/>
    </xf>
    <xf numFmtId="0" fontId="1796" fillId="0" borderId="4" xfId="0" applyBorder="true" applyFont="true">
      <alignment horizontal="left" vertical="top" wrapText="true"/>
      <protection locked="true"/>
    </xf>
    <xf numFmtId="0" fontId="1797" fillId="0" borderId="4" xfId="0" applyBorder="true" applyFont="true">
      <alignment horizontal="center" vertical="top"/>
      <protection locked="true"/>
    </xf>
    <xf numFmtId="170" fontId="1798" fillId="0" borderId="4" xfId="0" applyBorder="true" applyFont="true" applyNumberFormat="true">
      <alignment horizontal="right" vertical="top"/>
      <protection locked="true"/>
    </xf>
    <xf numFmtId="171" fontId="1799" fillId="0" borderId="4" xfId="0" applyBorder="true" applyFont="true" applyNumberFormat="true">
      <alignment horizontal="right" vertical="top"/>
      <protection locked="true"/>
    </xf>
    <xf numFmtId="171" fontId="1800" fillId="3" borderId="4" xfId="0" applyFill="true" applyBorder="true" applyNumberFormat="true" applyFont="true">
      <alignment vertical="top" horizontal="right"/>
      <protection locked="false"/>
    </xf>
    <xf numFmtId="171" fontId="1801" fillId="0" borderId="4" xfId="0" applyBorder="true" applyFont="true" applyNumberFormat="true">
      <alignment horizontal="right" vertical="top"/>
      <protection locked="true"/>
    </xf>
    <xf numFmtId="171" fontId="1802" fillId="0" borderId="4" xfId="0" applyBorder="true" applyFont="true" applyNumberFormat="true">
      <alignment horizontal="right" vertical="top"/>
      <protection locked="true"/>
    </xf>
    <xf numFmtId="171" fontId="1803" fillId="0" borderId="4" xfId="0" applyBorder="true" applyFont="true" applyNumberFormat="true">
      <alignment horizontal="right" vertical="top"/>
      <protection locked="true"/>
    </xf>
    <xf numFmtId="171" fontId="1804" fillId="0" borderId="4" xfId="0" applyBorder="true" applyFont="true" applyNumberFormat="true">
      <alignment horizontal="right" vertical="top"/>
      <protection locked="true"/>
    </xf>
    <xf numFmtId="0" fontId="1805" fillId="0" borderId="4" xfId="0" applyBorder="true" applyFont="true">
      <alignment horizontal="left" vertical="top"/>
      <protection locked="true"/>
    </xf>
    <xf numFmtId="0" fontId="1806" fillId="0" borderId="4" xfId="0" applyBorder="true" applyFont="true">
      <alignment horizontal="left" vertical="top" wrapText="true"/>
      <protection locked="true"/>
    </xf>
    <xf numFmtId="0" fontId="1807" fillId="0" borderId="4" xfId="0" applyBorder="true" applyFont="true">
      <alignment horizontal="center" vertical="top"/>
      <protection locked="true"/>
    </xf>
    <xf numFmtId="170" fontId="1808" fillId="0" borderId="4" xfId="0" applyBorder="true" applyFont="true" applyNumberFormat="true">
      <alignment horizontal="right" vertical="top"/>
      <protection locked="true"/>
    </xf>
    <xf numFmtId="171" fontId="1809" fillId="0" borderId="4" xfId="0" applyBorder="true" applyFont="true" applyNumberFormat="true">
      <alignment horizontal="right" vertical="top"/>
      <protection locked="true"/>
    </xf>
    <xf numFmtId="171" fontId="1810" fillId="3" borderId="4" xfId="0" applyFill="true" applyBorder="true" applyNumberFormat="true" applyFont="true">
      <alignment vertical="top" horizontal="right"/>
      <protection locked="false"/>
    </xf>
    <xf numFmtId="171" fontId="1811" fillId="0" borderId="4" xfId="0" applyBorder="true" applyFont="true" applyNumberFormat="true">
      <alignment horizontal="right" vertical="top"/>
      <protection locked="true"/>
    </xf>
    <xf numFmtId="171" fontId="1812" fillId="0" borderId="4" xfId="0" applyBorder="true" applyFont="true" applyNumberFormat="true">
      <alignment horizontal="right" vertical="top"/>
      <protection locked="true"/>
    </xf>
    <xf numFmtId="171" fontId="1813" fillId="0" borderId="4" xfId="0" applyBorder="true" applyFont="true" applyNumberFormat="true">
      <alignment horizontal="right" vertical="top"/>
      <protection locked="true"/>
    </xf>
    <xf numFmtId="171" fontId="1814" fillId="0" borderId="4" xfId="0" applyBorder="true" applyFont="true" applyNumberFormat="true">
      <alignment horizontal="right" vertical="top"/>
      <protection locked="true"/>
    </xf>
    <xf numFmtId="0" fontId="1815" fillId="0" borderId="4" xfId="0" applyBorder="true" applyFont="true">
      <alignment horizontal="left" vertical="top"/>
      <protection locked="true"/>
    </xf>
    <xf numFmtId="0" fontId="1816" fillId="0" borderId="4" xfId="0" applyBorder="true" applyFont="true">
      <alignment horizontal="left" vertical="top" wrapText="true"/>
      <protection locked="true"/>
    </xf>
    <xf numFmtId="0" fontId="1817" fillId="0" borderId="4" xfId="0" applyBorder="true" applyFont="true">
      <alignment horizontal="center" vertical="top"/>
      <protection locked="true"/>
    </xf>
    <xf numFmtId="170" fontId="1818" fillId="0" borderId="4" xfId="0" applyBorder="true" applyFont="true" applyNumberFormat="true">
      <alignment horizontal="right" vertical="top"/>
      <protection locked="true"/>
    </xf>
    <xf numFmtId="171" fontId="1819" fillId="0" borderId="4" xfId="0" applyBorder="true" applyFont="true" applyNumberFormat="true">
      <alignment horizontal="right" vertical="top"/>
      <protection locked="true"/>
    </xf>
    <xf numFmtId="171" fontId="1820" fillId="3" borderId="4" xfId="0" applyFill="true" applyBorder="true" applyNumberFormat="true" applyFont="true">
      <alignment vertical="top" horizontal="right"/>
      <protection locked="false"/>
    </xf>
    <xf numFmtId="171" fontId="1821" fillId="0" borderId="4" xfId="0" applyBorder="true" applyFont="true" applyNumberFormat="true">
      <alignment horizontal="right" vertical="top"/>
      <protection locked="true"/>
    </xf>
    <xf numFmtId="171" fontId="1822" fillId="0" borderId="4" xfId="0" applyBorder="true" applyFont="true" applyNumberFormat="true">
      <alignment horizontal="right" vertical="top"/>
      <protection locked="true"/>
    </xf>
    <xf numFmtId="171" fontId="1823" fillId="0" borderId="4" xfId="0" applyBorder="true" applyFont="true" applyNumberFormat="true">
      <alignment horizontal="right" vertical="top"/>
      <protection locked="true"/>
    </xf>
    <xf numFmtId="171" fontId="1824" fillId="0" borderId="4" xfId="0" applyBorder="true" applyFont="true" applyNumberFormat="true">
      <alignment horizontal="right" vertical="top"/>
      <protection locked="true"/>
    </xf>
    <xf numFmtId="0" fontId="1825" fillId="0" borderId="4" xfId="0" applyBorder="true" applyFont="true">
      <alignment horizontal="left" vertical="top"/>
      <protection locked="true"/>
    </xf>
    <xf numFmtId="0" fontId="1826" fillId="0" borderId="4" xfId="0" applyBorder="true" applyFont="true">
      <alignment horizontal="left" vertical="top" wrapText="true"/>
      <protection locked="true"/>
    </xf>
    <xf numFmtId="0" fontId="1827" fillId="0" borderId="4" xfId="0" applyBorder="true" applyFont="true">
      <alignment horizontal="center" vertical="top"/>
      <protection locked="true"/>
    </xf>
    <xf numFmtId="170" fontId="1828" fillId="0" borderId="4" xfId="0" applyBorder="true" applyFont="true" applyNumberFormat="true">
      <alignment horizontal="right" vertical="top"/>
      <protection locked="true"/>
    </xf>
    <xf numFmtId="171" fontId="1829" fillId="0" borderId="4" xfId="0" applyBorder="true" applyFont="true" applyNumberFormat="true">
      <alignment horizontal="right" vertical="top"/>
      <protection locked="true"/>
    </xf>
    <xf numFmtId="171" fontId="1830" fillId="3" borderId="4" xfId="0" applyFill="true" applyBorder="true" applyNumberFormat="true" applyFont="true">
      <alignment vertical="top" horizontal="right"/>
      <protection locked="false"/>
    </xf>
    <xf numFmtId="171" fontId="1831" fillId="0" borderId="4" xfId="0" applyBorder="true" applyFont="true" applyNumberFormat="true">
      <alignment horizontal="right" vertical="top"/>
      <protection locked="true"/>
    </xf>
    <xf numFmtId="171" fontId="1832" fillId="0" borderId="4" xfId="0" applyBorder="true" applyFont="true" applyNumberFormat="true">
      <alignment horizontal="right" vertical="top"/>
      <protection locked="true"/>
    </xf>
    <xf numFmtId="171" fontId="1833" fillId="0" borderId="4" xfId="0" applyBorder="true" applyFont="true" applyNumberFormat="true">
      <alignment horizontal="right" vertical="top"/>
      <protection locked="true"/>
    </xf>
    <xf numFmtId="171" fontId="1834" fillId="0" borderId="4" xfId="0" applyBorder="true" applyFont="true" applyNumberFormat="true">
      <alignment horizontal="right" vertical="top"/>
      <protection locked="true"/>
    </xf>
    <xf numFmtId="0" fontId="1835" fillId="0" borderId="4" xfId="0" applyBorder="true" applyFont="true">
      <alignment horizontal="left" vertical="top"/>
      <protection locked="true"/>
    </xf>
    <xf numFmtId="0" fontId="1836" fillId="0" borderId="4" xfId="0" applyBorder="true" applyFont="true">
      <alignment horizontal="left" vertical="top" wrapText="true"/>
      <protection locked="true"/>
    </xf>
    <xf numFmtId="0" fontId="1837" fillId="0" borderId="4" xfId="0" applyBorder="true" applyFont="true">
      <alignment horizontal="center" vertical="top"/>
      <protection locked="true"/>
    </xf>
    <xf numFmtId="170" fontId="1838" fillId="0" borderId="4" xfId="0" applyBorder="true" applyFont="true" applyNumberFormat="true">
      <alignment horizontal="right" vertical="top"/>
      <protection locked="true"/>
    </xf>
    <xf numFmtId="171" fontId="1839" fillId="0" borderId="4" xfId="0" applyBorder="true" applyFont="true" applyNumberFormat="true">
      <alignment horizontal="right" vertical="top"/>
      <protection locked="true"/>
    </xf>
    <xf numFmtId="171" fontId="1840" fillId="3" borderId="4" xfId="0" applyFill="true" applyBorder="true" applyNumberFormat="true" applyFont="true">
      <alignment vertical="top" horizontal="right"/>
      <protection locked="false"/>
    </xf>
    <xf numFmtId="171" fontId="1841" fillId="0" borderId="4" xfId="0" applyBorder="true" applyFont="true" applyNumberFormat="true">
      <alignment horizontal="right" vertical="top"/>
      <protection locked="true"/>
    </xf>
    <xf numFmtId="171" fontId="1842" fillId="0" borderId="4" xfId="0" applyBorder="true" applyFont="true" applyNumberFormat="true">
      <alignment horizontal="right" vertical="top"/>
      <protection locked="true"/>
    </xf>
    <xf numFmtId="171" fontId="1843" fillId="0" borderId="4" xfId="0" applyBorder="true" applyFont="true" applyNumberFormat="true">
      <alignment horizontal="right" vertical="top"/>
      <protection locked="true"/>
    </xf>
    <xf numFmtId="171" fontId="1844" fillId="0" borderId="4" xfId="0" applyBorder="true" applyFont="true" applyNumberFormat="true">
      <alignment horizontal="right" vertical="top"/>
      <protection locked="true"/>
    </xf>
    <xf numFmtId="0" fontId="1845" fillId="0" borderId="4" xfId="0" applyBorder="true" applyFont="true">
      <alignment horizontal="left" vertical="top"/>
      <protection locked="true"/>
    </xf>
    <xf numFmtId="0" fontId="1846" fillId="0" borderId="4" xfId="0" applyBorder="true" applyFont="true">
      <alignment horizontal="left" vertical="top" wrapText="true"/>
      <protection locked="true"/>
    </xf>
    <xf numFmtId="0" fontId="1847" fillId="0" borderId="4" xfId="0" applyBorder="true" applyFont="true">
      <alignment horizontal="center" vertical="top"/>
      <protection locked="true"/>
    </xf>
    <xf numFmtId="170" fontId="1848" fillId="0" borderId="4" xfId="0" applyBorder="true" applyFont="true" applyNumberFormat="true">
      <alignment horizontal="right" vertical="top"/>
      <protection locked="true"/>
    </xf>
    <xf numFmtId="171" fontId="1849" fillId="0" borderId="4" xfId="0" applyBorder="true" applyFont="true" applyNumberFormat="true">
      <alignment horizontal="right" vertical="top"/>
      <protection locked="true"/>
    </xf>
    <xf numFmtId="171" fontId="1850" fillId="3" borderId="4" xfId="0" applyFill="true" applyBorder="true" applyNumberFormat="true" applyFont="true">
      <alignment vertical="top" horizontal="right"/>
      <protection locked="false"/>
    </xf>
    <xf numFmtId="171" fontId="1851" fillId="0" borderId="4" xfId="0" applyBorder="true" applyFont="true" applyNumberFormat="true">
      <alignment horizontal="right" vertical="top"/>
      <protection locked="true"/>
    </xf>
    <xf numFmtId="171" fontId="1852" fillId="0" borderId="4" xfId="0" applyBorder="true" applyFont="true" applyNumberFormat="true">
      <alignment horizontal="right" vertical="top"/>
      <protection locked="true"/>
    </xf>
    <xf numFmtId="171" fontId="1853" fillId="0" borderId="4" xfId="0" applyBorder="true" applyFont="true" applyNumberFormat="true">
      <alignment horizontal="right" vertical="top"/>
      <protection locked="true"/>
    </xf>
    <xf numFmtId="171" fontId="1854" fillId="0" borderId="4" xfId="0" applyBorder="true" applyFont="true" applyNumberFormat="true">
      <alignment horizontal="right" vertical="top"/>
      <protection locked="true"/>
    </xf>
    <xf numFmtId="0" fontId="1855" fillId="0" borderId="4" xfId="0" applyBorder="true" applyFont="true">
      <alignment horizontal="left" vertical="top"/>
      <protection locked="true"/>
    </xf>
    <xf numFmtId="0" fontId="1856" fillId="0" borderId="4" xfId="0" applyBorder="true" applyFont="true">
      <alignment horizontal="left" vertical="top" wrapText="true"/>
      <protection locked="true"/>
    </xf>
    <xf numFmtId="0" fontId="1857" fillId="0" borderId="4" xfId="0" applyBorder="true" applyFont="true">
      <alignment horizontal="center" vertical="top"/>
      <protection locked="true"/>
    </xf>
    <xf numFmtId="170" fontId="1858" fillId="0" borderId="4" xfId="0" applyBorder="true" applyFont="true" applyNumberFormat="true">
      <alignment horizontal="right" vertical="top"/>
      <protection locked="true"/>
    </xf>
    <xf numFmtId="171" fontId="1859" fillId="0" borderId="4" xfId="0" applyBorder="true" applyFont="true" applyNumberFormat="true">
      <alignment horizontal="right" vertical="top"/>
      <protection locked="true"/>
    </xf>
    <xf numFmtId="171" fontId="1860" fillId="3" borderId="4" xfId="0" applyFill="true" applyBorder="true" applyNumberFormat="true" applyFont="true">
      <alignment vertical="top" horizontal="right"/>
      <protection locked="false"/>
    </xf>
    <xf numFmtId="171" fontId="1861" fillId="0" borderId="4" xfId="0" applyBorder="true" applyFont="true" applyNumberFormat="true">
      <alignment horizontal="right" vertical="top"/>
      <protection locked="true"/>
    </xf>
    <xf numFmtId="171" fontId="1862" fillId="0" borderId="4" xfId="0" applyBorder="true" applyFont="true" applyNumberFormat="true">
      <alignment horizontal="right" vertical="top"/>
      <protection locked="true"/>
    </xf>
    <xf numFmtId="171" fontId="1863" fillId="0" borderId="4" xfId="0" applyBorder="true" applyFont="true" applyNumberFormat="true">
      <alignment horizontal="right" vertical="top"/>
      <protection locked="true"/>
    </xf>
    <xf numFmtId="171" fontId="1864" fillId="0" borderId="4" xfId="0" applyBorder="true" applyFont="true" applyNumberFormat="true">
      <alignment horizontal="right" vertical="top"/>
      <protection locked="true"/>
    </xf>
    <xf numFmtId="0" fontId="1865" fillId="0" borderId="4" xfId="0" applyBorder="true" applyFont="true">
      <alignment horizontal="left" vertical="top"/>
      <protection locked="true"/>
    </xf>
    <xf numFmtId="0" fontId="1866" fillId="0" borderId="4" xfId="0" applyBorder="true" applyFont="true">
      <alignment horizontal="left" vertical="top" wrapText="true"/>
      <protection locked="true"/>
    </xf>
    <xf numFmtId="0" fontId="1867" fillId="0" borderId="4" xfId="0" applyBorder="true" applyFont="true">
      <alignment horizontal="center" vertical="top"/>
      <protection locked="true"/>
    </xf>
    <xf numFmtId="170" fontId="1868" fillId="0" borderId="4" xfId="0" applyBorder="true" applyFont="true" applyNumberFormat="true">
      <alignment horizontal="right" vertical="top"/>
      <protection locked="true"/>
    </xf>
    <xf numFmtId="171" fontId="1869" fillId="0" borderId="4" xfId="0" applyBorder="true" applyFont="true" applyNumberFormat="true">
      <alignment horizontal="right" vertical="top"/>
      <protection locked="true"/>
    </xf>
    <xf numFmtId="171" fontId="1870" fillId="3" borderId="4" xfId="0" applyFill="true" applyBorder="true" applyNumberFormat="true" applyFont="true">
      <alignment vertical="top" horizontal="right"/>
      <protection locked="false"/>
    </xf>
    <xf numFmtId="171" fontId="1871" fillId="0" borderId="4" xfId="0" applyBorder="true" applyFont="true" applyNumberFormat="true">
      <alignment horizontal="right" vertical="top"/>
      <protection locked="true"/>
    </xf>
    <xf numFmtId="171" fontId="1872" fillId="0" borderId="4" xfId="0" applyBorder="true" applyFont="true" applyNumberFormat="true">
      <alignment horizontal="right" vertical="top"/>
      <protection locked="true"/>
    </xf>
    <xf numFmtId="171" fontId="1873" fillId="0" borderId="4" xfId="0" applyBorder="true" applyFont="true" applyNumberFormat="true">
      <alignment horizontal="right" vertical="top"/>
      <protection locked="true"/>
    </xf>
    <xf numFmtId="171" fontId="1874" fillId="0" borderId="4" xfId="0" applyBorder="true" applyFont="true" applyNumberFormat="true">
      <alignment horizontal="right" vertical="top"/>
      <protection locked="true"/>
    </xf>
    <xf numFmtId="0" fontId="1875" fillId="5" borderId="4" xfId="0" applyFill="true" applyBorder="true" applyFont="true">
      <alignment horizontal="left"/>
      <protection locked="true"/>
    </xf>
    <xf numFmtId="0" fontId="1876" fillId="5" borderId="4" xfId="0" applyFill="true" applyBorder="true" applyFont="true">
      <alignment horizontal="left"/>
      <protection locked="true"/>
    </xf>
    <xf numFmtId="0" fontId="1877" fillId="5" borderId="4" xfId="0" applyFill="true" applyBorder="true" applyFont="true">
      <alignment horizontal="left"/>
      <protection locked="true"/>
    </xf>
    <xf numFmtId="0" fontId="1878" fillId="5" borderId="4" xfId="0" applyFill="true" applyBorder="true" applyFont="true">
      <alignment horizontal="left"/>
      <protection locked="true"/>
    </xf>
    <xf numFmtId="0" fontId="1879" fillId="5" borderId="4" xfId="0" applyFill="true" applyBorder="true" applyFont="true">
      <alignment horizontal="left"/>
      <protection locked="true"/>
    </xf>
    <xf numFmtId="0" fontId="1880" fillId="5" borderId="4" xfId="0" applyFill="true" applyBorder="true" applyFont="true">
      <alignment horizontal="left"/>
      <protection locked="true"/>
    </xf>
    <xf numFmtId="0" fontId="1881" fillId="5" borderId="4" xfId="0" applyFill="true" applyBorder="true" applyFont="true">
      <alignment horizontal="left"/>
      <protection locked="true"/>
    </xf>
    <xf numFmtId="4" fontId="1882" fillId="5" borderId="4" xfId="0" applyFill="true" applyBorder="true" applyFont="true" applyNumberFormat="true">
      <alignment horizontal="right"/>
      <protection locked="true"/>
    </xf>
    <xf numFmtId="4" fontId="1883" fillId="5" borderId="4" xfId="0" applyFill="true" applyBorder="true" applyFont="true" applyNumberFormat="true">
      <alignment horizontal="right"/>
      <protection locked="true"/>
    </xf>
    <xf numFmtId="4" fontId="1884" fillId="5" borderId="4" xfId="0" applyFill="true" applyBorder="true" applyFont="true" applyNumberFormat="true">
      <alignment horizontal="right"/>
      <protection locked="true"/>
    </xf>
    <xf numFmtId="0" fontId="1885" fillId="0" borderId="0" xfId="0" applyFont="true"/>
    <xf numFmtId="0" fontId="1886" fillId="0" borderId="4" xfId="0" applyBorder="true" applyFont="true">
      <alignment horizontal="left" vertical="top"/>
      <protection locked="true"/>
    </xf>
    <xf numFmtId="0" fontId="1887" fillId="0" borderId="4" xfId="0" applyBorder="true" applyFont="true">
      <alignment horizontal="left" vertical="top" wrapText="true"/>
      <protection locked="true"/>
    </xf>
    <xf numFmtId="0" fontId="1888" fillId="0" borderId="4" xfId="0" applyBorder="true" applyFont="true">
      <alignment horizontal="center" vertical="top"/>
      <protection locked="true"/>
    </xf>
    <xf numFmtId="170" fontId="1889" fillId="0" borderId="4" xfId="0" applyBorder="true" applyFont="true" applyNumberFormat="true">
      <alignment horizontal="right" vertical="top"/>
      <protection locked="true"/>
    </xf>
    <xf numFmtId="171" fontId="1890" fillId="0" borderId="4" xfId="0" applyBorder="true" applyFont="true" applyNumberFormat="true">
      <alignment horizontal="right" vertical="top"/>
      <protection locked="true"/>
    </xf>
    <xf numFmtId="171" fontId="1891" fillId="3" borderId="4" xfId="0" applyFill="true" applyBorder="true" applyNumberFormat="true" applyFont="true">
      <alignment vertical="top" horizontal="right"/>
      <protection locked="false"/>
    </xf>
    <xf numFmtId="171" fontId="1892" fillId="0" borderId="4" xfId="0" applyBorder="true" applyFont="true" applyNumberFormat="true">
      <alignment horizontal="right" vertical="top"/>
      <protection locked="true"/>
    </xf>
    <xf numFmtId="171" fontId="1893" fillId="0" borderId="4" xfId="0" applyBorder="true" applyFont="true" applyNumberFormat="true">
      <alignment horizontal="right" vertical="top"/>
      <protection locked="true"/>
    </xf>
    <xf numFmtId="171" fontId="1894" fillId="0" borderId="4" xfId="0" applyBorder="true" applyFont="true" applyNumberFormat="true">
      <alignment horizontal="right" vertical="top"/>
      <protection locked="true"/>
    </xf>
    <xf numFmtId="171" fontId="1895" fillId="0" borderId="4" xfId="0" applyBorder="true" applyFont="true" applyNumberFormat="true">
      <alignment horizontal="right" vertical="top"/>
      <protection locked="true"/>
    </xf>
    <xf numFmtId="0" fontId="1896" fillId="0" borderId="4" xfId="0" applyBorder="true" applyFont="true">
      <alignment horizontal="left" vertical="top"/>
      <protection locked="true"/>
    </xf>
    <xf numFmtId="0" fontId="1897" fillId="0" borderId="4" xfId="0" applyBorder="true" applyFont="true">
      <alignment horizontal="left" vertical="top" wrapText="true"/>
      <protection locked="true"/>
    </xf>
    <xf numFmtId="0" fontId="1898" fillId="0" borderId="4" xfId="0" applyBorder="true" applyFont="true">
      <alignment horizontal="center" vertical="top"/>
      <protection locked="true"/>
    </xf>
    <xf numFmtId="170" fontId="1899" fillId="0" borderId="4" xfId="0" applyBorder="true" applyFont="true" applyNumberFormat="true">
      <alignment horizontal="right" vertical="top"/>
      <protection locked="true"/>
    </xf>
    <xf numFmtId="171" fontId="1900" fillId="0" borderId="4" xfId="0" applyBorder="true" applyFont="true" applyNumberFormat="true">
      <alignment horizontal="right" vertical="top"/>
      <protection locked="true"/>
    </xf>
    <xf numFmtId="171" fontId="1901" fillId="3" borderId="4" xfId="0" applyFill="true" applyBorder="true" applyNumberFormat="true" applyFont="true">
      <alignment vertical="top" horizontal="right"/>
      <protection locked="false"/>
    </xf>
    <xf numFmtId="171" fontId="1902" fillId="0" borderId="4" xfId="0" applyBorder="true" applyFont="true" applyNumberFormat="true">
      <alignment horizontal="right" vertical="top"/>
      <protection locked="true"/>
    </xf>
    <xf numFmtId="171" fontId="1903" fillId="0" borderId="4" xfId="0" applyBorder="true" applyFont="true" applyNumberFormat="true">
      <alignment horizontal="right" vertical="top"/>
      <protection locked="true"/>
    </xf>
    <xf numFmtId="171" fontId="1904" fillId="0" borderId="4" xfId="0" applyBorder="true" applyFont="true" applyNumberFormat="true">
      <alignment horizontal="right" vertical="top"/>
      <protection locked="true"/>
    </xf>
    <xf numFmtId="171" fontId="1905" fillId="0" borderId="4" xfId="0" applyBorder="true" applyFont="true" applyNumberFormat="true">
      <alignment horizontal="right" vertical="top"/>
      <protection locked="true"/>
    </xf>
    <xf numFmtId="0" fontId="1906" fillId="0" borderId="4" xfId="0" applyBorder="true" applyFont="true">
      <alignment horizontal="left" vertical="top"/>
      <protection locked="true"/>
    </xf>
    <xf numFmtId="0" fontId="1907" fillId="0" borderId="4" xfId="0" applyBorder="true" applyFont="true">
      <alignment horizontal="left" vertical="top" wrapText="true"/>
      <protection locked="true"/>
    </xf>
    <xf numFmtId="0" fontId="1908" fillId="0" borderId="4" xfId="0" applyBorder="true" applyFont="true">
      <alignment horizontal="center" vertical="top"/>
      <protection locked="true"/>
    </xf>
    <xf numFmtId="170" fontId="1909" fillId="0" borderId="4" xfId="0" applyBorder="true" applyFont="true" applyNumberFormat="true">
      <alignment horizontal="right" vertical="top"/>
      <protection locked="true"/>
    </xf>
    <xf numFmtId="171" fontId="1910" fillId="0" borderId="4" xfId="0" applyBorder="true" applyFont="true" applyNumberFormat="true">
      <alignment horizontal="right" vertical="top"/>
      <protection locked="true"/>
    </xf>
    <xf numFmtId="171" fontId="1911" fillId="3" borderId="4" xfId="0" applyFill="true" applyBorder="true" applyNumberFormat="true" applyFont="true">
      <alignment vertical="top" horizontal="right"/>
      <protection locked="false"/>
    </xf>
    <xf numFmtId="171" fontId="1912" fillId="0" borderId="4" xfId="0" applyBorder="true" applyFont="true" applyNumberFormat="true">
      <alignment horizontal="right" vertical="top"/>
      <protection locked="true"/>
    </xf>
    <xf numFmtId="171" fontId="1913" fillId="0" borderId="4" xfId="0" applyBorder="true" applyFont="true" applyNumberFormat="true">
      <alignment horizontal="right" vertical="top"/>
      <protection locked="true"/>
    </xf>
    <xf numFmtId="171" fontId="1914" fillId="0" borderId="4" xfId="0" applyBorder="true" applyFont="true" applyNumberFormat="true">
      <alignment horizontal="right" vertical="top"/>
      <protection locked="true"/>
    </xf>
    <xf numFmtId="171" fontId="1915" fillId="0" borderId="4" xfId="0" applyBorder="true" applyFont="true" applyNumberFormat="true">
      <alignment horizontal="right" vertical="top"/>
      <protection locked="true"/>
    </xf>
    <xf numFmtId="0" fontId="1916" fillId="0" borderId="4" xfId="0" applyBorder="true" applyFont="true">
      <alignment horizontal="left" vertical="top"/>
      <protection locked="true"/>
    </xf>
    <xf numFmtId="0" fontId="1917" fillId="0" borderId="4" xfId="0" applyBorder="true" applyFont="true">
      <alignment horizontal="left" vertical="top" wrapText="true"/>
      <protection locked="true"/>
    </xf>
    <xf numFmtId="0" fontId="1918" fillId="0" borderId="4" xfId="0" applyBorder="true" applyFont="true">
      <alignment horizontal="center" vertical="top"/>
      <protection locked="true"/>
    </xf>
    <xf numFmtId="170" fontId="1919" fillId="0" borderId="4" xfId="0" applyBorder="true" applyFont="true" applyNumberFormat="true">
      <alignment horizontal="right" vertical="top"/>
      <protection locked="true"/>
    </xf>
    <xf numFmtId="171" fontId="1920" fillId="0" borderId="4" xfId="0" applyBorder="true" applyFont="true" applyNumberFormat="true">
      <alignment horizontal="right" vertical="top"/>
      <protection locked="true"/>
    </xf>
    <xf numFmtId="171" fontId="1921" fillId="3" borderId="4" xfId="0" applyFill="true" applyBorder="true" applyNumberFormat="true" applyFont="true">
      <alignment vertical="top" horizontal="right"/>
      <protection locked="false"/>
    </xf>
    <xf numFmtId="171" fontId="1922" fillId="0" borderId="4" xfId="0" applyBorder="true" applyFont="true" applyNumberFormat="true">
      <alignment horizontal="right" vertical="top"/>
      <protection locked="true"/>
    </xf>
    <xf numFmtId="171" fontId="1923" fillId="0" borderId="4" xfId="0" applyBorder="true" applyFont="true" applyNumberFormat="true">
      <alignment horizontal="right" vertical="top"/>
      <protection locked="true"/>
    </xf>
    <xf numFmtId="171" fontId="1924" fillId="0" borderId="4" xfId="0" applyBorder="true" applyFont="true" applyNumberFormat="true">
      <alignment horizontal="right" vertical="top"/>
      <protection locked="true"/>
    </xf>
    <xf numFmtId="171" fontId="1925" fillId="0" borderId="4" xfId="0" applyBorder="true" applyFont="true" applyNumberFormat="true">
      <alignment horizontal="right" vertical="top"/>
      <protection locked="true"/>
    </xf>
    <xf numFmtId="0" fontId="1926" fillId="0" borderId="4" xfId="0" applyBorder="true" applyFont="true">
      <alignment horizontal="left" vertical="top"/>
      <protection locked="true"/>
    </xf>
    <xf numFmtId="0" fontId="1927" fillId="0" borderId="4" xfId="0" applyBorder="true" applyFont="true">
      <alignment horizontal="left" vertical="top" wrapText="true"/>
      <protection locked="true"/>
    </xf>
    <xf numFmtId="0" fontId="1928" fillId="0" borderId="4" xfId="0" applyBorder="true" applyFont="true">
      <alignment horizontal="center" vertical="top"/>
      <protection locked="true"/>
    </xf>
    <xf numFmtId="170" fontId="1929" fillId="0" borderId="4" xfId="0" applyBorder="true" applyFont="true" applyNumberFormat="true">
      <alignment horizontal="right" vertical="top"/>
      <protection locked="true"/>
    </xf>
    <xf numFmtId="171" fontId="1930" fillId="0" borderId="4" xfId="0" applyBorder="true" applyFont="true" applyNumberFormat="true">
      <alignment horizontal="right" vertical="top"/>
      <protection locked="true"/>
    </xf>
    <xf numFmtId="171" fontId="1931" fillId="3" borderId="4" xfId="0" applyFill="true" applyBorder="true" applyNumberFormat="true" applyFont="true">
      <alignment vertical="top" horizontal="right"/>
      <protection locked="false"/>
    </xf>
    <xf numFmtId="171" fontId="1932" fillId="0" borderId="4" xfId="0" applyBorder="true" applyFont="true" applyNumberFormat="true">
      <alignment horizontal="right" vertical="top"/>
      <protection locked="true"/>
    </xf>
    <xf numFmtId="171" fontId="1933" fillId="0" borderId="4" xfId="0" applyBorder="true" applyFont="true" applyNumberFormat="true">
      <alignment horizontal="right" vertical="top"/>
      <protection locked="true"/>
    </xf>
    <xf numFmtId="171" fontId="1934" fillId="0" borderId="4" xfId="0" applyBorder="true" applyFont="true" applyNumberFormat="true">
      <alignment horizontal="right" vertical="top"/>
      <protection locked="true"/>
    </xf>
    <xf numFmtId="171" fontId="1935" fillId="0" borderId="4" xfId="0" applyBorder="true" applyFont="true" applyNumberFormat="true">
      <alignment horizontal="right" vertical="top"/>
      <protection locked="true"/>
    </xf>
    <xf numFmtId="0" fontId="1936" fillId="0" borderId="4" xfId="0" applyBorder="true" applyFont="true">
      <alignment horizontal="left" vertical="top"/>
      <protection locked="true"/>
    </xf>
    <xf numFmtId="0" fontId="1937" fillId="0" borderId="4" xfId="0" applyBorder="true" applyFont="true">
      <alignment horizontal="left" vertical="top" wrapText="true"/>
      <protection locked="true"/>
    </xf>
    <xf numFmtId="0" fontId="1938" fillId="0" borderId="4" xfId="0" applyBorder="true" applyFont="true">
      <alignment horizontal="center" vertical="top"/>
      <protection locked="true"/>
    </xf>
    <xf numFmtId="170" fontId="1939" fillId="0" borderId="4" xfId="0" applyBorder="true" applyFont="true" applyNumberFormat="true">
      <alignment horizontal="right" vertical="top"/>
      <protection locked="true"/>
    </xf>
    <xf numFmtId="171" fontId="1940" fillId="0" borderId="4" xfId="0" applyBorder="true" applyFont="true" applyNumberFormat="true">
      <alignment horizontal="right" vertical="top"/>
      <protection locked="true"/>
    </xf>
    <xf numFmtId="171" fontId="1941" fillId="3" borderId="4" xfId="0" applyFill="true" applyBorder="true" applyNumberFormat="true" applyFont="true">
      <alignment vertical="top" horizontal="right"/>
      <protection locked="false"/>
    </xf>
    <xf numFmtId="171" fontId="1942" fillId="0" borderId="4" xfId="0" applyBorder="true" applyFont="true" applyNumberFormat="true">
      <alignment horizontal="right" vertical="top"/>
      <protection locked="true"/>
    </xf>
    <xf numFmtId="171" fontId="1943" fillId="0" borderId="4" xfId="0" applyBorder="true" applyFont="true" applyNumberFormat="true">
      <alignment horizontal="right" vertical="top"/>
      <protection locked="true"/>
    </xf>
    <xf numFmtId="171" fontId="1944" fillId="0" borderId="4" xfId="0" applyBorder="true" applyFont="true" applyNumberFormat="true">
      <alignment horizontal="right" vertical="top"/>
      <protection locked="true"/>
    </xf>
    <xf numFmtId="171" fontId="1945" fillId="0" borderId="4" xfId="0" applyBorder="true" applyFont="true" applyNumberFormat="true">
      <alignment horizontal="right" vertical="top"/>
      <protection locked="true"/>
    </xf>
    <xf numFmtId="0" fontId="1946" fillId="0" borderId="4" xfId="0" applyBorder="true" applyFont="true">
      <alignment horizontal="left" vertical="top"/>
      <protection locked="true"/>
    </xf>
    <xf numFmtId="0" fontId="1947" fillId="0" borderId="4" xfId="0" applyBorder="true" applyFont="true">
      <alignment horizontal="left" vertical="top" wrapText="true"/>
      <protection locked="true"/>
    </xf>
    <xf numFmtId="0" fontId="1948" fillId="0" borderId="4" xfId="0" applyBorder="true" applyFont="true">
      <alignment horizontal="center" vertical="top"/>
      <protection locked="true"/>
    </xf>
    <xf numFmtId="170" fontId="1949" fillId="0" borderId="4" xfId="0" applyBorder="true" applyFont="true" applyNumberFormat="true">
      <alignment horizontal="right" vertical="top"/>
      <protection locked="true"/>
    </xf>
    <xf numFmtId="171" fontId="1950" fillId="0" borderId="4" xfId="0" applyBorder="true" applyFont="true" applyNumberFormat="true">
      <alignment horizontal="right" vertical="top"/>
      <protection locked="true"/>
    </xf>
    <xf numFmtId="171" fontId="1951" fillId="3" borderId="4" xfId="0" applyFill="true" applyBorder="true" applyNumberFormat="true" applyFont="true">
      <alignment vertical="top" horizontal="right"/>
      <protection locked="false"/>
    </xf>
    <xf numFmtId="171" fontId="1952" fillId="0" borderId="4" xfId="0" applyBorder="true" applyFont="true" applyNumberFormat="true">
      <alignment horizontal="right" vertical="top"/>
      <protection locked="true"/>
    </xf>
    <xf numFmtId="171" fontId="1953" fillId="0" borderId="4" xfId="0" applyBorder="true" applyFont="true" applyNumberFormat="true">
      <alignment horizontal="right" vertical="top"/>
      <protection locked="true"/>
    </xf>
    <xf numFmtId="171" fontId="1954" fillId="0" borderId="4" xfId="0" applyBorder="true" applyFont="true" applyNumberFormat="true">
      <alignment horizontal="right" vertical="top"/>
      <protection locked="true"/>
    </xf>
    <xf numFmtId="171" fontId="1955" fillId="0" borderId="4" xfId="0" applyBorder="true" applyFont="true" applyNumberFormat="true">
      <alignment horizontal="right" vertical="top"/>
      <protection locked="true"/>
    </xf>
    <xf numFmtId="0" fontId="1956" fillId="0" borderId="4" xfId="0" applyBorder="true" applyFont="true">
      <alignment horizontal="left" vertical="top"/>
      <protection locked="true"/>
    </xf>
    <xf numFmtId="0" fontId="1957" fillId="0" borderId="4" xfId="0" applyBorder="true" applyFont="true">
      <alignment horizontal="left" vertical="top" wrapText="true"/>
      <protection locked="true"/>
    </xf>
    <xf numFmtId="0" fontId="1958" fillId="0" borderId="4" xfId="0" applyBorder="true" applyFont="true">
      <alignment horizontal="center" vertical="top"/>
      <protection locked="true"/>
    </xf>
    <xf numFmtId="170" fontId="1959" fillId="0" borderId="4" xfId="0" applyBorder="true" applyFont="true" applyNumberFormat="true">
      <alignment horizontal="right" vertical="top"/>
      <protection locked="true"/>
    </xf>
    <xf numFmtId="171" fontId="1960" fillId="0" borderId="4" xfId="0" applyBorder="true" applyFont="true" applyNumberFormat="true">
      <alignment horizontal="right" vertical="top"/>
      <protection locked="true"/>
    </xf>
    <xf numFmtId="171" fontId="1961" fillId="3" borderId="4" xfId="0" applyFill="true" applyBorder="true" applyNumberFormat="true" applyFont="true">
      <alignment vertical="top" horizontal="right"/>
      <protection locked="false"/>
    </xf>
    <xf numFmtId="171" fontId="1962" fillId="0" borderId="4" xfId="0" applyBorder="true" applyFont="true" applyNumberFormat="true">
      <alignment horizontal="right" vertical="top"/>
      <protection locked="true"/>
    </xf>
    <xf numFmtId="171" fontId="1963" fillId="0" borderId="4" xfId="0" applyBorder="true" applyFont="true" applyNumberFormat="true">
      <alignment horizontal="right" vertical="top"/>
      <protection locked="true"/>
    </xf>
    <xf numFmtId="171" fontId="1964" fillId="0" borderId="4" xfId="0" applyBorder="true" applyFont="true" applyNumberFormat="true">
      <alignment horizontal="right" vertical="top"/>
      <protection locked="true"/>
    </xf>
    <xf numFmtId="171" fontId="1965" fillId="0" borderId="4" xfId="0" applyBorder="true" applyFont="true" applyNumberFormat="true">
      <alignment horizontal="right" vertical="top"/>
      <protection locked="true"/>
    </xf>
    <xf numFmtId="0" fontId="1966" fillId="0" borderId="4" xfId="0" applyBorder="true" applyFont="true">
      <alignment horizontal="left" vertical="top"/>
      <protection locked="true"/>
    </xf>
    <xf numFmtId="0" fontId="1967" fillId="0" borderId="4" xfId="0" applyBorder="true" applyFont="true">
      <alignment horizontal="left" vertical="top" wrapText="true"/>
      <protection locked="true"/>
    </xf>
    <xf numFmtId="0" fontId="1968" fillId="0" borderId="4" xfId="0" applyBorder="true" applyFont="true">
      <alignment horizontal="center" vertical="top"/>
      <protection locked="true"/>
    </xf>
    <xf numFmtId="170" fontId="1969" fillId="0" borderId="4" xfId="0" applyBorder="true" applyFont="true" applyNumberFormat="true">
      <alignment horizontal="right" vertical="top"/>
      <protection locked="true"/>
    </xf>
    <xf numFmtId="171" fontId="1970" fillId="0" borderId="4" xfId="0" applyBorder="true" applyFont="true" applyNumberFormat="true">
      <alignment horizontal="right" vertical="top"/>
      <protection locked="true"/>
    </xf>
    <xf numFmtId="171" fontId="1971" fillId="3" borderId="4" xfId="0" applyFill="true" applyBorder="true" applyNumberFormat="true" applyFont="true">
      <alignment vertical="top" horizontal="right"/>
      <protection locked="false"/>
    </xf>
    <xf numFmtId="171" fontId="1972" fillId="0" borderId="4" xfId="0" applyBorder="true" applyFont="true" applyNumberFormat="true">
      <alignment horizontal="right" vertical="top"/>
      <protection locked="true"/>
    </xf>
    <xf numFmtId="171" fontId="1973" fillId="0" borderId="4" xfId="0" applyBorder="true" applyFont="true" applyNumberFormat="true">
      <alignment horizontal="right" vertical="top"/>
      <protection locked="true"/>
    </xf>
    <xf numFmtId="171" fontId="1974" fillId="0" borderId="4" xfId="0" applyBorder="true" applyFont="true" applyNumberFormat="true">
      <alignment horizontal="right" vertical="top"/>
      <protection locked="true"/>
    </xf>
    <xf numFmtId="171" fontId="1975" fillId="0" borderId="4" xfId="0" applyBorder="true" applyFont="true" applyNumberFormat="true">
      <alignment horizontal="right" vertical="top"/>
      <protection locked="true"/>
    </xf>
    <xf numFmtId="0" fontId="1976" fillId="0" borderId="4" xfId="0" applyBorder="true" applyFont="true">
      <alignment horizontal="left" vertical="top"/>
      <protection locked="true"/>
    </xf>
    <xf numFmtId="0" fontId="1977" fillId="0" borderId="4" xfId="0" applyBorder="true" applyFont="true">
      <alignment horizontal="left" vertical="top" wrapText="true"/>
      <protection locked="true"/>
    </xf>
    <xf numFmtId="0" fontId="1978" fillId="0" borderId="4" xfId="0" applyBorder="true" applyFont="true">
      <alignment horizontal="center" vertical="top"/>
      <protection locked="true"/>
    </xf>
    <xf numFmtId="170" fontId="1979" fillId="0" borderId="4" xfId="0" applyBorder="true" applyFont="true" applyNumberFormat="true">
      <alignment horizontal="right" vertical="top"/>
      <protection locked="true"/>
    </xf>
    <xf numFmtId="171" fontId="1980" fillId="0" borderId="4" xfId="0" applyBorder="true" applyFont="true" applyNumberFormat="true">
      <alignment horizontal="right" vertical="top"/>
      <protection locked="true"/>
    </xf>
    <xf numFmtId="171" fontId="1981" fillId="3" borderId="4" xfId="0" applyFill="true" applyBorder="true" applyNumberFormat="true" applyFont="true">
      <alignment vertical="top" horizontal="right"/>
      <protection locked="false"/>
    </xf>
    <xf numFmtId="171" fontId="1982" fillId="0" borderId="4" xfId="0" applyBorder="true" applyFont="true" applyNumberFormat="true">
      <alignment horizontal="right" vertical="top"/>
      <protection locked="true"/>
    </xf>
    <xf numFmtId="171" fontId="1983" fillId="0" borderId="4" xfId="0" applyBorder="true" applyFont="true" applyNumberFormat="true">
      <alignment horizontal="right" vertical="top"/>
      <protection locked="true"/>
    </xf>
    <xf numFmtId="171" fontId="1984" fillId="0" borderId="4" xfId="0" applyBorder="true" applyFont="true" applyNumberFormat="true">
      <alignment horizontal="right" vertical="top"/>
      <protection locked="true"/>
    </xf>
    <xf numFmtId="171" fontId="1985" fillId="0" borderId="4" xfId="0" applyBorder="true" applyFont="true" applyNumberFormat="true">
      <alignment horizontal="right" vertical="top"/>
      <protection locked="true"/>
    </xf>
    <xf numFmtId="0" fontId="1986" fillId="0" borderId="4" xfId="0" applyBorder="true" applyFont="true">
      <alignment horizontal="left" vertical="top"/>
      <protection locked="true"/>
    </xf>
    <xf numFmtId="0" fontId="1987" fillId="0" borderId="4" xfId="0" applyBorder="true" applyFont="true">
      <alignment horizontal="left" vertical="top" wrapText="true"/>
      <protection locked="true"/>
    </xf>
    <xf numFmtId="0" fontId="1988" fillId="0" borderId="4" xfId="0" applyBorder="true" applyFont="true">
      <alignment horizontal="center" vertical="top"/>
      <protection locked="true"/>
    </xf>
    <xf numFmtId="170" fontId="1989" fillId="0" borderId="4" xfId="0" applyBorder="true" applyFont="true" applyNumberFormat="true">
      <alignment horizontal="right" vertical="top"/>
      <protection locked="true"/>
    </xf>
    <xf numFmtId="171" fontId="1990" fillId="0" borderId="4" xfId="0" applyBorder="true" applyFont="true" applyNumberFormat="true">
      <alignment horizontal="right" vertical="top"/>
      <protection locked="true"/>
    </xf>
    <xf numFmtId="171" fontId="1991" fillId="3" borderId="4" xfId="0" applyFill="true" applyBorder="true" applyNumberFormat="true" applyFont="true">
      <alignment vertical="top" horizontal="right"/>
      <protection locked="false"/>
    </xf>
    <xf numFmtId="171" fontId="1992" fillId="0" borderId="4" xfId="0" applyBorder="true" applyFont="true" applyNumberFormat="true">
      <alignment horizontal="right" vertical="top"/>
      <protection locked="true"/>
    </xf>
    <xf numFmtId="171" fontId="1993" fillId="0" borderId="4" xfId="0" applyBorder="true" applyFont="true" applyNumberFormat="true">
      <alignment horizontal="right" vertical="top"/>
      <protection locked="true"/>
    </xf>
    <xf numFmtId="171" fontId="1994" fillId="0" borderId="4" xfId="0" applyBorder="true" applyFont="true" applyNumberFormat="true">
      <alignment horizontal="right" vertical="top"/>
      <protection locked="true"/>
    </xf>
    <xf numFmtId="171" fontId="1995" fillId="0" borderId="4" xfId="0" applyBorder="true" applyFont="true" applyNumberFormat="true">
      <alignment horizontal="right" vertical="top"/>
      <protection locked="true"/>
    </xf>
    <xf numFmtId="0" fontId="1996" fillId="0" borderId="4" xfId="0" applyBorder="true" applyFont="true">
      <alignment horizontal="left" vertical="top"/>
      <protection locked="true"/>
    </xf>
    <xf numFmtId="0" fontId="1997" fillId="0" borderId="4" xfId="0" applyBorder="true" applyFont="true">
      <alignment horizontal="left" vertical="top" wrapText="true"/>
      <protection locked="true"/>
    </xf>
    <xf numFmtId="0" fontId="1998" fillId="0" borderId="4" xfId="0" applyBorder="true" applyFont="true">
      <alignment horizontal="center" vertical="top"/>
      <protection locked="true"/>
    </xf>
    <xf numFmtId="170" fontId="1999" fillId="0" borderId="4" xfId="0" applyBorder="true" applyFont="true" applyNumberFormat="true">
      <alignment horizontal="right" vertical="top"/>
      <protection locked="true"/>
    </xf>
    <xf numFmtId="171" fontId="2000" fillId="0" borderId="4" xfId="0" applyBorder="true" applyFont="true" applyNumberFormat="true">
      <alignment horizontal="right" vertical="top"/>
      <protection locked="true"/>
    </xf>
    <xf numFmtId="171" fontId="2001" fillId="3" borderId="4" xfId="0" applyFill="true" applyBorder="true" applyNumberFormat="true" applyFont="true">
      <alignment vertical="top" horizontal="right"/>
      <protection locked="false"/>
    </xf>
    <xf numFmtId="171" fontId="2002" fillId="0" borderId="4" xfId="0" applyBorder="true" applyFont="true" applyNumberFormat="true">
      <alignment horizontal="right" vertical="top"/>
      <protection locked="true"/>
    </xf>
    <xf numFmtId="171" fontId="2003" fillId="0" borderId="4" xfId="0" applyBorder="true" applyFont="true" applyNumberFormat="true">
      <alignment horizontal="right" vertical="top"/>
      <protection locked="true"/>
    </xf>
    <xf numFmtId="171" fontId="2004" fillId="0" borderId="4" xfId="0" applyBorder="true" applyFont="true" applyNumberFormat="true">
      <alignment horizontal="right" vertical="top"/>
      <protection locked="true"/>
    </xf>
    <xf numFmtId="171" fontId="2005" fillId="0" borderId="4" xfId="0" applyBorder="true" applyFont="true" applyNumberFormat="true">
      <alignment horizontal="right" vertical="top"/>
      <protection locked="true"/>
    </xf>
    <xf numFmtId="0" fontId="2006" fillId="0" borderId="4" xfId="0" applyBorder="true" applyFont="true">
      <alignment horizontal="left" vertical="top"/>
      <protection locked="true"/>
    </xf>
    <xf numFmtId="0" fontId="2007" fillId="0" borderId="4" xfId="0" applyBorder="true" applyFont="true">
      <alignment horizontal="left" vertical="top" wrapText="true"/>
      <protection locked="true"/>
    </xf>
    <xf numFmtId="0" fontId="2008" fillId="0" borderId="4" xfId="0" applyBorder="true" applyFont="true">
      <alignment horizontal="center" vertical="top"/>
      <protection locked="true"/>
    </xf>
    <xf numFmtId="170" fontId="2009" fillId="0" borderId="4" xfId="0" applyBorder="true" applyFont="true" applyNumberFormat="true">
      <alignment horizontal="right" vertical="top"/>
      <protection locked="true"/>
    </xf>
    <xf numFmtId="171" fontId="2010" fillId="0" borderId="4" xfId="0" applyBorder="true" applyFont="true" applyNumberFormat="true">
      <alignment horizontal="right" vertical="top"/>
      <protection locked="true"/>
    </xf>
    <xf numFmtId="171" fontId="2011" fillId="3" borderId="4" xfId="0" applyFill="true" applyBorder="true" applyNumberFormat="true" applyFont="true">
      <alignment vertical="top" horizontal="right"/>
      <protection locked="false"/>
    </xf>
    <xf numFmtId="171" fontId="2012" fillId="0" borderId="4" xfId="0" applyBorder="true" applyFont="true" applyNumberFormat="true">
      <alignment horizontal="right" vertical="top"/>
      <protection locked="true"/>
    </xf>
    <xf numFmtId="171" fontId="2013" fillId="0" borderId="4" xfId="0" applyBorder="true" applyFont="true" applyNumberFormat="true">
      <alignment horizontal="right" vertical="top"/>
      <protection locked="true"/>
    </xf>
    <xf numFmtId="171" fontId="2014" fillId="0" borderId="4" xfId="0" applyBorder="true" applyFont="true" applyNumberFormat="true">
      <alignment horizontal="right" vertical="top"/>
      <protection locked="true"/>
    </xf>
    <xf numFmtId="171" fontId="2015" fillId="0" borderId="4" xfId="0" applyBorder="true" applyFont="true" applyNumberFormat="true">
      <alignment horizontal="right" vertical="top"/>
      <protection locked="true"/>
    </xf>
    <xf numFmtId="0" fontId="2016" fillId="0" borderId="4" xfId="0" applyBorder="true" applyFont="true">
      <alignment horizontal="left" vertical="top"/>
      <protection locked="true"/>
    </xf>
    <xf numFmtId="0" fontId="2017" fillId="0" borderId="4" xfId="0" applyBorder="true" applyFont="true">
      <alignment horizontal="left" vertical="top" wrapText="true"/>
      <protection locked="true"/>
    </xf>
    <xf numFmtId="0" fontId="2018" fillId="0" borderId="4" xfId="0" applyBorder="true" applyFont="true">
      <alignment horizontal="center" vertical="top"/>
      <protection locked="true"/>
    </xf>
    <xf numFmtId="170" fontId="2019" fillId="0" borderId="4" xfId="0" applyBorder="true" applyFont="true" applyNumberFormat="true">
      <alignment horizontal="right" vertical="top"/>
      <protection locked="true"/>
    </xf>
    <xf numFmtId="171" fontId="2020" fillId="0" borderId="4" xfId="0" applyBorder="true" applyFont="true" applyNumberFormat="true">
      <alignment horizontal="right" vertical="top"/>
      <protection locked="true"/>
    </xf>
    <xf numFmtId="171" fontId="2021" fillId="3" borderId="4" xfId="0" applyFill="true" applyBorder="true" applyNumberFormat="true" applyFont="true">
      <alignment vertical="top" horizontal="right"/>
      <protection locked="false"/>
    </xf>
    <xf numFmtId="171" fontId="2022" fillId="0" borderId="4" xfId="0" applyBorder="true" applyFont="true" applyNumberFormat="true">
      <alignment horizontal="right" vertical="top"/>
      <protection locked="true"/>
    </xf>
    <xf numFmtId="171" fontId="2023" fillId="0" borderId="4" xfId="0" applyBorder="true" applyFont="true" applyNumberFormat="true">
      <alignment horizontal="right" vertical="top"/>
      <protection locked="true"/>
    </xf>
    <xf numFmtId="171" fontId="2024" fillId="0" borderId="4" xfId="0" applyBorder="true" applyFont="true" applyNumberFormat="true">
      <alignment horizontal="right" vertical="top"/>
      <protection locked="true"/>
    </xf>
    <xf numFmtId="171" fontId="2025" fillId="0" borderId="4" xfId="0" applyBorder="true" applyFont="true" applyNumberFormat="true">
      <alignment horizontal="right" vertical="top"/>
      <protection locked="true"/>
    </xf>
    <xf numFmtId="0" fontId="2026" fillId="0" borderId="4" xfId="0" applyBorder="true" applyFont="true">
      <alignment horizontal="left" vertical="top"/>
      <protection locked="true"/>
    </xf>
    <xf numFmtId="0" fontId="2027" fillId="0" borderId="4" xfId="0" applyBorder="true" applyFont="true">
      <alignment horizontal="left" vertical="top" wrapText="true"/>
      <protection locked="true"/>
    </xf>
    <xf numFmtId="0" fontId="2028" fillId="0" borderId="4" xfId="0" applyBorder="true" applyFont="true">
      <alignment horizontal="center" vertical="top"/>
      <protection locked="true"/>
    </xf>
    <xf numFmtId="170" fontId="2029" fillId="0" borderId="4" xfId="0" applyBorder="true" applyFont="true" applyNumberFormat="true">
      <alignment horizontal="right" vertical="top"/>
      <protection locked="true"/>
    </xf>
    <xf numFmtId="171" fontId="2030" fillId="0" borderId="4" xfId="0" applyBorder="true" applyFont="true" applyNumberFormat="true">
      <alignment horizontal="right" vertical="top"/>
      <protection locked="true"/>
    </xf>
    <xf numFmtId="171" fontId="2031" fillId="3" borderId="4" xfId="0" applyFill="true" applyBorder="true" applyNumberFormat="true" applyFont="true">
      <alignment vertical="top" horizontal="right"/>
      <protection locked="false"/>
    </xf>
    <xf numFmtId="171" fontId="2032" fillId="0" borderId="4" xfId="0" applyBorder="true" applyFont="true" applyNumberFormat="true">
      <alignment horizontal="right" vertical="top"/>
      <protection locked="true"/>
    </xf>
    <xf numFmtId="171" fontId="2033" fillId="0" borderId="4" xfId="0" applyBorder="true" applyFont="true" applyNumberFormat="true">
      <alignment horizontal="right" vertical="top"/>
      <protection locked="true"/>
    </xf>
    <xf numFmtId="171" fontId="2034" fillId="0" borderId="4" xfId="0" applyBorder="true" applyFont="true" applyNumberFormat="true">
      <alignment horizontal="right" vertical="top"/>
      <protection locked="true"/>
    </xf>
    <xf numFmtId="171" fontId="2035" fillId="0" borderId="4" xfId="0" applyBorder="true" applyFont="true" applyNumberFormat="true">
      <alignment horizontal="right" vertical="top"/>
      <protection locked="true"/>
    </xf>
    <xf numFmtId="0" fontId="2036" fillId="0" borderId="4" xfId="0" applyBorder="true" applyFont="true">
      <alignment horizontal="left" vertical="top"/>
      <protection locked="true"/>
    </xf>
    <xf numFmtId="0" fontId="2037" fillId="0" borderId="4" xfId="0" applyBorder="true" applyFont="true">
      <alignment horizontal="left" vertical="top" wrapText="true"/>
      <protection locked="true"/>
    </xf>
    <xf numFmtId="0" fontId="2038" fillId="0" borderId="4" xfId="0" applyBorder="true" applyFont="true">
      <alignment horizontal="center" vertical="top"/>
      <protection locked="true"/>
    </xf>
    <xf numFmtId="170" fontId="2039" fillId="0" borderId="4" xfId="0" applyBorder="true" applyFont="true" applyNumberFormat="true">
      <alignment horizontal="right" vertical="top"/>
      <protection locked="true"/>
    </xf>
    <xf numFmtId="171" fontId="2040" fillId="0" borderId="4" xfId="0" applyBorder="true" applyFont="true" applyNumberFormat="true">
      <alignment horizontal="right" vertical="top"/>
      <protection locked="true"/>
    </xf>
    <xf numFmtId="171" fontId="2041" fillId="3" borderId="4" xfId="0" applyFill="true" applyBorder="true" applyNumberFormat="true" applyFont="true">
      <alignment vertical="top" horizontal="right"/>
      <protection locked="false"/>
    </xf>
    <xf numFmtId="171" fontId="2042" fillId="0" borderId="4" xfId="0" applyBorder="true" applyFont="true" applyNumberFormat="true">
      <alignment horizontal="right" vertical="top"/>
      <protection locked="true"/>
    </xf>
    <xf numFmtId="171" fontId="2043" fillId="0" borderId="4" xfId="0" applyBorder="true" applyFont="true" applyNumberFormat="true">
      <alignment horizontal="right" vertical="top"/>
      <protection locked="true"/>
    </xf>
    <xf numFmtId="171" fontId="2044" fillId="0" borderId="4" xfId="0" applyBorder="true" applyFont="true" applyNumberFormat="true">
      <alignment horizontal="right" vertical="top"/>
      <protection locked="true"/>
    </xf>
    <xf numFmtId="171" fontId="2045" fillId="0" borderId="4" xfId="0" applyBorder="true" applyFont="true" applyNumberFormat="true">
      <alignment horizontal="right" vertical="top"/>
      <protection locked="true"/>
    </xf>
    <xf numFmtId="0" fontId="2046" fillId="0" borderId="4" xfId="0" applyBorder="true" applyFont="true">
      <alignment horizontal="left" vertical="top"/>
      <protection locked="true"/>
    </xf>
    <xf numFmtId="0" fontId="2047" fillId="0" borderId="4" xfId="0" applyBorder="true" applyFont="true">
      <alignment horizontal="left" vertical="top" wrapText="true"/>
      <protection locked="true"/>
    </xf>
    <xf numFmtId="0" fontId="2048" fillId="0" borderId="4" xfId="0" applyBorder="true" applyFont="true">
      <alignment horizontal="center" vertical="top"/>
      <protection locked="true"/>
    </xf>
    <xf numFmtId="170" fontId="2049" fillId="0" borderId="4" xfId="0" applyBorder="true" applyFont="true" applyNumberFormat="true">
      <alignment horizontal="right" vertical="top"/>
      <protection locked="true"/>
    </xf>
    <xf numFmtId="171" fontId="2050" fillId="0" borderId="4" xfId="0" applyBorder="true" applyFont="true" applyNumberFormat="true">
      <alignment horizontal="right" vertical="top"/>
      <protection locked="true"/>
    </xf>
    <xf numFmtId="171" fontId="2051" fillId="3" borderId="4" xfId="0" applyFill="true" applyBorder="true" applyNumberFormat="true" applyFont="true">
      <alignment vertical="top" horizontal="right"/>
      <protection locked="false"/>
    </xf>
    <xf numFmtId="171" fontId="2052" fillId="0" borderId="4" xfId="0" applyBorder="true" applyFont="true" applyNumberFormat="true">
      <alignment horizontal="right" vertical="top"/>
      <protection locked="true"/>
    </xf>
    <xf numFmtId="171" fontId="2053" fillId="0" borderId="4" xfId="0" applyBorder="true" applyFont="true" applyNumberFormat="true">
      <alignment horizontal="right" vertical="top"/>
      <protection locked="true"/>
    </xf>
    <xf numFmtId="171" fontId="2054" fillId="0" borderId="4" xfId="0" applyBorder="true" applyFont="true" applyNumberFormat="true">
      <alignment horizontal="right" vertical="top"/>
      <protection locked="true"/>
    </xf>
    <xf numFmtId="171" fontId="2055" fillId="0" borderId="4" xfId="0" applyBorder="true" applyFont="true" applyNumberFormat="true">
      <alignment horizontal="right" vertical="top"/>
      <protection locked="true"/>
    </xf>
    <xf numFmtId="0" fontId="2056" fillId="0" borderId="4" xfId="0" applyBorder="true" applyFont="true">
      <alignment horizontal="left" vertical="top"/>
      <protection locked="true"/>
    </xf>
    <xf numFmtId="0" fontId="2057" fillId="0" borderId="4" xfId="0" applyBorder="true" applyFont="true">
      <alignment horizontal="left" vertical="top" wrapText="true"/>
      <protection locked="true"/>
    </xf>
    <xf numFmtId="0" fontId="2058" fillId="0" borderId="4" xfId="0" applyBorder="true" applyFont="true">
      <alignment horizontal="center" vertical="top"/>
      <protection locked="true"/>
    </xf>
    <xf numFmtId="170" fontId="2059" fillId="0" borderId="4" xfId="0" applyBorder="true" applyFont="true" applyNumberFormat="true">
      <alignment horizontal="right" vertical="top"/>
      <protection locked="true"/>
    </xf>
    <xf numFmtId="171" fontId="2060" fillId="0" borderId="4" xfId="0" applyBorder="true" applyFont="true" applyNumberFormat="true">
      <alignment horizontal="right" vertical="top"/>
      <protection locked="true"/>
    </xf>
    <xf numFmtId="171" fontId="2061" fillId="3" borderId="4" xfId="0" applyFill="true" applyBorder="true" applyNumberFormat="true" applyFont="true">
      <alignment vertical="top" horizontal="right"/>
      <protection locked="false"/>
    </xf>
    <xf numFmtId="171" fontId="2062" fillId="0" borderId="4" xfId="0" applyBorder="true" applyFont="true" applyNumberFormat="true">
      <alignment horizontal="right" vertical="top"/>
      <protection locked="true"/>
    </xf>
    <xf numFmtId="171" fontId="2063" fillId="0" borderId="4" xfId="0" applyBorder="true" applyFont="true" applyNumberFormat="true">
      <alignment horizontal="right" vertical="top"/>
      <protection locked="true"/>
    </xf>
    <xf numFmtId="171" fontId="2064" fillId="0" borderId="4" xfId="0" applyBorder="true" applyFont="true" applyNumberFormat="true">
      <alignment horizontal="right" vertical="top"/>
      <protection locked="true"/>
    </xf>
    <xf numFmtId="171" fontId="2065" fillId="0" borderId="4" xfId="0" applyBorder="true" applyFont="true" applyNumberFormat="true">
      <alignment horizontal="right" vertical="top"/>
      <protection locked="true"/>
    </xf>
    <xf numFmtId="0" fontId="2066" fillId="0" borderId="4" xfId="0" applyBorder="true" applyFont="true">
      <alignment horizontal="left" vertical="top"/>
      <protection locked="true"/>
    </xf>
    <xf numFmtId="0" fontId="2067" fillId="0" borderId="4" xfId="0" applyBorder="true" applyFont="true">
      <alignment horizontal="left" vertical="top" wrapText="true"/>
      <protection locked="true"/>
    </xf>
    <xf numFmtId="0" fontId="2068" fillId="0" borderId="4" xfId="0" applyBorder="true" applyFont="true">
      <alignment horizontal="center" vertical="top"/>
      <protection locked="true"/>
    </xf>
    <xf numFmtId="170" fontId="2069" fillId="0" borderId="4" xfId="0" applyBorder="true" applyFont="true" applyNumberFormat="true">
      <alignment horizontal="right" vertical="top"/>
      <protection locked="true"/>
    </xf>
    <xf numFmtId="171" fontId="2070" fillId="0" borderId="4" xfId="0" applyBorder="true" applyFont="true" applyNumberFormat="true">
      <alignment horizontal="right" vertical="top"/>
      <protection locked="true"/>
    </xf>
    <xf numFmtId="171" fontId="2071" fillId="3" borderId="4" xfId="0" applyFill="true" applyBorder="true" applyNumberFormat="true" applyFont="true">
      <alignment vertical="top" horizontal="right"/>
      <protection locked="false"/>
    </xf>
    <xf numFmtId="171" fontId="2072" fillId="0" borderId="4" xfId="0" applyBorder="true" applyFont="true" applyNumberFormat="true">
      <alignment horizontal="right" vertical="top"/>
      <protection locked="true"/>
    </xf>
    <xf numFmtId="171" fontId="2073" fillId="0" borderId="4" xfId="0" applyBorder="true" applyFont="true" applyNumberFormat="true">
      <alignment horizontal="right" vertical="top"/>
      <protection locked="true"/>
    </xf>
    <xf numFmtId="171" fontId="2074" fillId="0" borderId="4" xfId="0" applyBorder="true" applyFont="true" applyNumberFormat="true">
      <alignment horizontal="right" vertical="top"/>
      <protection locked="true"/>
    </xf>
    <xf numFmtId="171" fontId="2075" fillId="0" borderId="4" xfId="0" applyBorder="true" applyFont="true" applyNumberFormat="true">
      <alignment horizontal="right" vertical="top"/>
      <protection locked="true"/>
    </xf>
    <xf numFmtId="0" fontId="2076" fillId="0" borderId="4" xfId="0" applyBorder="true" applyFont="true">
      <alignment horizontal="left" vertical="top"/>
      <protection locked="true"/>
    </xf>
    <xf numFmtId="0" fontId="2077" fillId="0" borderId="4" xfId="0" applyBorder="true" applyFont="true">
      <alignment horizontal="left" vertical="top" wrapText="true"/>
      <protection locked="true"/>
    </xf>
    <xf numFmtId="0" fontId="2078" fillId="0" borderId="4" xfId="0" applyBorder="true" applyFont="true">
      <alignment horizontal="center" vertical="top"/>
      <protection locked="true"/>
    </xf>
    <xf numFmtId="170" fontId="2079" fillId="0" borderId="4" xfId="0" applyBorder="true" applyFont="true" applyNumberFormat="true">
      <alignment horizontal="right" vertical="top"/>
      <protection locked="true"/>
    </xf>
    <xf numFmtId="171" fontId="2080" fillId="0" borderId="4" xfId="0" applyBorder="true" applyFont="true" applyNumberFormat="true">
      <alignment horizontal="right" vertical="top"/>
      <protection locked="true"/>
    </xf>
    <xf numFmtId="171" fontId="2081" fillId="3" borderId="4" xfId="0" applyFill="true" applyBorder="true" applyNumberFormat="true" applyFont="true">
      <alignment vertical="top" horizontal="right"/>
      <protection locked="false"/>
    </xf>
    <xf numFmtId="171" fontId="2082" fillId="0" borderId="4" xfId="0" applyBorder="true" applyFont="true" applyNumberFormat="true">
      <alignment horizontal="right" vertical="top"/>
      <protection locked="true"/>
    </xf>
    <xf numFmtId="171" fontId="2083" fillId="0" borderId="4" xfId="0" applyBorder="true" applyFont="true" applyNumberFormat="true">
      <alignment horizontal="right" vertical="top"/>
      <protection locked="true"/>
    </xf>
    <xf numFmtId="171" fontId="2084" fillId="0" borderId="4" xfId="0" applyBorder="true" applyFont="true" applyNumberFormat="true">
      <alignment horizontal="right" vertical="top"/>
      <protection locked="true"/>
    </xf>
    <xf numFmtId="171" fontId="2085" fillId="0" borderId="4" xfId="0" applyBorder="true" applyFont="true" applyNumberFormat="true">
      <alignment horizontal="right" vertical="top"/>
      <protection locked="true"/>
    </xf>
    <xf numFmtId="0" fontId="2086" fillId="0" borderId="4" xfId="0" applyBorder="true" applyFont="true">
      <alignment horizontal="left" vertical="top"/>
      <protection locked="true"/>
    </xf>
    <xf numFmtId="0" fontId="2087" fillId="0" borderId="4" xfId="0" applyBorder="true" applyFont="true">
      <alignment horizontal="left" vertical="top" wrapText="true"/>
      <protection locked="true"/>
    </xf>
    <xf numFmtId="0" fontId="2088" fillId="0" borderId="4" xfId="0" applyBorder="true" applyFont="true">
      <alignment horizontal="center" vertical="top"/>
      <protection locked="true"/>
    </xf>
    <xf numFmtId="170" fontId="2089" fillId="0" borderId="4" xfId="0" applyBorder="true" applyFont="true" applyNumberFormat="true">
      <alignment horizontal="right" vertical="top"/>
      <protection locked="true"/>
    </xf>
    <xf numFmtId="171" fontId="2090" fillId="0" borderId="4" xfId="0" applyBorder="true" applyFont="true" applyNumberFormat="true">
      <alignment horizontal="right" vertical="top"/>
      <protection locked="true"/>
    </xf>
    <xf numFmtId="171" fontId="2091" fillId="3" borderId="4" xfId="0" applyFill="true" applyBorder="true" applyNumberFormat="true" applyFont="true">
      <alignment vertical="top" horizontal="right"/>
      <protection locked="false"/>
    </xf>
    <xf numFmtId="171" fontId="2092" fillId="0" borderId="4" xfId="0" applyBorder="true" applyFont="true" applyNumberFormat="true">
      <alignment horizontal="right" vertical="top"/>
      <protection locked="true"/>
    </xf>
    <xf numFmtId="171" fontId="2093" fillId="0" borderId="4" xfId="0" applyBorder="true" applyFont="true" applyNumberFormat="true">
      <alignment horizontal="right" vertical="top"/>
      <protection locked="true"/>
    </xf>
    <xf numFmtId="171" fontId="2094" fillId="0" borderId="4" xfId="0" applyBorder="true" applyFont="true" applyNumberFormat="true">
      <alignment horizontal="right" vertical="top"/>
      <protection locked="true"/>
    </xf>
    <xf numFmtId="171" fontId="2095" fillId="0" borderId="4" xfId="0" applyBorder="true" applyFont="true" applyNumberFormat="true">
      <alignment horizontal="right" vertical="top"/>
      <protection locked="true"/>
    </xf>
    <xf numFmtId="0" fontId="2096" fillId="0" borderId="4" xfId="0" applyBorder="true" applyFont="true">
      <alignment horizontal="left" vertical="top"/>
      <protection locked="true"/>
    </xf>
    <xf numFmtId="0" fontId="2097" fillId="0" borderId="4" xfId="0" applyBorder="true" applyFont="true">
      <alignment horizontal="left" vertical="top" wrapText="true"/>
      <protection locked="true"/>
    </xf>
    <xf numFmtId="0" fontId="2098" fillId="0" borderId="4" xfId="0" applyBorder="true" applyFont="true">
      <alignment horizontal="center" vertical="top"/>
      <protection locked="true"/>
    </xf>
    <xf numFmtId="170" fontId="2099" fillId="0" borderId="4" xfId="0" applyBorder="true" applyFont="true" applyNumberFormat="true">
      <alignment horizontal="right" vertical="top"/>
      <protection locked="true"/>
    </xf>
    <xf numFmtId="171" fontId="2100" fillId="0" borderId="4" xfId="0" applyBorder="true" applyFont="true" applyNumberFormat="true">
      <alignment horizontal="right" vertical="top"/>
      <protection locked="true"/>
    </xf>
    <xf numFmtId="171" fontId="2101" fillId="3" borderId="4" xfId="0" applyFill="true" applyBorder="true" applyNumberFormat="true" applyFont="true">
      <alignment vertical="top" horizontal="right"/>
      <protection locked="false"/>
    </xf>
    <xf numFmtId="171" fontId="2102" fillId="0" borderId="4" xfId="0" applyBorder="true" applyFont="true" applyNumberFormat="true">
      <alignment horizontal="right" vertical="top"/>
      <protection locked="true"/>
    </xf>
    <xf numFmtId="171" fontId="2103" fillId="0" borderId="4" xfId="0" applyBorder="true" applyFont="true" applyNumberFormat="true">
      <alignment horizontal="right" vertical="top"/>
      <protection locked="true"/>
    </xf>
    <xf numFmtId="171" fontId="2104" fillId="0" borderId="4" xfId="0" applyBorder="true" applyFont="true" applyNumberFormat="true">
      <alignment horizontal="right" vertical="top"/>
      <protection locked="true"/>
    </xf>
    <xf numFmtId="171" fontId="2105" fillId="0" borderId="4" xfId="0" applyBorder="true" applyFont="true" applyNumberFormat="true">
      <alignment horizontal="right" vertical="top"/>
      <protection locked="true"/>
    </xf>
    <xf numFmtId="0" fontId="2106" fillId="0" borderId="4" xfId="0" applyBorder="true" applyFont="true">
      <alignment horizontal="left" vertical="top"/>
      <protection locked="true"/>
    </xf>
    <xf numFmtId="0" fontId="2107" fillId="0" borderId="4" xfId="0" applyBorder="true" applyFont="true">
      <alignment horizontal="left" vertical="top" wrapText="true"/>
      <protection locked="true"/>
    </xf>
    <xf numFmtId="0" fontId="2108" fillId="0" borderId="4" xfId="0" applyBorder="true" applyFont="true">
      <alignment horizontal="center" vertical="top"/>
      <protection locked="true"/>
    </xf>
    <xf numFmtId="170" fontId="2109" fillId="0" borderId="4" xfId="0" applyBorder="true" applyFont="true" applyNumberFormat="true">
      <alignment horizontal="right" vertical="top"/>
      <protection locked="true"/>
    </xf>
    <xf numFmtId="171" fontId="2110" fillId="0" borderId="4" xfId="0" applyBorder="true" applyFont="true" applyNumberFormat="true">
      <alignment horizontal="right" vertical="top"/>
      <protection locked="true"/>
    </xf>
    <xf numFmtId="171" fontId="2111" fillId="3" borderId="4" xfId="0" applyFill="true" applyBorder="true" applyNumberFormat="true" applyFont="true">
      <alignment vertical="top" horizontal="right"/>
      <protection locked="false"/>
    </xf>
    <xf numFmtId="171" fontId="2112" fillId="0" borderId="4" xfId="0" applyBorder="true" applyFont="true" applyNumberFormat="true">
      <alignment horizontal="right" vertical="top"/>
      <protection locked="true"/>
    </xf>
    <xf numFmtId="171" fontId="2113" fillId="0" borderId="4" xfId="0" applyBorder="true" applyFont="true" applyNumberFormat="true">
      <alignment horizontal="right" vertical="top"/>
      <protection locked="true"/>
    </xf>
    <xf numFmtId="171" fontId="2114" fillId="0" borderId="4" xfId="0" applyBorder="true" applyFont="true" applyNumberFormat="true">
      <alignment horizontal="right" vertical="top"/>
      <protection locked="true"/>
    </xf>
    <xf numFmtId="171" fontId="2115" fillId="0" borderId="4" xfId="0" applyBorder="true" applyFont="true" applyNumberFormat="true">
      <alignment horizontal="right" vertical="top"/>
      <protection locked="true"/>
    </xf>
    <xf numFmtId="0" fontId="2116" fillId="0" borderId="4" xfId="0" applyBorder="true" applyFont="true">
      <alignment horizontal="left" vertical="top"/>
      <protection locked="true"/>
    </xf>
    <xf numFmtId="0" fontId="2117" fillId="0" borderId="4" xfId="0" applyBorder="true" applyFont="true">
      <alignment horizontal="left" vertical="top" wrapText="true"/>
      <protection locked="true"/>
    </xf>
    <xf numFmtId="0" fontId="2118" fillId="0" borderId="4" xfId="0" applyBorder="true" applyFont="true">
      <alignment horizontal="center" vertical="top"/>
      <protection locked="true"/>
    </xf>
    <xf numFmtId="170" fontId="2119" fillId="0" borderId="4" xfId="0" applyBorder="true" applyFont="true" applyNumberFormat="true">
      <alignment horizontal="right" vertical="top"/>
      <protection locked="true"/>
    </xf>
    <xf numFmtId="171" fontId="2120" fillId="0" borderId="4" xfId="0" applyBorder="true" applyFont="true" applyNumberFormat="true">
      <alignment horizontal="right" vertical="top"/>
      <protection locked="true"/>
    </xf>
    <xf numFmtId="171" fontId="2121" fillId="3" borderId="4" xfId="0" applyFill="true" applyBorder="true" applyNumberFormat="true" applyFont="true">
      <alignment vertical="top" horizontal="right"/>
      <protection locked="false"/>
    </xf>
    <xf numFmtId="171" fontId="2122" fillId="0" borderId="4" xfId="0" applyBorder="true" applyFont="true" applyNumberFormat="true">
      <alignment horizontal="right" vertical="top"/>
      <protection locked="true"/>
    </xf>
    <xf numFmtId="171" fontId="2123" fillId="0" borderId="4" xfId="0" applyBorder="true" applyFont="true" applyNumberFormat="true">
      <alignment horizontal="right" vertical="top"/>
      <protection locked="true"/>
    </xf>
    <xf numFmtId="171" fontId="2124" fillId="0" borderId="4" xfId="0" applyBorder="true" applyFont="true" applyNumberFormat="true">
      <alignment horizontal="right" vertical="top"/>
      <protection locked="true"/>
    </xf>
    <xf numFmtId="171" fontId="2125" fillId="0" borderId="4" xfId="0" applyBorder="true" applyFont="true" applyNumberFormat="true">
      <alignment horizontal="right" vertical="top"/>
      <protection locked="true"/>
    </xf>
    <xf numFmtId="0" fontId="2126" fillId="0" borderId="4" xfId="0" applyBorder="true" applyFont="true">
      <alignment horizontal="left" vertical="top"/>
      <protection locked="true"/>
    </xf>
    <xf numFmtId="0" fontId="2127" fillId="0" borderId="4" xfId="0" applyBorder="true" applyFont="true">
      <alignment horizontal="left" vertical="top" wrapText="true"/>
      <protection locked="true"/>
    </xf>
    <xf numFmtId="0" fontId="2128" fillId="0" borderId="4" xfId="0" applyBorder="true" applyFont="true">
      <alignment horizontal="center" vertical="top"/>
      <protection locked="true"/>
    </xf>
    <xf numFmtId="170" fontId="2129" fillId="0" borderId="4" xfId="0" applyBorder="true" applyFont="true" applyNumberFormat="true">
      <alignment horizontal="right" vertical="top"/>
      <protection locked="true"/>
    </xf>
    <xf numFmtId="171" fontId="2130" fillId="0" borderId="4" xfId="0" applyBorder="true" applyFont="true" applyNumberFormat="true">
      <alignment horizontal="right" vertical="top"/>
      <protection locked="true"/>
    </xf>
    <xf numFmtId="171" fontId="2131" fillId="3" borderId="4" xfId="0" applyFill="true" applyBorder="true" applyNumberFormat="true" applyFont="true">
      <alignment vertical="top" horizontal="right"/>
      <protection locked="false"/>
    </xf>
    <xf numFmtId="171" fontId="2132" fillId="0" borderId="4" xfId="0" applyBorder="true" applyFont="true" applyNumberFormat="true">
      <alignment horizontal="right" vertical="top"/>
      <protection locked="true"/>
    </xf>
    <xf numFmtId="171" fontId="2133" fillId="0" borderId="4" xfId="0" applyBorder="true" applyFont="true" applyNumberFormat="true">
      <alignment horizontal="right" vertical="top"/>
      <protection locked="true"/>
    </xf>
    <xf numFmtId="171" fontId="2134" fillId="0" borderId="4" xfId="0" applyBorder="true" applyFont="true" applyNumberFormat="true">
      <alignment horizontal="right" vertical="top"/>
      <protection locked="true"/>
    </xf>
    <xf numFmtId="171" fontId="2135" fillId="0" borderId="4" xfId="0" applyBorder="true" applyFont="true" applyNumberFormat="true">
      <alignment horizontal="right" vertical="top"/>
      <protection locked="true"/>
    </xf>
    <xf numFmtId="0" fontId="2136" fillId="0" borderId="4" xfId="0" applyBorder="true" applyFont="true">
      <alignment horizontal="left" vertical="top"/>
      <protection locked="true"/>
    </xf>
    <xf numFmtId="0" fontId="2137" fillId="0" borderId="4" xfId="0" applyBorder="true" applyFont="true">
      <alignment horizontal="left" vertical="top" wrapText="true"/>
      <protection locked="true"/>
    </xf>
    <xf numFmtId="0" fontId="2138" fillId="0" borderId="4" xfId="0" applyBorder="true" applyFont="true">
      <alignment horizontal="center" vertical="top"/>
      <protection locked="true"/>
    </xf>
    <xf numFmtId="170" fontId="2139" fillId="0" borderId="4" xfId="0" applyBorder="true" applyFont="true" applyNumberFormat="true">
      <alignment horizontal="right" vertical="top"/>
      <protection locked="true"/>
    </xf>
    <xf numFmtId="171" fontId="2140" fillId="0" borderId="4" xfId="0" applyBorder="true" applyFont="true" applyNumberFormat="true">
      <alignment horizontal="right" vertical="top"/>
      <protection locked="true"/>
    </xf>
    <xf numFmtId="171" fontId="2141" fillId="3" borderId="4" xfId="0" applyFill="true" applyBorder="true" applyNumberFormat="true" applyFont="true">
      <alignment vertical="top" horizontal="right"/>
      <protection locked="false"/>
    </xf>
    <xf numFmtId="171" fontId="2142" fillId="0" borderId="4" xfId="0" applyBorder="true" applyFont="true" applyNumberFormat="true">
      <alignment horizontal="right" vertical="top"/>
      <protection locked="true"/>
    </xf>
    <xf numFmtId="171" fontId="2143" fillId="0" borderId="4" xfId="0" applyBorder="true" applyFont="true" applyNumberFormat="true">
      <alignment horizontal="right" vertical="top"/>
      <protection locked="true"/>
    </xf>
    <xf numFmtId="171" fontId="2144" fillId="0" borderId="4" xfId="0" applyBorder="true" applyFont="true" applyNumberFormat="true">
      <alignment horizontal="right" vertical="top"/>
      <protection locked="true"/>
    </xf>
    <xf numFmtId="171" fontId="2145" fillId="0" borderId="4" xfId="0" applyBorder="true" applyFont="true" applyNumberFormat="true">
      <alignment horizontal="right" vertical="top"/>
      <protection locked="true"/>
    </xf>
    <xf numFmtId="0" fontId="2146" fillId="0" borderId="4" xfId="0" applyBorder="true" applyFont="true">
      <alignment horizontal="left" vertical="top"/>
      <protection locked="true"/>
    </xf>
    <xf numFmtId="0" fontId="2147" fillId="0" borderId="4" xfId="0" applyBorder="true" applyFont="true">
      <alignment horizontal="left" vertical="top" wrapText="true"/>
      <protection locked="true"/>
    </xf>
    <xf numFmtId="0" fontId="2148" fillId="0" borderId="4" xfId="0" applyBorder="true" applyFont="true">
      <alignment horizontal="center" vertical="top"/>
      <protection locked="true"/>
    </xf>
    <xf numFmtId="170" fontId="2149" fillId="0" borderId="4" xfId="0" applyBorder="true" applyFont="true" applyNumberFormat="true">
      <alignment horizontal="right" vertical="top"/>
      <protection locked="true"/>
    </xf>
    <xf numFmtId="171" fontId="2150" fillId="0" borderId="4" xfId="0" applyBorder="true" applyFont="true" applyNumberFormat="true">
      <alignment horizontal="right" vertical="top"/>
      <protection locked="true"/>
    </xf>
    <xf numFmtId="171" fontId="2151" fillId="3" borderId="4" xfId="0" applyFill="true" applyBorder="true" applyNumberFormat="true" applyFont="true">
      <alignment vertical="top" horizontal="right"/>
      <protection locked="false"/>
    </xf>
    <xf numFmtId="171" fontId="2152" fillId="0" borderId="4" xfId="0" applyBorder="true" applyFont="true" applyNumberFormat="true">
      <alignment horizontal="right" vertical="top"/>
      <protection locked="true"/>
    </xf>
    <xf numFmtId="171" fontId="2153" fillId="0" borderId="4" xfId="0" applyBorder="true" applyFont="true" applyNumberFormat="true">
      <alignment horizontal="right" vertical="top"/>
      <protection locked="true"/>
    </xf>
    <xf numFmtId="171" fontId="2154" fillId="0" borderId="4" xfId="0" applyBorder="true" applyFont="true" applyNumberFormat="true">
      <alignment horizontal="right" vertical="top"/>
      <protection locked="true"/>
    </xf>
    <xf numFmtId="171" fontId="2155" fillId="0" borderId="4" xfId="0" applyBorder="true" applyFont="true" applyNumberFormat="true">
      <alignment horizontal="right" vertical="top"/>
      <protection locked="true"/>
    </xf>
    <xf numFmtId="0" fontId="2156" fillId="0" borderId="4" xfId="0" applyBorder="true" applyFont="true">
      <alignment horizontal="left" vertical="top"/>
      <protection locked="true"/>
    </xf>
    <xf numFmtId="0" fontId="2157" fillId="0" borderId="4" xfId="0" applyBorder="true" applyFont="true">
      <alignment horizontal="left" vertical="top" wrapText="true"/>
      <protection locked="true"/>
    </xf>
    <xf numFmtId="0" fontId="2158" fillId="0" borderId="4" xfId="0" applyBorder="true" applyFont="true">
      <alignment horizontal="center" vertical="top"/>
      <protection locked="true"/>
    </xf>
    <xf numFmtId="170" fontId="2159" fillId="0" borderId="4" xfId="0" applyBorder="true" applyFont="true" applyNumberFormat="true">
      <alignment horizontal="right" vertical="top"/>
      <protection locked="true"/>
    </xf>
    <xf numFmtId="171" fontId="2160" fillId="0" borderId="4" xfId="0" applyBorder="true" applyFont="true" applyNumberFormat="true">
      <alignment horizontal="right" vertical="top"/>
      <protection locked="true"/>
    </xf>
    <xf numFmtId="171" fontId="2161" fillId="3" borderId="4" xfId="0" applyFill="true" applyBorder="true" applyNumberFormat="true" applyFont="true">
      <alignment vertical="top" horizontal="right"/>
      <protection locked="false"/>
    </xf>
    <xf numFmtId="171" fontId="2162" fillId="0" borderId="4" xfId="0" applyBorder="true" applyFont="true" applyNumberFormat="true">
      <alignment horizontal="right" vertical="top"/>
      <protection locked="true"/>
    </xf>
    <xf numFmtId="171" fontId="2163" fillId="0" borderId="4" xfId="0" applyBorder="true" applyFont="true" applyNumberFormat="true">
      <alignment horizontal="right" vertical="top"/>
      <protection locked="true"/>
    </xf>
    <xf numFmtId="171" fontId="2164" fillId="0" borderId="4" xfId="0" applyBorder="true" applyFont="true" applyNumberFormat="true">
      <alignment horizontal="right" vertical="top"/>
      <protection locked="true"/>
    </xf>
    <xf numFmtId="171" fontId="2165" fillId="0" borderId="4" xfId="0" applyBorder="true" applyFont="true" applyNumberFormat="true">
      <alignment horizontal="right" vertical="top"/>
      <protection locked="true"/>
    </xf>
    <xf numFmtId="0" fontId="2166" fillId="0" borderId="4" xfId="0" applyBorder="true" applyFont="true">
      <alignment horizontal="left" vertical="top"/>
      <protection locked="true"/>
    </xf>
    <xf numFmtId="0" fontId="2167" fillId="0" borderId="4" xfId="0" applyBorder="true" applyFont="true">
      <alignment horizontal="left" vertical="top" wrapText="true"/>
      <protection locked="true"/>
    </xf>
    <xf numFmtId="0" fontId="2168" fillId="0" borderId="4" xfId="0" applyBorder="true" applyFont="true">
      <alignment horizontal="center" vertical="top"/>
      <protection locked="true"/>
    </xf>
    <xf numFmtId="170" fontId="2169" fillId="0" borderId="4" xfId="0" applyBorder="true" applyFont="true" applyNumberFormat="true">
      <alignment horizontal="right" vertical="top"/>
      <protection locked="true"/>
    </xf>
    <xf numFmtId="171" fontId="2170" fillId="0" borderId="4" xfId="0" applyBorder="true" applyFont="true" applyNumberFormat="true">
      <alignment horizontal="right" vertical="top"/>
      <protection locked="true"/>
    </xf>
    <xf numFmtId="171" fontId="2171" fillId="3" borderId="4" xfId="0" applyFill="true" applyBorder="true" applyNumberFormat="true" applyFont="true">
      <alignment vertical="top" horizontal="right"/>
      <protection locked="false"/>
    </xf>
    <xf numFmtId="171" fontId="2172" fillId="0" borderId="4" xfId="0" applyBorder="true" applyFont="true" applyNumberFormat="true">
      <alignment horizontal="right" vertical="top"/>
      <protection locked="true"/>
    </xf>
    <xf numFmtId="171" fontId="2173" fillId="0" borderId="4" xfId="0" applyBorder="true" applyFont="true" applyNumberFormat="true">
      <alignment horizontal="right" vertical="top"/>
      <protection locked="true"/>
    </xf>
    <xf numFmtId="171" fontId="2174" fillId="0" borderId="4" xfId="0" applyBorder="true" applyFont="true" applyNumberFormat="true">
      <alignment horizontal="right" vertical="top"/>
      <protection locked="true"/>
    </xf>
    <xf numFmtId="171" fontId="2175" fillId="0" borderId="4" xfId="0" applyBorder="true" applyFont="true" applyNumberFormat="true">
      <alignment horizontal="right" vertical="top"/>
      <protection locked="true"/>
    </xf>
    <xf numFmtId="0" fontId="2176" fillId="0" borderId="4" xfId="0" applyBorder="true" applyFont="true">
      <alignment horizontal="left" vertical="top"/>
      <protection locked="true"/>
    </xf>
    <xf numFmtId="0" fontId="2177" fillId="0" borderId="4" xfId="0" applyBorder="true" applyFont="true">
      <alignment horizontal="left" vertical="top" wrapText="true"/>
      <protection locked="true"/>
    </xf>
    <xf numFmtId="0" fontId="2178" fillId="0" borderId="4" xfId="0" applyBorder="true" applyFont="true">
      <alignment horizontal="center" vertical="top"/>
      <protection locked="true"/>
    </xf>
    <xf numFmtId="170" fontId="2179" fillId="0" borderId="4" xfId="0" applyBorder="true" applyFont="true" applyNumberFormat="true">
      <alignment horizontal="right" vertical="top"/>
      <protection locked="true"/>
    </xf>
    <xf numFmtId="171" fontId="2180" fillId="0" borderId="4" xfId="0" applyBorder="true" applyFont="true" applyNumberFormat="true">
      <alignment horizontal="right" vertical="top"/>
      <protection locked="true"/>
    </xf>
    <xf numFmtId="171" fontId="2181" fillId="3" borderId="4" xfId="0" applyFill="true" applyBorder="true" applyNumberFormat="true" applyFont="true">
      <alignment vertical="top" horizontal="right"/>
      <protection locked="false"/>
    </xf>
    <xf numFmtId="171" fontId="2182" fillId="0" borderId="4" xfId="0" applyBorder="true" applyFont="true" applyNumberFormat="true">
      <alignment horizontal="right" vertical="top"/>
      <protection locked="true"/>
    </xf>
    <xf numFmtId="171" fontId="2183" fillId="0" borderId="4" xfId="0" applyBorder="true" applyFont="true" applyNumberFormat="true">
      <alignment horizontal="right" vertical="top"/>
      <protection locked="true"/>
    </xf>
    <xf numFmtId="171" fontId="2184" fillId="0" borderId="4" xfId="0" applyBorder="true" applyFont="true" applyNumberFormat="true">
      <alignment horizontal="right" vertical="top"/>
      <protection locked="true"/>
    </xf>
    <xf numFmtId="171" fontId="2185" fillId="0" borderId="4" xfId="0" applyBorder="true" applyFont="true" applyNumberFormat="true">
      <alignment horizontal="right" vertical="top"/>
      <protection locked="true"/>
    </xf>
    <xf numFmtId="0" fontId="2186" fillId="0" borderId="4" xfId="0" applyBorder="true" applyFont="true">
      <alignment horizontal="left" vertical="top"/>
      <protection locked="true"/>
    </xf>
    <xf numFmtId="0" fontId="2187" fillId="0" borderId="4" xfId="0" applyBorder="true" applyFont="true">
      <alignment horizontal="left" vertical="top" wrapText="true"/>
      <protection locked="true"/>
    </xf>
    <xf numFmtId="0" fontId="2188" fillId="0" borderId="4" xfId="0" applyBorder="true" applyFont="true">
      <alignment horizontal="center" vertical="top"/>
      <protection locked="true"/>
    </xf>
    <xf numFmtId="170" fontId="2189" fillId="0" borderId="4" xfId="0" applyBorder="true" applyFont="true" applyNumberFormat="true">
      <alignment horizontal="right" vertical="top"/>
      <protection locked="true"/>
    </xf>
    <xf numFmtId="171" fontId="2190" fillId="0" borderId="4" xfId="0" applyBorder="true" applyFont="true" applyNumberFormat="true">
      <alignment horizontal="right" vertical="top"/>
      <protection locked="true"/>
    </xf>
    <xf numFmtId="171" fontId="2191" fillId="3" borderId="4" xfId="0" applyFill="true" applyBorder="true" applyNumberFormat="true" applyFont="true">
      <alignment vertical="top" horizontal="right"/>
      <protection locked="false"/>
    </xf>
    <xf numFmtId="171" fontId="2192" fillId="0" borderId="4" xfId="0" applyBorder="true" applyFont="true" applyNumberFormat="true">
      <alignment horizontal="right" vertical="top"/>
      <protection locked="true"/>
    </xf>
    <xf numFmtId="171" fontId="2193" fillId="0" borderId="4" xfId="0" applyBorder="true" applyFont="true" applyNumberFormat="true">
      <alignment horizontal="right" vertical="top"/>
      <protection locked="true"/>
    </xf>
    <xf numFmtId="171" fontId="2194" fillId="0" borderId="4" xfId="0" applyBorder="true" applyFont="true" applyNumberFormat="true">
      <alignment horizontal="right" vertical="top"/>
      <protection locked="true"/>
    </xf>
    <xf numFmtId="171" fontId="2195" fillId="0" borderId="4" xfId="0" applyBorder="true" applyFont="true" applyNumberFormat="true">
      <alignment horizontal="right" vertical="top"/>
      <protection locked="true"/>
    </xf>
    <xf numFmtId="0" fontId="2196" fillId="0" borderId="4" xfId="0" applyBorder="true" applyFont="true">
      <alignment horizontal="left" vertical="top"/>
      <protection locked="true"/>
    </xf>
    <xf numFmtId="0" fontId="2197" fillId="0" borderId="4" xfId="0" applyBorder="true" applyFont="true">
      <alignment horizontal="left" vertical="top" wrapText="true"/>
      <protection locked="true"/>
    </xf>
    <xf numFmtId="0" fontId="2198" fillId="0" borderId="4" xfId="0" applyBorder="true" applyFont="true">
      <alignment horizontal="center" vertical="top"/>
      <protection locked="true"/>
    </xf>
    <xf numFmtId="170" fontId="2199" fillId="0" borderId="4" xfId="0" applyBorder="true" applyFont="true" applyNumberFormat="true">
      <alignment horizontal="right" vertical="top"/>
      <protection locked="true"/>
    </xf>
    <xf numFmtId="171" fontId="2200" fillId="0" borderId="4" xfId="0" applyBorder="true" applyFont="true" applyNumberFormat="true">
      <alignment horizontal="right" vertical="top"/>
      <protection locked="true"/>
    </xf>
    <xf numFmtId="171" fontId="2201" fillId="3" borderId="4" xfId="0" applyFill="true" applyBorder="true" applyNumberFormat="true" applyFont="true">
      <alignment vertical="top" horizontal="right"/>
      <protection locked="false"/>
    </xf>
    <xf numFmtId="171" fontId="2202" fillId="0" borderId="4" xfId="0" applyBorder="true" applyFont="true" applyNumberFormat="true">
      <alignment horizontal="right" vertical="top"/>
      <protection locked="true"/>
    </xf>
    <xf numFmtId="171" fontId="2203" fillId="0" borderId="4" xfId="0" applyBorder="true" applyFont="true" applyNumberFormat="true">
      <alignment horizontal="right" vertical="top"/>
      <protection locked="true"/>
    </xf>
    <xf numFmtId="171" fontId="2204" fillId="0" borderId="4" xfId="0" applyBorder="true" applyFont="true" applyNumberFormat="true">
      <alignment horizontal="right" vertical="top"/>
      <protection locked="true"/>
    </xf>
    <xf numFmtId="171" fontId="2205" fillId="0" borderId="4" xfId="0" applyBorder="true" applyFont="true" applyNumberFormat="true">
      <alignment horizontal="right" vertical="top"/>
      <protection locked="true"/>
    </xf>
    <xf numFmtId="0" fontId="2206" fillId="5" borderId="4" xfId="0" applyFill="true" applyBorder="true" applyFont="true">
      <alignment horizontal="left"/>
      <protection locked="true"/>
    </xf>
    <xf numFmtId="0" fontId="2207" fillId="5" borderId="4" xfId="0" applyFill="true" applyBorder="true" applyFont="true">
      <alignment horizontal="left"/>
      <protection locked="true"/>
    </xf>
    <xf numFmtId="0" fontId="2208" fillId="5" borderId="4" xfId="0" applyFill="true" applyBorder="true" applyFont="true">
      <alignment horizontal="left"/>
      <protection locked="true"/>
    </xf>
    <xf numFmtId="0" fontId="2209" fillId="5" borderId="4" xfId="0" applyFill="true" applyBorder="true" applyFont="true">
      <alignment horizontal="left"/>
      <protection locked="true"/>
    </xf>
    <xf numFmtId="0" fontId="2210" fillId="5" borderId="4" xfId="0" applyFill="true" applyBorder="true" applyFont="true">
      <alignment horizontal="left"/>
      <protection locked="true"/>
    </xf>
    <xf numFmtId="0" fontId="2211" fillId="5" borderId="4" xfId="0" applyFill="true" applyBorder="true" applyFont="true">
      <alignment horizontal="left"/>
      <protection locked="true"/>
    </xf>
    <xf numFmtId="0" fontId="2212" fillId="5" borderId="4" xfId="0" applyFill="true" applyBorder="true" applyFont="true">
      <alignment horizontal="left"/>
      <protection locked="true"/>
    </xf>
    <xf numFmtId="4" fontId="2213" fillId="5" borderId="4" xfId="0" applyFill="true" applyBorder="true" applyFont="true" applyNumberFormat="true">
      <alignment horizontal="right"/>
      <protection locked="true"/>
    </xf>
    <xf numFmtId="4" fontId="2214" fillId="5" borderId="4" xfId="0" applyFill="true" applyBorder="true" applyFont="true" applyNumberFormat="true">
      <alignment horizontal="right"/>
      <protection locked="true"/>
    </xf>
    <xf numFmtId="4" fontId="2215" fillId="5" borderId="4" xfId="0" applyFill="true" applyBorder="true" applyFont="true" applyNumberFormat="true">
      <alignment horizontal="right"/>
      <protection locked="true"/>
    </xf>
    <xf numFmtId="0" fontId="2216" fillId="0" borderId="0" xfId="0" applyFont="true"/>
    <xf numFmtId="0" fontId="2217" fillId="0" borderId="4" xfId="0" applyBorder="true" applyFont="true">
      <alignment horizontal="left" vertical="top"/>
      <protection locked="true"/>
    </xf>
    <xf numFmtId="0" fontId="2218" fillId="0" borderId="4" xfId="0" applyBorder="true" applyFont="true">
      <alignment horizontal="left" vertical="top" wrapText="true"/>
      <protection locked="true"/>
    </xf>
    <xf numFmtId="0" fontId="2219" fillId="0" borderId="4" xfId="0" applyBorder="true" applyFont="true">
      <alignment horizontal="center" vertical="top"/>
      <protection locked="true"/>
    </xf>
    <xf numFmtId="170" fontId="2220" fillId="0" borderId="4" xfId="0" applyBorder="true" applyFont="true" applyNumberFormat="true">
      <alignment horizontal="right" vertical="top"/>
      <protection locked="true"/>
    </xf>
    <xf numFmtId="171" fontId="2221" fillId="0" borderId="4" xfId="0" applyBorder="true" applyFont="true" applyNumberFormat="true">
      <alignment horizontal="right" vertical="top"/>
      <protection locked="true"/>
    </xf>
    <xf numFmtId="171" fontId="2222" fillId="3" borderId="4" xfId="0" applyFill="true" applyBorder="true" applyNumberFormat="true" applyFont="true">
      <alignment vertical="top" horizontal="right"/>
      <protection locked="false"/>
    </xf>
    <xf numFmtId="171" fontId="2223" fillId="0" borderId="4" xfId="0" applyBorder="true" applyFont="true" applyNumberFormat="true">
      <alignment horizontal="right" vertical="top"/>
      <protection locked="true"/>
    </xf>
    <xf numFmtId="171" fontId="2224" fillId="0" borderId="4" xfId="0" applyBorder="true" applyFont="true" applyNumberFormat="true">
      <alignment horizontal="right" vertical="top"/>
      <protection locked="true"/>
    </xf>
    <xf numFmtId="171" fontId="2225" fillId="0" borderId="4" xfId="0" applyBorder="true" applyFont="true" applyNumberFormat="true">
      <alignment horizontal="right" vertical="top"/>
      <protection locked="true"/>
    </xf>
    <xf numFmtId="171" fontId="2226" fillId="0" borderId="4" xfId="0" applyBorder="true" applyFont="true" applyNumberFormat="true">
      <alignment horizontal="right" vertical="top"/>
      <protection locked="true"/>
    </xf>
    <xf numFmtId="0" fontId="2227" fillId="5" borderId="4" xfId="0" applyFill="true" applyBorder="true" applyFont="true">
      <alignment horizontal="left"/>
      <protection locked="true"/>
    </xf>
    <xf numFmtId="0" fontId="2228" fillId="5" borderId="4" xfId="0" applyFill="true" applyBorder="true" applyFont="true">
      <alignment horizontal="left"/>
      <protection locked="true"/>
    </xf>
    <xf numFmtId="0" fontId="2229" fillId="5" borderId="4" xfId="0" applyFill="true" applyBorder="true" applyFont="true">
      <alignment horizontal="left"/>
      <protection locked="true"/>
    </xf>
    <xf numFmtId="0" fontId="2230" fillId="5" borderId="4" xfId="0" applyFill="true" applyBorder="true" applyFont="true">
      <alignment horizontal="left"/>
      <protection locked="true"/>
    </xf>
    <xf numFmtId="0" fontId="2231" fillId="5" borderId="4" xfId="0" applyFill="true" applyBorder="true" applyFont="true">
      <alignment horizontal="left"/>
      <protection locked="true"/>
    </xf>
    <xf numFmtId="0" fontId="2232" fillId="5" borderId="4" xfId="0" applyFill="true" applyBorder="true" applyFont="true">
      <alignment horizontal="left"/>
      <protection locked="true"/>
    </xf>
    <xf numFmtId="0" fontId="2233" fillId="5" borderId="4" xfId="0" applyFill="true" applyBorder="true" applyFont="true">
      <alignment horizontal="left"/>
      <protection locked="true"/>
    </xf>
    <xf numFmtId="4" fontId="2234" fillId="5" borderId="4" xfId="0" applyFill="true" applyBorder="true" applyFont="true" applyNumberFormat="true">
      <alignment horizontal="right"/>
      <protection locked="true"/>
    </xf>
    <xf numFmtId="4" fontId="2235" fillId="5" borderId="4" xfId="0" applyFill="true" applyBorder="true" applyFont="true" applyNumberFormat="true">
      <alignment horizontal="right"/>
      <protection locked="true"/>
    </xf>
    <xf numFmtId="4" fontId="2236" fillId="5" borderId="4" xfId="0" applyFill="true" applyBorder="true" applyFont="true" applyNumberFormat="true">
      <alignment horizontal="right"/>
      <protection locked="true"/>
    </xf>
    <xf numFmtId="0" fontId="2237" fillId="0" borderId="0" xfId="0" applyFont="true"/>
    <xf numFmtId="0" fontId="2238" fillId="0" borderId="4" xfId="0" applyBorder="true" applyFont="true">
      <alignment horizontal="left" vertical="top"/>
      <protection locked="true"/>
    </xf>
    <xf numFmtId="0" fontId="2239" fillId="0" borderId="4" xfId="0" applyBorder="true" applyFont="true">
      <alignment horizontal="left" vertical="top" wrapText="true"/>
      <protection locked="true"/>
    </xf>
    <xf numFmtId="0" fontId="2240" fillId="0" borderId="4" xfId="0" applyBorder="true" applyFont="true">
      <alignment horizontal="center" vertical="top"/>
      <protection locked="true"/>
    </xf>
    <xf numFmtId="170" fontId="2241" fillId="0" borderId="4" xfId="0" applyBorder="true" applyFont="true" applyNumberFormat="true">
      <alignment horizontal="right" vertical="top"/>
      <protection locked="true"/>
    </xf>
    <xf numFmtId="171" fontId="2242" fillId="0" borderId="4" xfId="0" applyBorder="true" applyFont="true" applyNumberFormat="true">
      <alignment horizontal="right" vertical="top"/>
      <protection locked="true"/>
    </xf>
    <xf numFmtId="171" fontId="2243" fillId="3" borderId="4" xfId="0" applyFill="true" applyBorder="true" applyNumberFormat="true" applyFont="true">
      <alignment vertical="top" horizontal="right"/>
      <protection locked="false"/>
    </xf>
    <xf numFmtId="171" fontId="2244" fillId="0" borderId="4" xfId="0" applyBorder="true" applyFont="true" applyNumberFormat="true">
      <alignment horizontal="right" vertical="top"/>
      <protection locked="true"/>
    </xf>
    <xf numFmtId="171" fontId="2245" fillId="0" borderId="4" xfId="0" applyBorder="true" applyFont="true" applyNumberFormat="true">
      <alignment horizontal="right" vertical="top"/>
      <protection locked="true"/>
    </xf>
    <xf numFmtId="171" fontId="2246" fillId="0" borderId="4" xfId="0" applyBorder="true" applyFont="true" applyNumberFormat="true">
      <alignment horizontal="right" vertical="top"/>
      <protection locked="true"/>
    </xf>
    <xf numFmtId="171" fontId="2247" fillId="0" borderId="4" xfId="0" applyBorder="true" applyFont="true" applyNumberFormat="true">
      <alignment horizontal="right" vertical="top"/>
      <protection locked="true"/>
    </xf>
    <xf numFmtId="0" fontId="2248" fillId="0" borderId="4" xfId="0" applyBorder="true" applyFont="true">
      <alignment horizontal="left" vertical="top"/>
      <protection locked="true"/>
    </xf>
    <xf numFmtId="0" fontId="2249" fillId="0" borderId="4" xfId="0" applyBorder="true" applyFont="true">
      <alignment horizontal="left" vertical="top" wrapText="true"/>
      <protection locked="true"/>
    </xf>
    <xf numFmtId="0" fontId="2250" fillId="0" borderId="4" xfId="0" applyBorder="true" applyFont="true">
      <alignment horizontal="center" vertical="top"/>
      <protection locked="true"/>
    </xf>
    <xf numFmtId="170" fontId="2251" fillId="0" borderId="4" xfId="0" applyBorder="true" applyFont="true" applyNumberFormat="true">
      <alignment horizontal="right" vertical="top"/>
      <protection locked="true"/>
    </xf>
    <xf numFmtId="171" fontId="2252" fillId="0" borderId="4" xfId="0" applyBorder="true" applyFont="true" applyNumberFormat="true">
      <alignment horizontal="right" vertical="top"/>
      <protection locked="true"/>
    </xf>
    <xf numFmtId="171" fontId="2253" fillId="3" borderId="4" xfId="0" applyFill="true" applyBorder="true" applyNumberFormat="true" applyFont="true">
      <alignment vertical="top" horizontal="right"/>
      <protection locked="false"/>
    </xf>
    <xf numFmtId="171" fontId="2254" fillId="0" borderId="4" xfId="0" applyBorder="true" applyFont="true" applyNumberFormat="true">
      <alignment horizontal="right" vertical="top"/>
      <protection locked="true"/>
    </xf>
    <xf numFmtId="171" fontId="2255" fillId="0" borderId="4" xfId="0" applyBorder="true" applyFont="true" applyNumberFormat="true">
      <alignment horizontal="right" vertical="top"/>
      <protection locked="true"/>
    </xf>
    <xf numFmtId="171" fontId="2256" fillId="0" borderId="4" xfId="0" applyBorder="true" applyFont="true" applyNumberFormat="true">
      <alignment horizontal="right" vertical="top"/>
      <protection locked="true"/>
    </xf>
    <xf numFmtId="171" fontId="2257" fillId="0" borderId="4" xfId="0" applyBorder="true" applyFont="true" applyNumberFormat="true">
      <alignment horizontal="right" vertical="top"/>
      <protection locked="true"/>
    </xf>
    <xf numFmtId="0" fontId="2258" fillId="0" borderId="4" xfId="0" applyBorder="true" applyFont="true">
      <alignment horizontal="left" vertical="top"/>
      <protection locked="true"/>
    </xf>
    <xf numFmtId="0" fontId="2259" fillId="0" borderId="4" xfId="0" applyBorder="true" applyFont="true">
      <alignment horizontal="left" vertical="top" wrapText="true"/>
      <protection locked="true"/>
    </xf>
    <xf numFmtId="0" fontId="2260" fillId="0" borderId="4" xfId="0" applyBorder="true" applyFont="true">
      <alignment horizontal="center" vertical="top"/>
      <protection locked="true"/>
    </xf>
    <xf numFmtId="170" fontId="2261" fillId="0" borderId="4" xfId="0" applyBorder="true" applyFont="true" applyNumberFormat="true">
      <alignment horizontal="right" vertical="top"/>
      <protection locked="true"/>
    </xf>
    <xf numFmtId="171" fontId="2262" fillId="0" borderId="4" xfId="0" applyBorder="true" applyFont="true" applyNumberFormat="true">
      <alignment horizontal="right" vertical="top"/>
      <protection locked="true"/>
    </xf>
    <xf numFmtId="171" fontId="2263" fillId="3" borderId="4" xfId="0" applyFill="true" applyBorder="true" applyNumberFormat="true" applyFont="true">
      <alignment vertical="top" horizontal="right"/>
      <protection locked="false"/>
    </xf>
    <xf numFmtId="171" fontId="2264" fillId="0" borderId="4" xfId="0" applyBorder="true" applyFont="true" applyNumberFormat="true">
      <alignment horizontal="right" vertical="top"/>
      <protection locked="true"/>
    </xf>
    <xf numFmtId="171" fontId="2265" fillId="0" borderId="4" xfId="0" applyBorder="true" applyFont="true" applyNumberFormat="true">
      <alignment horizontal="right" vertical="top"/>
      <protection locked="true"/>
    </xf>
    <xf numFmtId="171" fontId="2266" fillId="0" borderId="4" xfId="0" applyBorder="true" applyFont="true" applyNumberFormat="true">
      <alignment horizontal="right" vertical="top"/>
      <protection locked="true"/>
    </xf>
    <xf numFmtId="171" fontId="2267" fillId="0" borderId="4" xfId="0" applyBorder="true" applyFont="true" applyNumberFormat="true">
      <alignment horizontal="right" vertical="top"/>
      <protection locked="true"/>
    </xf>
    <xf numFmtId="0" fontId="2268" fillId="0" borderId="4" xfId="0" applyBorder="true" applyFont="true">
      <alignment horizontal="left" vertical="top"/>
      <protection locked="true"/>
    </xf>
    <xf numFmtId="0" fontId="2269" fillId="0" borderId="4" xfId="0" applyBorder="true" applyFont="true">
      <alignment horizontal="left" vertical="top" wrapText="true"/>
      <protection locked="true"/>
    </xf>
    <xf numFmtId="0" fontId="2270" fillId="0" borderId="4" xfId="0" applyBorder="true" applyFont="true">
      <alignment horizontal="center" vertical="top"/>
      <protection locked="true"/>
    </xf>
    <xf numFmtId="170" fontId="2271" fillId="0" borderId="4" xfId="0" applyBorder="true" applyFont="true" applyNumberFormat="true">
      <alignment horizontal="right" vertical="top"/>
      <protection locked="true"/>
    </xf>
    <xf numFmtId="171" fontId="2272" fillId="0" borderId="4" xfId="0" applyBorder="true" applyFont="true" applyNumberFormat="true">
      <alignment horizontal="right" vertical="top"/>
      <protection locked="true"/>
    </xf>
    <xf numFmtId="171" fontId="2273" fillId="3" borderId="4" xfId="0" applyFill="true" applyBorder="true" applyNumberFormat="true" applyFont="true">
      <alignment vertical="top" horizontal="right"/>
      <protection locked="false"/>
    </xf>
    <xf numFmtId="171" fontId="2274" fillId="0" borderId="4" xfId="0" applyBorder="true" applyFont="true" applyNumberFormat="true">
      <alignment horizontal="right" vertical="top"/>
      <protection locked="true"/>
    </xf>
    <xf numFmtId="171" fontId="2275" fillId="0" borderId="4" xfId="0" applyBorder="true" applyFont="true" applyNumberFormat="true">
      <alignment horizontal="right" vertical="top"/>
      <protection locked="true"/>
    </xf>
    <xf numFmtId="171" fontId="2276" fillId="0" borderId="4" xfId="0" applyBorder="true" applyFont="true" applyNumberFormat="true">
      <alignment horizontal="right" vertical="top"/>
      <protection locked="true"/>
    </xf>
    <xf numFmtId="171" fontId="2277" fillId="0" borderId="4" xfId="0" applyBorder="true" applyFont="true" applyNumberFormat="true">
      <alignment horizontal="right" vertical="top"/>
      <protection locked="true"/>
    </xf>
    <xf numFmtId="0" fontId="2278" fillId="0" borderId="4" xfId="0" applyBorder="true" applyFont="true">
      <alignment horizontal="left" vertical="top"/>
      <protection locked="true"/>
    </xf>
    <xf numFmtId="0" fontId="2279" fillId="0" borderId="4" xfId="0" applyBorder="true" applyFont="true">
      <alignment horizontal="left" vertical="top" wrapText="true"/>
      <protection locked="true"/>
    </xf>
    <xf numFmtId="0" fontId="2280" fillId="0" borderId="4" xfId="0" applyBorder="true" applyFont="true">
      <alignment horizontal="center" vertical="top"/>
      <protection locked="true"/>
    </xf>
    <xf numFmtId="170" fontId="2281" fillId="0" borderId="4" xfId="0" applyBorder="true" applyFont="true" applyNumberFormat="true">
      <alignment horizontal="right" vertical="top"/>
      <protection locked="true"/>
    </xf>
    <xf numFmtId="171" fontId="2282" fillId="0" borderId="4" xfId="0" applyBorder="true" applyFont="true" applyNumberFormat="true">
      <alignment horizontal="right" vertical="top"/>
      <protection locked="true"/>
    </xf>
    <xf numFmtId="171" fontId="2283" fillId="3" borderId="4" xfId="0" applyFill="true" applyBorder="true" applyNumberFormat="true" applyFont="true">
      <alignment vertical="top" horizontal="right"/>
      <protection locked="false"/>
    </xf>
    <xf numFmtId="171" fontId="2284" fillId="0" borderId="4" xfId="0" applyBorder="true" applyFont="true" applyNumberFormat="true">
      <alignment horizontal="right" vertical="top"/>
      <protection locked="true"/>
    </xf>
    <xf numFmtId="171" fontId="2285" fillId="0" borderId="4" xfId="0" applyBorder="true" applyFont="true" applyNumberFormat="true">
      <alignment horizontal="right" vertical="top"/>
      <protection locked="true"/>
    </xf>
    <xf numFmtId="171" fontId="2286" fillId="0" borderId="4" xfId="0" applyBorder="true" applyFont="true" applyNumberFormat="true">
      <alignment horizontal="right" vertical="top"/>
      <protection locked="true"/>
    </xf>
    <xf numFmtId="171" fontId="2287" fillId="0" borderId="4" xfId="0" applyBorder="true" applyFont="true" applyNumberFormat="true">
      <alignment horizontal="right" vertical="top"/>
      <protection locked="true"/>
    </xf>
    <xf numFmtId="0" fontId="2288" fillId="5" borderId="4" xfId="0" applyFill="true" applyBorder="true" applyFont="true">
      <alignment horizontal="left"/>
      <protection locked="true"/>
    </xf>
    <xf numFmtId="0" fontId="2289" fillId="5" borderId="4" xfId="0" applyFill="true" applyBorder="true" applyFont="true">
      <alignment horizontal="left"/>
      <protection locked="true"/>
    </xf>
    <xf numFmtId="0" fontId="2290" fillId="5" borderId="4" xfId="0" applyFill="true" applyBorder="true" applyFont="true">
      <alignment horizontal="left"/>
      <protection locked="true"/>
    </xf>
    <xf numFmtId="0" fontId="2291" fillId="5" borderId="4" xfId="0" applyFill="true" applyBorder="true" applyFont="true">
      <alignment horizontal="left"/>
      <protection locked="true"/>
    </xf>
    <xf numFmtId="0" fontId="2292" fillId="5" borderId="4" xfId="0" applyFill="true" applyBorder="true" applyFont="true">
      <alignment horizontal="left"/>
      <protection locked="true"/>
    </xf>
    <xf numFmtId="0" fontId="2293" fillId="5" borderId="4" xfId="0" applyFill="true" applyBorder="true" applyFont="true">
      <alignment horizontal="left"/>
      <protection locked="true"/>
    </xf>
    <xf numFmtId="0" fontId="2294" fillId="5" borderId="4" xfId="0" applyFill="true" applyBorder="true" applyFont="true">
      <alignment horizontal="left"/>
      <protection locked="true"/>
    </xf>
    <xf numFmtId="4" fontId="2295" fillId="5" borderId="4" xfId="0" applyFill="true" applyBorder="true" applyFont="true" applyNumberFormat="true">
      <alignment horizontal="right"/>
      <protection locked="true"/>
    </xf>
    <xf numFmtId="4" fontId="2296" fillId="5" borderId="4" xfId="0" applyFill="true" applyBorder="true" applyFont="true" applyNumberFormat="true">
      <alignment horizontal="right"/>
      <protection locked="true"/>
    </xf>
    <xf numFmtId="4" fontId="2297" fillId="5" borderId="4" xfId="0" applyFill="true" applyBorder="true" applyFont="true" applyNumberFormat="true">
      <alignment horizontal="right"/>
      <protection locked="true"/>
    </xf>
    <xf numFmtId="0" fontId="2298" fillId="0" borderId="0" xfId="0" applyFont="true"/>
    <xf numFmtId="0" fontId="2299" fillId="0" borderId="4" xfId="0" applyBorder="true" applyFont="true">
      <alignment horizontal="left" vertical="top"/>
      <protection locked="true"/>
    </xf>
    <xf numFmtId="0" fontId="2300" fillId="0" borderId="4" xfId="0" applyBorder="true" applyFont="true">
      <alignment horizontal="left" vertical="top" wrapText="true"/>
      <protection locked="true"/>
    </xf>
    <xf numFmtId="0" fontId="2301" fillId="0" borderId="4" xfId="0" applyBorder="true" applyFont="true">
      <alignment horizontal="center" vertical="top"/>
      <protection locked="true"/>
    </xf>
    <xf numFmtId="170" fontId="2302" fillId="0" borderId="4" xfId="0" applyBorder="true" applyFont="true" applyNumberFormat="true">
      <alignment horizontal="right" vertical="top"/>
      <protection locked="true"/>
    </xf>
    <xf numFmtId="171" fontId="2303" fillId="0" borderId="4" xfId="0" applyBorder="true" applyFont="true" applyNumberFormat="true">
      <alignment horizontal="right" vertical="top"/>
      <protection locked="true"/>
    </xf>
    <xf numFmtId="171" fontId="2304" fillId="3" borderId="4" xfId="0" applyFill="true" applyBorder="true" applyNumberFormat="true" applyFont="true">
      <alignment vertical="top" horizontal="right"/>
      <protection locked="false"/>
    </xf>
    <xf numFmtId="171" fontId="2305" fillId="0" borderId="4" xfId="0" applyBorder="true" applyFont="true" applyNumberFormat="true">
      <alignment horizontal="right" vertical="top"/>
      <protection locked="true"/>
    </xf>
    <xf numFmtId="171" fontId="2306" fillId="0" borderId="4" xfId="0" applyBorder="true" applyFont="true" applyNumberFormat="true">
      <alignment horizontal="right" vertical="top"/>
      <protection locked="true"/>
    </xf>
    <xf numFmtId="171" fontId="2307" fillId="0" borderId="4" xfId="0" applyBorder="true" applyFont="true" applyNumberFormat="true">
      <alignment horizontal="right" vertical="top"/>
      <protection locked="true"/>
    </xf>
    <xf numFmtId="171" fontId="2308" fillId="0" borderId="4" xfId="0" applyBorder="true" applyFont="true" applyNumberFormat="true">
      <alignment horizontal="right" vertical="top"/>
      <protection locked="true"/>
    </xf>
    <xf numFmtId="0" fontId="2309" fillId="5" borderId="0" xfId="0" applyFill="true" applyFont="true">
      <alignment horizontal="right"/>
      <protection locked="true"/>
    </xf>
    <xf numFmtId="4" fontId="2310" fillId="5" borderId="0" xfId="0" applyFill="true" applyFont="true" applyNumberFormat="true">
      <alignment horizontal="right"/>
      <protection locked="true"/>
    </xf>
    <xf numFmtId="4" fontId="2311" fillId="5" borderId="0" xfId="0" applyFill="true" applyFont="true" applyNumberFormat="true">
      <alignment horizontal="right"/>
      <protection locked="true"/>
    </xf>
    <xf numFmtId="4" fontId="2312" fillId="5" borderId="0" xfId="0" applyFill="true" applyFont="true" applyNumberFormat="true">
      <alignment horizontal="right"/>
      <protection locked="true"/>
    </xf>
    <xf numFmtId="0" fontId="2313" fillId="0" borderId="5" xfId="0" applyFont="true" applyBorder="true">
      <alignment horizontal="center" vertical="top"/>
      <protection locked="true"/>
    </xf>
    <xf numFmtId="166" fontId="2314" fillId="0" borderId="0" xfId="0" applyFont="true" applyNumberFormat="true">
      <alignment horizontal="center" vertical="top"/>
      <protection locked="true"/>
    </xf>
    <xf numFmtId="4" fontId="2315" fillId="0" borderId="4" xfId="0" applyBorder="true" applyFont="true" applyNumberFormat="true">
      <alignment horizontal="right" vertical="top"/>
      <protection locked="true"/>
    </xf>
    <xf numFmtId="4" fontId="2316" fillId="0" borderId="4" xfId="0" applyBorder="true" applyFont="true" applyNumberFormat="true">
      <alignment horizontal="right" vertical="top"/>
      <protection locked="true"/>
    </xf>
    <xf numFmtId="172" fontId="2317" fillId="0" borderId="4" xfId="0" applyBorder="true" applyFont="true" applyNumberFormat="true">
      <alignment horizontal="right" vertical="top"/>
      <protection locked="true"/>
    </xf>
    <xf numFmtId="172" fontId="2318" fillId="0" borderId="4" xfId="0" applyBorder="true" applyFont="true" applyNumberFormat="true">
      <alignment horizontal="right" vertical="top"/>
      <protection locked="true"/>
    </xf>
    <xf numFmtId="4" fontId="2319" fillId="9" borderId="4" xfId="0" applyFont="true" applyFill="true" applyNumberFormat="true" applyBorder="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10" Type="http://schemas.openxmlformats.org/officeDocument/2006/relationships/worksheet" Target="worksheets/sheet8.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s>

</file>

<file path=xl/drawings/_rels/drawing1.xml.rels><?xml version="1.0" encoding="UTF-8"?>

<Relationships xmlns="http://schemas.openxmlformats.org/package/2006/relationships">
  <Relationship Id="rId1" Type="http://schemas.openxmlformats.org/officeDocument/2006/relationships/image" Target="../media/image1.png"/>
</Relationships>

</file>

<file path=xl/drawings/_rels/drawing2.xml.rels><?xml version="1.0" encoding="UTF-8"?>

<Relationships xmlns="http://schemas.openxmlformats.org/package/2006/relationships">
  <Relationship Id="rId1" Type="http://schemas.openxmlformats.org/officeDocument/2006/relationships/image" Target="../media/image2.png"/>
</Relationships>

</file>

<file path=xl/drawings/_rels/drawing3.xml.rels><?xml version="1.0" encoding="UTF-8"?>

<Relationships xmlns="http://schemas.openxmlformats.org/package/2006/relationships">
  <Relationship Id="rId1" Type="http://schemas.openxmlformats.org/officeDocument/2006/relationships/image" Target="../media/image3.png"/>
</Relationships>

</file>

<file path=xl/drawings/_rels/drawing4.xml.rels><?xml version="1.0" encoding="UTF-8"?>

<Relationships xmlns="http://schemas.openxmlformats.org/package/2006/relationships">
  <Relationship Id="rId1" Type="http://schemas.openxmlformats.org/officeDocument/2006/relationships/image" Target="../media/image4.png"/>
</Relationships>

</file>

<file path=xl/drawings/_rels/drawing5.xml.rels><?xml version="1.0" encoding="UTF-8"?>

<Relationships xmlns="http://schemas.openxmlformats.org/package/2006/relationships">
  <Relationship Id="rId1" Type="http://schemas.openxmlformats.org/officeDocument/2006/relationships/image" Target="../media/image5.png"/>
</Relationships>

</file>

<file path=xl/drawings/_rels/drawing6.xml.rels><?xml version="1.0" encoding="UTF-8"?>

<Relationships xmlns="http://schemas.openxmlformats.org/package/2006/relationships">
  <Relationship Id="rId1" Type="http://schemas.openxmlformats.org/officeDocument/2006/relationships/image" Target="../media/image6.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10</xdr:col>
      <xdr:colOff>0</xdr:colOff>
      <xdr:row>0</xdr:row>
      <xdr:rowOff>0</xdr:rowOff>
    </xdr:from>
    <xdr:to>
      <xdr:col>11</xdr:col>
      <xdr:colOff>0</xdr:colOff>
      <xdr:row>3</xdr:row>
      <xdr:rowOff>0</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10</xdr:col>
      <xdr:colOff>0</xdr:colOff>
      <xdr:row>0</xdr:row>
      <xdr:rowOff>0</xdr:rowOff>
    </xdr:from>
    <xdr:to>
      <xdr:col>11</xdr:col>
      <xdr:colOff>0</xdr:colOff>
      <xdr:row>3</xdr:row>
      <xdr:rowOff>0</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twoCell">
    <xdr:from>
      <xdr:col>10</xdr:col>
      <xdr:colOff>0</xdr:colOff>
      <xdr:row>0</xdr:row>
      <xdr:rowOff>0</xdr:rowOff>
    </xdr:from>
    <xdr:to>
      <xdr:col>11</xdr:col>
      <xdr:colOff>0</xdr:colOff>
      <xdr:row>3</xdr:row>
      <xdr:rowOff>0</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twoCell">
    <xdr:from>
      <xdr:col>10</xdr:col>
      <xdr:colOff>0</xdr:colOff>
      <xdr:row>0</xdr:row>
      <xdr:rowOff>0</xdr:rowOff>
    </xdr:from>
    <xdr:to>
      <xdr:col>11</xdr:col>
      <xdr:colOff>0</xdr:colOff>
      <xdr:row>3</xdr:row>
      <xdr:rowOff>0</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twoCell">
    <xdr:from>
      <xdr:col>10</xdr:col>
      <xdr:colOff>0</xdr:colOff>
      <xdr:row>0</xdr:row>
      <xdr:rowOff>0</xdr:rowOff>
    </xdr:from>
    <xdr:to>
      <xdr:col>11</xdr:col>
      <xdr:colOff>0</xdr:colOff>
      <xdr:row>3</xdr:row>
      <xdr:rowOff>0</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twoCell">
    <xdr:from>
      <xdr:col>10</xdr:col>
      <xdr:colOff>0</xdr:colOff>
      <xdr:row>0</xdr:row>
      <xdr:rowOff>0</xdr:rowOff>
    </xdr:from>
    <xdr:to>
      <xdr:col>11</xdr:col>
      <xdr:colOff>0</xdr:colOff>
      <xdr:row>3</xdr:row>
      <xdr:rowOff>0</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worksheets/_rels/sheet2.xml.rels><?xml version="1.0" encoding="UTF-8"?>

<Relationships xmlns="http://schemas.openxmlformats.org/package/2006/relationships">
  <Relationship Id="rId1" Type="http://schemas.openxmlformats.org/officeDocument/2006/relationships/drawing" Target="../drawings/drawing1.xml"/>
</Relationships>

</file>

<file path=xl/worksheets/_rels/sheet3.xml.rels><?xml version="1.0" encoding="UTF-8"?>

<Relationships xmlns="http://schemas.openxmlformats.org/package/2006/relationships">
  <Relationship Id="rId1" Type="http://schemas.openxmlformats.org/officeDocument/2006/relationships/drawing" Target="../drawings/drawing2.xml"/>
</Relationships>

</file>

<file path=xl/worksheets/_rels/sheet4.xml.rels><?xml version="1.0" encoding="UTF-8"?>

<Relationships xmlns="http://schemas.openxmlformats.org/package/2006/relationships">
  <Relationship Id="rId1" Type="http://schemas.openxmlformats.org/officeDocument/2006/relationships/drawing" Target="../drawings/drawing3.xml"/>
</Relationships>

</file>

<file path=xl/worksheets/_rels/sheet5.xml.rels><?xml version="1.0" encoding="UTF-8"?>

<Relationships xmlns="http://schemas.openxmlformats.org/package/2006/relationships">
  <Relationship Id="rId1" Type="http://schemas.openxmlformats.org/officeDocument/2006/relationships/drawing" Target="../drawings/drawing4.xml"/>
</Relationships>

</file>

<file path=xl/worksheets/_rels/sheet6.xml.rels><?xml version="1.0" encoding="UTF-8"?>

<Relationships xmlns="http://schemas.openxmlformats.org/package/2006/relationships">
  <Relationship Id="rId1" Type="http://schemas.openxmlformats.org/officeDocument/2006/relationships/drawing" Target="../drawings/drawing5.xml"/>
</Relationships>

</file>

<file path=xl/worksheets/_rels/sheet7.xml.rels><?xml version="1.0" encoding="UTF-8"?>

<Relationships xmlns="http://schemas.openxmlformats.org/package/2006/relationships">
  <Relationship Id="rId1" Type="http://schemas.openxmlformats.org/officeDocument/2006/relationships/drawing" Target="../drawings/drawing6.xml"/>
</Relationships>

</file>

<file path=xl/worksheets/sheet1.xml><?xml version="1.0" encoding="utf-8"?>
<worksheet xmlns="http://schemas.openxmlformats.org/spreadsheetml/2006/main">
  <sheetPr>
    <pageSetUpPr fitToPage="false"/>
  </sheetPr>
  <dimension ref="A1"/>
  <sheetViews>
    <sheetView workbookViewId="0" tabSelected="true"/>
  </sheetViews>
  <sheetFormatPr defaultRowHeight="15.0"/>
  <sheetData>
    <row r="1">
      <c r="A1" s="1" t="s">
        <v>0</v>
      </c>
      <c r="B1" s="1"/>
      <c r="C1" s="1"/>
      <c r="D1" s="1"/>
      <c r="E1" s="1"/>
      <c r="F1" s="1"/>
      <c r="G1" s="1"/>
      <c r="H1" s="1"/>
      <c r="I1" s="1"/>
    </row>
    <row r="2">
      <c r="A2" s="1" t="s">
        <v>1</v>
      </c>
      <c r="B2" s="1"/>
      <c r="C2" s="1"/>
      <c r="D2" s="1"/>
      <c r="E2" s="1"/>
      <c r="F2" s="1"/>
      <c r="G2" s="1"/>
      <c r="H2" s="1"/>
      <c r="I2" s="1"/>
    </row>
    <row r="3">
      <c r="A3" s="1" t="s">
        <v>2</v>
      </c>
      <c r="B3" s="1"/>
      <c r="C3" s="2" t="s">
        <v>3</v>
      </c>
      <c r="D3" s="2"/>
      <c r="E3" s="2"/>
      <c r="F3" s="2"/>
      <c r="G3" s="2"/>
      <c r="H3" s="2"/>
      <c r="I3" s="2"/>
    </row>
    <row r="4">
      <c r="A4" s="1" t="s">
        <v>4</v>
      </c>
      <c r="C4" s="2"/>
      <c r="D4" s="2"/>
      <c r="E4" s="2"/>
      <c r="F4" s="2"/>
      <c r="G4" s="2"/>
      <c r="H4" s="2"/>
      <c r="I4" s="2"/>
    </row>
    <row r="5">
      <c r="A5" s="1" t="s">
        <v>5</v>
      </c>
      <c r="B5" s="2"/>
      <c r="C5" s="2"/>
      <c r="D5" s="2"/>
      <c r="E5" s="2"/>
      <c r="F5" s="2"/>
      <c r="G5" s="2"/>
      <c r="H5" s="2"/>
      <c r="I5" s="2"/>
    </row>
    <row r="6">
      <c r="A6" s="1" t="s">
        <v>6</v>
      </c>
      <c r="B6" s="1"/>
      <c r="C6" s="1"/>
      <c r="D6" s="1"/>
      <c r="E6" s="1"/>
      <c r="F6" s="1"/>
      <c r="G6" s="1"/>
      <c r="H6" s="1"/>
      <c r="I6" s="1"/>
    </row>
    <row r="7">
      <c r="A7" s="1" t="s">
        <v>7</v>
      </c>
      <c r="B7" s="1"/>
      <c r="C7" s="2"/>
      <c r="D7" s="2"/>
      <c r="E7" s="2"/>
      <c r="F7" s="2"/>
      <c r="G7" s="2"/>
      <c r="H7" s="2"/>
      <c r="I7" s="2"/>
    </row>
    <row r="8">
      <c r="A8" s="1" t="s">
        <v>8</v>
      </c>
      <c r="B8" s="1"/>
      <c r="C8" s="3" t="s">
        <v>9</v>
      </c>
      <c r="D8" s="3"/>
      <c r="E8" s="3"/>
      <c r="F8" s="3"/>
      <c r="G8" s="3"/>
      <c r="H8" s="3"/>
      <c r="I8" s="3"/>
    </row>
    <row r="9">
      <c r="A9" s="1" t="s">
        <v>10</v>
      </c>
      <c r="B9" s="1"/>
      <c r="C9" s="5" t="s">
        <v>9</v>
      </c>
      <c r="D9" s="5"/>
      <c r="E9" s="5"/>
      <c r="F9" s="5"/>
      <c r="G9" s="5"/>
      <c r="H9" s="5"/>
      <c r="I9" s="5"/>
    </row>
    <row r="10">
      <c r="A10" s="1" t="s">
        <v>11</v>
      </c>
      <c r="B10" s="1"/>
      <c r="C10" s="2"/>
      <c r="D10" s="2"/>
      <c r="E10" s="2"/>
      <c r="F10" s="2"/>
      <c r="G10" s="2"/>
      <c r="H10" s="2"/>
      <c r="I10" s="2"/>
    </row>
    <row r="11">
      <c r="A11" s="1" t="s">
        <v>12</v>
      </c>
      <c r="B11" s="1"/>
      <c r="C11" s="2"/>
      <c r="D11" s="2"/>
      <c r="E11" s="2"/>
      <c r="F11" s="2"/>
      <c r="G11" s="2"/>
      <c r="H11" s="2"/>
      <c r="I11" s="2"/>
    </row>
    <row r="12">
      <c r="A12" s="1" t="s">
        <v>13</v>
      </c>
      <c r="B12" s="1"/>
      <c r="C12" s="4"/>
      <c r="D12" s="4"/>
      <c r="E12" s="4"/>
      <c r="F12" s="4"/>
      <c r="G12" s="4"/>
      <c r="H12" s="4"/>
      <c r="I12" s="4"/>
    </row>
    <row r="13">
      <c r="A13" s="1" t="s">
        <v>14</v>
      </c>
      <c r="B13" s="1"/>
      <c r="C13" s="2"/>
      <c r="D13" s="2"/>
      <c r="E13" s="2"/>
      <c r="F13" s="2"/>
      <c r="G13" s="2"/>
      <c r="H13" s="2"/>
      <c r="I13" s="2"/>
    </row>
    <row r="14">
      <c r="A14" s="1" t="s">
        <v>15</v>
      </c>
      <c r="B14" s="1"/>
      <c r="C14" s="2"/>
      <c r="D14" s="2"/>
      <c r="E14" s="2"/>
      <c r="F14" s="2"/>
      <c r="G14" s="2"/>
      <c r="H14" s="2"/>
      <c r="I14" s="2"/>
    </row>
    <row r="15">
      <c r="A15" s="1"/>
      <c r="B15" s="1"/>
      <c r="C15" s="1"/>
      <c r="D15" s="1"/>
      <c r="E15" s="1"/>
      <c r="F15" s="1"/>
      <c r="G15" s="1"/>
      <c r="H15" s="1"/>
      <c r="I15" s="1"/>
    </row>
    <row r="16">
      <c r="A16" s="1"/>
      <c r="B16" s="1"/>
      <c r="C16" s="1"/>
      <c r="D16" s="1"/>
      <c r="E16" s="1"/>
      <c r="F16" s="1"/>
      <c r="G16" s="1"/>
      <c r="H16" s="1"/>
      <c r="I16" s="1"/>
    </row>
    <row r="17">
      <c r="A17" s="1"/>
      <c r="B17" s="1"/>
      <c r="C17" s="1"/>
      <c r="D17" s="1"/>
      <c r="E17" s="1"/>
      <c r="F17" s="1"/>
      <c r="G17" s="1"/>
      <c r="H17" s="1"/>
      <c r="I17" s="1"/>
    </row>
  </sheetData>
  <sheetProtection password="BF59" sheet="true" scenarios="true" objects="true" selectLockedCells="true"/>
  <mergeCells>
    <mergeCell ref="A1:I1"/>
    <mergeCell ref="A2:I2"/>
    <mergeCell ref="A3:B3"/>
    <mergeCell ref="C3:I3"/>
    <mergeCell ref="A4:B4"/>
    <mergeCell ref="C4:I4"/>
    <mergeCell ref="A5:B5"/>
    <mergeCell ref="C5:I5"/>
    <mergeCell ref="A6:I6"/>
    <mergeCell ref="A7:B7"/>
    <mergeCell ref="C7:I7"/>
    <mergeCell ref="A8:B8"/>
    <mergeCell ref="C8:I8"/>
    <mergeCell ref="A9:B9"/>
    <mergeCell ref="C9:I9"/>
    <mergeCell ref="A10:B10"/>
    <mergeCell ref="C10:I10"/>
    <mergeCell ref="A11:B11"/>
    <mergeCell ref="C11:I11"/>
    <mergeCell ref="A12:B12"/>
    <mergeCell ref="C12:I12"/>
    <mergeCell ref="A13:B13"/>
    <mergeCell ref="C13:I13"/>
    <mergeCell ref="A14:B14"/>
    <mergeCell ref="C14:I14"/>
    <mergeCell ref="A15:I17"/>
  </mergeCells>
  <pageMargins bottom="0.75" footer="0.5" header="0.5" left="0.5" right="0.5" top="0.75"/>
  <pageSetup orientation="landscape" paperSize="9"/>
</worksheet>
</file>

<file path=xl/worksheets/sheet2.xml><?xml version="1.0" encoding="utf-8"?>
<worksheet xmlns="http://schemas.openxmlformats.org/spreadsheetml/2006/main" xmlns:r="http://schemas.openxmlformats.org/officeDocument/2006/relationships">
  <sheetPr>
    <pageSetUpPr fitToPage="false"/>
  </sheetPr>
  <dimension ref="A1"/>
  <sheetViews>
    <sheetView workbookViewId="0"/>
  </sheetViews>
  <sheetFormatPr defaultRowHeight="15.0"/>
  <cols>
    <col min="1" max="1" customWidth="true" width="8.0" collapsed="false"/>
    <col min="2" max="2" customWidth="true" width="30.0" collapsed="false"/>
    <col min="3" max="3" customWidth="true" width="10.0" collapsed="false"/>
    <col min="4" max="4" customWidth="true" width="12.0" collapsed="false"/>
    <col min="5" max="5" customWidth="true" width="10.0" collapsed="false"/>
    <col min="6" max="6" customWidth="true" width="12.0" collapsed="false"/>
    <col min="7" max="7" customWidth="true" width="10.0" collapsed="false"/>
    <col min="8" max="8" customWidth="true" width="10.0" collapsed="false"/>
    <col min="9" max="9" customWidth="true" width="10.0" collapsed="false"/>
    <col min="10" max="10" customWidth="true" width="10.0" collapsed="false"/>
    <col min="11" max="11" customWidth="true" width="10.0" collapsed="false"/>
  </cols>
  <sheetData>
    <row r="1">
      <c r="A1" s="6" t="s">
        <v>0</v>
      </c>
    </row>
    <row r="2">
      <c r="A2" s="6" t="s">
        <v>16</v>
      </c>
    </row>
    <row r="3">
      <c r="A3" s="6" t="s">
        <v>17</v>
      </c>
      <c r="B3" s="9" t="s">
        <f>DADOS!C3</f>
      </c>
    </row>
    <row r="4">
      <c r="A4" s="6" t="s">
        <v>18</v>
      </c>
      <c r="B4" s="6" t="s">
        <f>DADOS!C7</f>
      </c>
      <c r="G4" s="6" t="s">
        <v>19</v>
      </c>
      <c r="H4" s="8">
        <f>DADOS!C9</f>
      </c>
    </row>
    <row r="5">
      <c r="A5" s="6" t="s">
        <v>20</v>
      </c>
      <c r="B5" s="7">
        <f>DADOS!C8</f>
      </c>
      <c r="C5" s="6" t="s">
        <v>9</v>
      </c>
      <c r="D5" s="6" t="s">
        <v>21</v>
      </c>
      <c r="E5" s="6" t="s">
        <f>DADOS!C13</f>
      </c>
      <c r="F5" s="6" t="s">
        <v>9</v>
      </c>
      <c r="G5" s="6" t="s">
        <v>9</v>
      </c>
      <c r="H5" s="6" t="s">
        <v>22</v>
      </c>
      <c r="I5" s="6" t="s">
        <f>DADOS!C14</f>
      </c>
    </row>
    <row r="7">
      <c r="A7" s="10" t="s">
        <v>23</v>
      </c>
      <c r="B7" s="10" t="s">
        <v>24</v>
      </c>
      <c r="C7" s="10" t="s">
        <v>25</v>
      </c>
      <c r="D7" s="10" t="s">
        <v>26</v>
      </c>
      <c r="E7" s="10" t="s">
        <v>27</v>
      </c>
      <c r="F7" s="10" t="s">
        <v>28</v>
      </c>
      <c r="G7" s="10" t="s">
        <v>29</v>
      </c>
      <c r="H7" s="10" t="s">
        <v>30</v>
      </c>
      <c r="I7" s="10" t="s">
        <v>31</v>
      </c>
      <c r="J7" s="10" t="s">
        <v>32</v>
      </c>
      <c r="K7" s="10" t="s">
        <v>33</v>
      </c>
    </row>
    <row r="8">
      <c r="A8" s="11" t="s">
        <v>34</v>
      </c>
      <c r="B8" s="12" t="s">
        <v>35</v>
      </c>
      <c r="C8" s="13"/>
      <c r="D8" s="14"/>
      <c r="E8" s="15"/>
      <c r="F8" s="16"/>
      <c r="G8" s="17"/>
      <c r="H8" s="18"/>
      <c r="I8" s="19"/>
      <c r="J8" s="20"/>
      <c r="K8" s="21">
        <f>SUM(K9:K10)</f>
      </c>
      <c r="L8" s="22" t="s">
        <v>36</v>
      </c>
    </row>
    <row r="9">
      <c r="A9" s="23" t="s">
        <v>37</v>
      </c>
      <c r="B9" s="24" t="s">
        <v>38</v>
      </c>
      <c r="C9" s="25" t="s">
        <v>39</v>
      </c>
      <c r="D9" s="26" t="n">
        <v>192.0</v>
      </c>
      <c r="E9" s="27" t="n">
        <v>132.52</v>
      </c>
      <c r="F9" s="28" t="n">
        <v>23.52</v>
      </c>
      <c r="G9" s="29" t="n">
        <v>163.69</v>
      </c>
      <c r="H9" s="30"/>
      <c r="I9" s="31">
        <f>ROUND('BDI Principal'!D14,2)</f>
      </c>
      <c r="J9" s="32">
        <f>ROUND((ROUND(H9,2)*I9/100)+ROUND(H9,2),2)</f>
      </c>
      <c r="K9" s="33">
        <f>ROUND(D9*J9,2)</f>
      </c>
      <c r="L9" s="34" t="s">
        <v>23</v>
      </c>
    </row>
    <row r="10">
      <c r="A10" s="35" t="s">
        <v>40</v>
      </c>
      <c r="B10" s="36" t="s">
        <v>41</v>
      </c>
      <c r="C10" s="37" t="s">
        <v>42</v>
      </c>
      <c r="D10" s="38" t="n">
        <v>8.0</v>
      </c>
      <c r="E10" s="39" t="n">
        <v>6785.48</v>
      </c>
      <c r="F10" s="40" t="n">
        <v>23.52</v>
      </c>
      <c r="G10" s="41" t="n">
        <v>8381.42</v>
      </c>
      <c r="H10" s="42"/>
      <c r="I10" s="43">
        <f>ROUND('BDI Principal'!D14,2)</f>
      </c>
      <c r="J10" s="44">
        <f>ROUND((ROUND(H10,2)*I10/100)+ROUND(H10,2),2)</f>
      </c>
      <c r="K10" s="45">
        <f>ROUND(D10*J10,2)</f>
      </c>
      <c r="L10" s="46" t="s">
        <v>23</v>
      </c>
    </row>
    <row r="11">
      <c r="A11" s="47" t="s">
        <v>43</v>
      </c>
      <c r="B11" s="48" t="s">
        <v>44</v>
      </c>
      <c r="C11" s="49"/>
      <c r="D11" s="50"/>
      <c r="E11" s="51"/>
      <c r="F11" s="52"/>
      <c r="G11" s="53"/>
      <c r="H11" s="54"/>
      <c r="I11" s="55"/>
      <c r="J11" s="56"/>
      <c r="K11" s="57">
        <f>SUM(K12:K14)</f>
      </c>
      <c r="L11" s="58" t="s">
        <v>36</v>
      </c>
    </row>
    <row r="12">
      <c r="A12" s="59" t="s">
        <v>45</v>
      </c>
      <c r="B12" s="60" t="s">
        <v>46</v>
      </c>
      <c r="C12" s="61" t="s">
        <v>47</v>
      </c>
      <c r="D12" s="62" t="n">
        <v>8.0</v>
      </c>
      <c r="E12" s="63" t="n">
        <v>832.5</v>
      </c>
      <c r="F12" s="64" t="n">
        <v>23.52</v>
      </c>
      <c r="G12" s="65" t="n">
        <v>1028.3</v>
      </c>
      <c r="H12" s="66"/>
      <c r="I12" s="67">
        <f>ROUND('BDI Principal'!D14,2)</f>
      </c>
      <c r="J12" s="68">
        <f>ROUND((ROUND(H12,2)*I12/100)+ROUND(H12,2),2)</f>
      </c>
      <c r="K12" s="69">
        <f>ROUND(D12*J12,2)</f>
      </c>
      <c r="L12" s="70" t="s">
        <v>23</v>
      </c>
    </row>
    <row r="13">
      <c r="A13" s="71" t="s">
        <v>48</v>
      </c>
      <c r="B13" s="72" t="s">
        <v>49</v>
      </c>
      <c r="C13" s="73" t="s">
        <v>50</v>
      </c>
      <c r="D13" s="74" t="n">
        <v>160.0</v>
      </c>
      <c r="E13" s="75" t="n">
        <v>2.86</v>
      </c>
      <c r="F13" s="76" t="n">
        <v>23.52</v>
      </c>
      <c r="G13" s="77" t="n">
        <v>3.53</v>
      </c>
      <c r="H13" s="78"/>
      <c r="I13" s="79">
        <f>ROUND('BDI Principal'!D14,2)</f>
      </c>
      <c r="J13" s="80">
        <f>ROUND((ROUND(H13,2)*I13/100)+ROUND(H13,2),2)</f>
      </c>
      <c r="K13" s="81">
        <f>ROUND(D13*J13,2)</f>
      </c>
      <c r="L13" s="82" t="s">
        <v>23</v>
      </c>
    </row>
    <row r="14">
      <c r="A14" s="83" t="s">
        <v>51</v>
      </c>
      <c r="B14" s="84" t="s">
        <v>52</v>
      </c>
      <c r="C14" s="85" t="s">
        <v>53</v>
      </c>
      <c r="D14" s="86" t="n">
        <v>4.5</v>
      </c>
      <c r="E14" s="87" t="n">
        <v>315.01</v>
      </c>
      <c r="F14" s="88" t="n">
        <v>23.52</v>
      </c>
      <c r="G14" s="89" t="n">
        <v>389.1</v>
      </c>
      <c r="H14" s="90"/>
      <c r="I14" s="91">
        <f>ROUND('BDI Principal'!D14,2)</f>
      </c>
      <c r="J14" s="92">
        <f>ROUND((ROUND(H14,2)*I14/100)+ROUND(H14,2),2)</f>
      </c>
      <c r="K14" s="93">
        <f>ROUND(D14*J14,2)</f>
      </c>
      <c r="L14" s="94" t="s">
        <v>23</v>
      </c>
    </row>
    <row r="15">
      <c r="A15" s="95" t="s">
        <v>54</v>
      </c>
      <c r="B15" s="96" t="s">
        <v>55</v>
      </c>
      <c r="C15" s="97"/>
      <c r="D15" s="98"/>
      <c r="E15" s="99"/>
      <c r="F15" s="100"/>
      <c r="G15" s="101"/>
      <c r="H15" s="102"/>
      <c r="I15" s="103"/>
      <c r="J15" s="104"/>
      <c r="K15" s="2325">
        <f>K16+K27+K50</f>
      </c>
      <c r="L15" s="106" t="s">
        <v>36</v>
      </c>
    </row>
    <row r="16">
      <c r="A16" s="107" t="s">
        <v>56</v>
      </c>
      <c r="B16" s="108" t="s">
        <v>57</v>
      </c>
      <c r="C16" s="109"/>
      <c r="D16" s="110"/>
      <c r="E16" s="111"/>
      <c r="F16" s="112"/>
      <c r="G16" s="113"/>
      <c r="H16" s="114"/>
      <c r="I16" s="115"/>
      <c r="J16" s="116"/>
      <c r="K16" s="117">
        <f>SUM(K17:K26)</f>
      </c>
      <c r="L16" s="118" t="s">
        <v>36</v>
      </c>
    </row>
    <row r="17">
      <c r="A17" s="119" t="s">
        <v>58</v>
      </c>
      <c r="B17" s="120" t="s">
        <v>59</v>
      </c>
      <c r="C17" s="121" t="s">
        <v>60</v>
      </c>
      <c r="D17" s="122" t="n">
        <v>99.2</v>
      </c>
      <c r="E17" s="123" t="n">
        <v>42.11</v>
      </c>
      <c r="F17" s="124" t="n">
        <v>23.52</v>
      </c>
      <c r="G17" s="125" t="n">
        <v>52.01</v>
      </c>
      <c r="H17" s="126"/>
      <c r="I17" s="127">
        <f>ROUND('BDI Principal'!D14,2)</f>
      </c>
      <c r="J17" s="128">
        <f>ROUND((ROUND(H17,2)*I17/100)+ROUND(H17,2),2)</f>
      </c>
      <c r="K17" s="129">
        <f>ROUND(D17*J17,2)</f>
      </c>
      <c r="L17" s="130" t="s">
        <v>23</v>
      </c>
    </row>
    <row r="18">
      <c r="A18" s="131" t="s">
        <v>61</v>
      </c>
      <c r="B18" s="132" t="s">
        <v>62</v>
      </c>
      <c r="C18" s="133" t="s">
        <v>53</v>
      </c>
      <c r="D18" s="134" t="n">
        <v>45.36</v>
      </c>
      <c r="E18" s="135" t="n">
        <v>142.05</v>
      </c>
      <c r="F18" s="136" t="n">
        <v>23.52</v>
      </c>
      <c r="G18" s="137" t="n">
        <v>175.46</v>
      </c>
      <c r="H18" s="138"/>
      <c r="I18" s="139">
        <f>ROUND('BDI Principal'!D14,2)</f>
      </c>
      <c r="J18" s="140">
        <f>ROUND((ROUND(H18,2)*I18/100)+ROUND(H18,2),2)</f>
      </c>
      <c r="K18" s="141">
        <f>ROUND(D18*J18,2)</f>
      </c>
      <c r="L18" s="142" t="s">
        <v>23</v>
      </c>
    </row>
    <row r="19">
      <c r="A19" s="143" t="s">
        <v>63</v>
      </c>
      <c r="B19" s="144" t="s">
        <v>64</v>
      </c>
      <c r="C19" s="145" t="s">
        <v>65</v>
      </c>
      <c r="D19" s="146" t="n">
        <v>271.66</v>
      </c>
      <c r="E19" s="147" t="n">
        <v>10.63</v>
      </c>
      <c r="F19" s="148" t="n">
        <v>23.52</v>
      </c>
      <c r="G19" s="149" t="n">
        <v>13.13</v>
      </c>
      <c r="H19" s="150"/>
      <c r="I19" s="151">
        <f>ROUND('BDI Principal'!D14,2)</f>
      </c>
      <c r="J19" s="152">
        <f>ROUND((ROUND(H19,2)*I19/100)+ROUND(H19,2),2)</f>
      </c>
      <c r="K19" s="153">
        <f>ROUND(D19*J19,2)</f>
      </c>
      <c r="L19" s="154" t="s">
        <v>23</v>
      </c>
    </row>
    <row r="20">
      <c r="A20" s="155" t="s">
        <v>66</v>
      </c>
      <c r="B20" s="156" t="s">
        <v>67</v>
      </c>
      <c r="C20" s="157" t="s">
        <v>60</v>
      </c>
      <c r="D20" s="158" t="n">
        <v>7.06</v>
      </c>
      <c r="E20" s="159" t="n">
        <v>700.56</v>
      </c>
      <c r="F20" s="160" t="n">
        <v>23.52</v>
      </c>
      <c r="G20" s="161" t="n">
        <v>865.33</v>
      </c>
      <c r="H20" s="162"/>
      <c r="I20" s="163">
        <f>ROUND('BDI Principal'!D14,2)</f>
      </c>
      <c r="J20" s="164">
        <f>ROUND((ROUND(H20,2)*I20/100)+ROUND(H20,2),2)</f>
      </c>
      <c r="K20" s="165">
        <f>ROUND(D20*J20,2)</f>
      </c>
      <c r="L20" s="166" t="s">
        <v>23</v>
      </c>
    </row>
    <row r="21">
      <c r="A21" s="167" t="s">
        <v>68</v>
      </c>
      <c r="B21" s="168" t="s">
        <v>69</v>
      </c>
      <c r="C21" s="169" t="s">
        <v>70</v>
      </c>
      <c r="D21" s="170" t="n">
        <v>25.2</v>
      </c>
      <c r="E21" s="171" t="n">
        <v>59.55</v>
      </c>
      <c r="F21" s="172" t="n">
        <v>23.52</v>
      </c>
      <c r="G21" s="173" t="n">
        <v>73.56</v>
      </c>
      <c r="H21" s="174"/>
      <c r="I21" s="175">
        <f>ROUND('BDI Principal'!D14,2)</f>
      </c>
      <c r="J21" s="176">
        <f>ROUND((ROUND(H21,2)*I21/100)+ROUND(H21,2),2)</f>
      </c>
      <c r="K21" s="177">
        <f>ROUND(D21*J21,2)</f>
      </c>
      <c r="L21" s="178" t="s">
        <v>23</v>
      </c>
    </row>
    <row r="22">
      <c r="A22" s="179" t="s">
        <v>71</v>
      </c>
      <c r="B22" s="180" t="s">
        <v>72</v>
      </c>
      <c r="C22" s="181" t="s">
        <v>53</v>
      </c>
      <c r="D22" s="182" t="n">
        <v>50.4</v>
      </c>
      <c r="E22" s="183" t="n">
        <v>7.58</v>
      </c>
      <c r="F22" s="184" t="n">
        <v>23.52</v>
      </c>
      <c r="G22" s="185" t="n">
        <v>9.36</v>
      </c>
      <c r="H22" s="186"/>
      <c r="I22" s="187">
        <f>ROUND('BDI Principal'!D14,2)</f>
      </c>
      <c r="J22" s="188">
        <f>ROUND((ROUND(H22,2)*I22/100)+ROUND(H22,2),2)</f>
      </c>
      <c r="K22" s="189">
        <f>ROUND(D22*J22,2)</f>
      </c>
      <c r="L22" s="190" t="s">
        <v>23</v>
      </c>
    </row>
    <row r="23">
      <c r="A23" s="191" t="s">
        <v>73</v>
      </c>
      <c r="B23" s="192" t="s">
        <v>74</v>
      </c>
      <c r="C23" s="193" t="s">
        <v>53</v>
      </c>
      <c r="D23" s="194" t="n">
        <v>50.4</v>
      </c>
      <c r="E23" s="195" t="n">
        <v>46.37</v>
      </c>
      <c r="F23" s="196" t="n">
        <v>23.52</v>
      </c>
      <c r="G23" s="197" t="n">
        <v>57.28</v>
      </c>
      <c r="H23" s="198"/>
      <c r="I23" s="199">
        <f>ROUND('BDI Principal'!D14,2)</f>
      </c>
      <c r="J23" s="200">
        <f>ROUND((ROUND(H23,2)*I23/100)+ROUND(H23,2),2)</f>
      </c>
      <c r="K23" s="201">
        <f>ROUND(D23*J23,2)</f>
      </c>
      <c r="L23" s="202" t="s">
        <v>23</v>
      </c>
    </row>
    <row r="24">
      <c r="A24" s="203" t="s">
        <v>75</v>
      </c>
      <c r="B24" s="204" t="s">
        <v>76</v>
      </c>
      <c r="C24" s="205" t="s">
        <v>70</v>
      </c>
      <c r="D24" s="206" t="n">
        <v>1.5</v>
      </c>
      <c r="E24" s="207" t="n">
        <v>1029.49</v>
      </c>
      <c r="F24" s="208" t="n">
        <v>23.52</v>
      </c>
      <c r="G24" s="209" t="n">
        <v>1271.63</v>
      </c>
      <c r="H24" s="210"/>
      <c r="I24" s="211">
        <f>ROUND('BDI Principal'!D14,2)</f>
      </c>
      <c r="J24" s="212">
        <f>ROUND((ROUND(H24,2)*I24/100)+ROUND(H24,2),2)</f>
      </c>
      <c r="K24" s="213">
        <f>ROUND(D24*J24,2)</f>
      </c>
      <c r="L24" s="214" t="s">
        <v>23</v>
      </c>
    </row>
    <row r="25">
      <c r="A25" s="215" t="s">
        <v>77</v>
      </c>
      <c r="B25" s="216" t="s">
        <v>78</v>
      </c>
      <c r="C25" s="217" t="s">
        <v>53</v>
      </c>
      <c r="D25" s="218" t="n">
        <v>34.0</v>
      </c>
      <c r="E25" s="219" t="n">
        <v>76.19</v>
      </c>
      <c r="F25" s="220" t="n">
        <v>23.52</v>
      </c>
      <c r="G25" s="221" t="n">
        <v>94.11</v>
      </c>
      <c r="H25" s="222"/>
      <c r="I25" s="223">
        <f>ROUND('BDI Principal'!D14,2)</f>
      </c>
      <c r="J25" s="224">
        <f>ROUND((ROUND(H25,2)*I25/100)+ROUND(H25,2),2)</f>
      </c>
      <c r="K25" s="225">
        <f>ROUND(D25*J25,2)</f>
      </c>
      <c r="L25" s="226" t="s">
        <v>23</v>
      </c>
    </row>
    <row r="26">
      <c r="A26" s="227" t="s">
        <v>79</v>
      </c>
      <c r="B26" s="228" t="s">
        <v>80</v>
      </c>
      <c r="C26" s="229" t="s">
        <v>53</v>
      </c>
      <c r="D26" s="230" t="n">
        <v>34.0</v>
      </c>
      <c r="E26" s="231" t="n">
        <v>479.68</v>
      </c>
      <c r="F26" s="232" t="n">
        <v>23.52</v>
      </c>
      <c r="G26" s="233" t="n">
        <v>592.5</v>
      </c>
      <c r="H26" s="234"/>
      <c r="I26" s="235">
        <f>ROUND('BDI Principal'!D14,2)</f>
      </c>
      <c r="J26" s="236">
        <f>ROUND((ROUND(H26,2)*I26/100)+ROUND(H26,2),2)</f>
      </c>
      <c r="K26" s="237">
        <f>ROUND(D26*J26,2)</f>
      </c>
      <c r="L26" s="238" t="s">
        <v>23</v>
      </c>
    </row>
    <row r="27">
      <c r="A27" s="239" t="s">
        <v>81</v>
      </c>
      <c r="B27" s="240" t="s">
        <v>82</v>
      </c>
      <c r="C27" s="241"/>
      <c r="D27" s="242"/>
      <c r="E27" s="243"/>
      <c r="F27" s="244"/>
      <c r="G27" s="245"/>
      <c r="H27" s="246"/>
      <c r="I27" s="247"/>
      <c r="J27" s="248"/>
      <c r="K27" s="249">
        <f>SUM(K28:K49)</f>
      </c>
      <c r="L27" s="250" t="s">
        <v>36</v>
      </c>
    </row>
    <row r="28">
      <c r="A28" s="251" t="s">
        <v>83</v>
      </c>
      <c r="B28" s="252" t="s">
        <v>84</v>
      </c>
      <c r="C28" s="253" t="s">
        <v>70</v>
      </c>
      <c r="D28" s="254" t="n">
        <v>325.0</v>
      </c>
      <c r="E28" s="255" t="n">
        <v>1.93</v>
      </c>
      <c r="F28" s="256" t="n">
        <v>23.52</v>
      </c>
      <c r="G28" s="257" t="n">
        <v>2.38</v>
      </c>
      <c r="H28" s="258"/>
      <c r="I28" s="259">
        <f>ROUND('BDI Principal'!D14,2)</f>
      </c>
      <c r="J28" s="260">
        <f>ROUND((ROUND(H28,2)*I28/100)+ROUND(H28,2),2)</f>
      </c>
      <c r="K28" s="261">
        <f>ROUND(D28*J28,2)</f>
      </c>
      <c r="L28" s="262" t="s">
        <v>23</v>
      </c>
    </row>
    <row r="29">
      <c r="A29" s="263" t="s">
        <v>85</v>
      </c>
      <c r="B29" s="264" t="s">
        <v>86</v>
      </c>
      <c r="C29" s="265" t="s">
        <v>70</v>
      </c>
      <c r="D29" s="266" t="n">
        <v>180.0</v>
      </c>
      <c r="E29" s="267" t="n">
        <v>23.72</v>
      </c>
      <c r="F29" s="268" t="n">
        <v>23.52</v>
      </c>
      <c r="G29" s="269" t="n">
        <v>29.3</v>
      </c>
      <c r="H29" s="270"/>
      <c r="I29" s="271">
        <f>ROUND('BDI Principal'!D14,2)</f>
      </c>
      <c r="J29" s="272">
        <f>ROUND((ROUND(H29,2)*I29/100)+ROUND(H29,2),2)</f>
      </c>
      <c r="K29" s="273">
        <f>ROUND(D29*J29,2)</f>
      </c>
      <c r="L29" s="274" t="s">
        <v>23</v>
      </c>
    </row>
    <row r="30">
      <c r="A30" s="275" t="s">
        <v>87</v>
      </c>
      <c r="B30" s="276" t="s">
        <v>88</v>
      </c>
      <c r="C30" s="277" t="s">
        <v>70</v>
      </c>
      <c r="D30" s="278" t="n">
        <v>145.0</v>
      </c>
      <c r="E30" s="279" t="n">
        <v>1.47</v>
      </c>
      <c r="F30" s="280" t="n">
        <v>23.52</v>
      </c>
      <c r="G30" s="281" t="n">
        <v>1.82</v>
      </c>
      <c r="H30" s="282"/>
      <c r="I30" s="283">
        <f>ROUND('BDI Principal'!D14,2)</f>
      </c>
      <c r="J30" s="284">
        <f>ROUND((ROUND(H30,2)*I30/100)+ROUND(H30,2),2)</f>
      </c>
      <c r="K30" s="285">
        <f>ROUND(D30*J30,2)</f>
      </c>
      <c r="L30" s="286" t="s">
        <v>23</v>
      </c>
    </row>
    <row r="31">
      <c r="A31" s="287" t="s">
        <v>89</v>
      </c>
      <c r="B31" s="288" t="s">
        <v>90</v>
      </c>
      <c r="C31" s="289" t="s">
        <v>91</v>
      </c>
      <c r="D31" s="290" t="n">
        <v>5.0</v>
      </c>
      <c r="E31" s="291" t="n">
        <v>210.48</v>
      </c>
      <c r="F31" s="292" t="n">
        <v>23.52</v>
      </c>
      <c r="G31" s="293" t="n">
        <v>259.98</v>
      </c>
      <c r="H31" s="294"/>
      <c r="I31" s="295">
        <f>ROUND('BDI Principal'!D14,2)</f>
      </c>
      <c r="J31" s="296">
        <f>ROUND((ROUND(H31,2)*I31/100)+ROUND(H31,2),2)</f>
      </c>
      <c r="K31" s="297">
        <f>ROUND(D31*J31,2)</f>
      </c>
      <c r="L31" s="298" t="s">
        <v>23</v>
      </c>
    </row>
    <row r="32">
      <c r="A32" s="299" t="s">
        <v>92</v>
      </c>
      <c r="B32" s="300" t="s">
        <v>93</v>
      </c>
      <c r="C32" s="301" t="s">
        <v>91</v>
      </c>
      <c r="D32" s="302" t="n">
        <v>9.0</v>
      </c>
      <c r="E32" s="303" t="n">
        <v>402.48</v>
      </c>
      <c r="F32" s="304" t="n">
        <v>23.52</v>
      </c>
      <c r="G32" s="305" t="n">
        <v>497.14</v>
      </c>
      <c r="H32" s="306"/>
      <c r="I32" s="307">
        <f>ROUND('BDI Principal'!D14,2)</f>
      </c>
      <c r="J32" s="308">
        <f>ROUND((ROUND(H32,2)*I32/100)+ROUND(H32,2),2)</f>
      </c>
      <c r="K32" s="309">
        <f>ROUND(D32*J32,2)</f>
      </c>
      <c r="L32" s="310" t="s">
        <v>23</v>
      </c>
    </row>
    <row r="33">
      <c r="A33" s="311" t="s">
        <v>94</v>
      </c>
      <c r="B33" s="312" t="s">
        <v>95</v>
      </c>
      <c r="C33" s="313" t="s">
        <v>91</v>
      </c>
      <c r="D33" s="314" t="n">
        <v>2.0</v>
      </c>
      <c r="E33" s="315" t="n">
        <v>594.48</v>
      </c>
      <c r="F33" s="316" t="n">
        <v>23.52</v>
      </c>
      <c r="G33" s="317" t="n">
        <v>734.3</v>
      </c>
      <c r="H33" s="318"/>
      <c r="I33" s="319">
        <f>ROUND('BDI Principal'!D14,2)</f>
      </c>
      <c r="J33" s="320">
        <f>ROUND((ROUND(H33,2)*I33/100)+ROUND(H33,2),2)</f>
      </c>
      <c r="K33" s="321">
        <f>ROUND(D33*J33,2)</f>
      </c>
      <c r="L33" s="322" t="s">
        <v>23</v>
      </c>
    </row>
    <row r="34">
      <c r="A34" s="323" t="s">
        <v>96</v>
      </c>
      <c r="B34" s="324" t="s">
        <v>97</v>
      </c>
      <c r="C34" s="325" t="s">
        <v>91</v>
      </c>
      <c r="D34" s="326" t="n">
        <v>2.0</v>
      </c>
      <c r="E34" s="327" t="n">
        <v>39.72</v>
      </c>
      <c r="F34" s="328" t="n">
        <v>23.52</v>
      </c>
      <c r="G34" s="329" t="n">
        <v>49.06</v>
      </c>
      <c r="H34" s="330"/>
      <c r="I34" s="331">
        <f>ROUND('BDI Principal'!D14,2)</f>
      </c>
      <c r="J34" s="332">
        <f>ROUND((ROUND(H34,2)*I34/100)+ROUND(H34,2),2)</f>
      </c>
      <c r="K34" s="333">
        <f>ROUND(D34*J34,2)</f>
      </c>
      <c r="L34" s="334" t="s">
        <v>23</v>
      </c>
    </row>
    <row r="35">
      <c r="A35" s="335" t="s">
        <v>98</v>
      </c>
      <c r="B35" s="336" t="s">
        <v>99</v>
      </c>
      <c r="C35" s="337" t="s">
        <v>91</v>
      </c>
      <c r="D35" s="338" t="n">
        <v>2.0</v>
      </c>
      <c r="E35" s="339" t="n">
        <v>60.93</v>
      </c>
      <c r="F35" s="340" t="n">
        <v>23.52</v>
      </c>
      <c r="G35" s="341" t="n">
        <v>75.26</v>
      </c>
      <c r="H35" s="342"/>
      <c r="I35" s="343">
        <f>ROUND('BDI Principal'!D14,2)</f>
      </c>
      <c r="J35" s="344">
        <f>ROUND((ROUND(H35,2)*I35/100)+ROUND(H35,2),2)</f>
      </c>
      <c r="K35" s="345">
        <f>ROUND(D35*J35,2)</f>
      </c>
      <c r="L35" s="346" t="s">
        <v>23</v>
      </c>
    </row>
    <row r="36">
      <c r="A36" s="347" t="s">
        <v>100</v>
      </c>
      <c r="B36" s="348" t="s">
        <v>101</v>
      </c>
      <c r="C36" s="349" t="s">
        <v>91</v>
      </c>
      <c r="D36" s="350" t="n">
        <v>4.0</v>
      </c>
      <c r="E36" s="351" t="n">
        <v>284.12</v>
      </c>
      <c r="F36" s="352" t="n">
        <v>23.52</v>
      </c>
      <c r="G36" s="353" t="n">
        <v>350.95</v>
      </c>
      <c r="H36" s="354"/>
      <c r="I36" s="355">
        <f>ROUND('BDI Principal'!D14,2)</f>
      </c>
      <c r="J36" s="356">
        <f>ROUND((ROUND(H36,2)*I36/100)+ROUND(H36,2),2)</f>
      </c>
      <c r="K36" s="357">
        <f>ROUND(D36*J36,2)</f>
      </c>
      <c r="L36" s="358" t="s">
        <v>23</v>
      </c>
    </row>
    <row r="37">
      <c r="A37" s="359" t="s">
        <v>102</v>
      </c>
      <c r="B37" s="360" t="s">
        <v>103</v>
      </c>
      <c r="C37" s="361" t="s">
        <v>91</v>
      </c>
      <c r="D37" s="362" t="n">
        <v>8.0</v>
      </c>
      <c r="E37" s="363" t="n">
        <v>549.73</v>
      </c>
      <c r="F37" s="364" t="n">
        <v>23.52</v>
      </c>
      <c r="G37" s="365" t="n">
        <v>679.03</v>
      </c>
      <c r="H37" s="366"/>
      <c r="I37" s="367">
        <f>ROUND('BDI Principal'!D14,2)</f>
      </c>
      <c r="J37" s="368">
        <f>ROUND((ROUND(H37,2)*I37/100)+ROUND(H37,2),2)</f>
      </c>
      <c r="K37" s="369">
        <f>ROUND(D37*J37,2)</f>
      </c>
      <c r="L37" s="370" t="s">
        <v>23</v>
      </c>
    </row>
    <row r="38">
      <c r="A38" s="371" t="s">
        <v>104</v>
      </c>
      <c r="B38" s="372" t="s">
        <v>105</v>
      </c>
      <c r="C38" s="373" t="s">
        <v>91</v>
      </c>
      <c r="D38" s="374" t="n">
        <v>3.0</v>
      </c>
      <c r="E38" s="375" t="n">
        <v>815.35</v>
      </c>
      <c r="F38" s="376" t="n">
        <v>23.52</v>
      </c>
      <c r="G38" s="377" t="n">
        <v>1007.12</v>
      </c>
      <c r="H38" s="378"/>
      <c r="I38" s="379">
        <f>ROUND('BDI Principal'!D14,2)</f>
      </c>
      <c r="J38" s="380">
        <f>ROUND((ROUND(H38,2)*I38/100)+ROUND(H38,2),2)</f>
      </c>
      <c r="K38" s="381">
        <f>ROUND(D38*J38,2)</f>
      </c>
      <c r="L38" s="382" t="s">
        <v>23</v>
      </c>
    </row>
    <row r="39">
      <c r="A39" s="383" t="s">
        <v>106</v>
      </c>
      <c r="B39" s="384" t="s">
        <v>107</v>
      </c>
      <c r="C39" s="385" t="s">
        <v>70</v>
      </c>
      <c r="D39" s="386" t="n">
        <v>360.0</v>
      </c>
      <c r="E39" s="387" t="n">
        <v>2.54</v>
      </c>
      <c r="F39" s="388" t="n">
        <v>23.52</v>
      </c>
      <c r="G39" s="389" t="n">
        <v>3.14</v>
      </c>
      <c r="H39" s="390"/>
      <c r="I39" s="391">
        <f>ROUND('BDI Principal'!D14,2)</f>
      </c>
      <c r="J39" s="392">
        <f>ROUND((ROUND(H39,2)*I39/100)+ROUND(H39,2),2)</f>
      </c>
      <c r="K39" s="393">
        <f>ROUND(D39*J39,2)</f>
      </c>
      <c r="L39" s="394" t="s">
        <v>23</v>
      </c>
    </row>
    <row r="40">
      <c r="A40" s="395" t="s">
        <v>108</v>
      </c>
      <c r="B40" s="396" t="s">
        <v>109</v>
      </c>
      <c r="C40" s="397" t="s">
        <v>60</v>
      </c>
      <c r="D40" s="398" t="n">
        <v>358.5</v>
      </c>
      <c r="E40" s="399" t="n">
        <v>17.43</v>
      </c>
      <c r="F40" s="400" t="n">
        <v>23.52</v>
      </c>
      <c r="G40" s="401" t="n">
        <v>21.53</v>
      </c>
      <c r="H40" s="402"/>
      <c r="I40" s="403">
        <f>ROUND('BDI Principal'!D14,2)</f>
      </c>
      <c r="J40" s="404">
        <f>ROUND((ROUND(H40,2)*I40/100)+ROUND(H40,2),2)</f>
      </c>
      <c r="K40" s="405">
        <f>ROUND(D40*J40,2)</f>
      </c>
      <c r="L40" s="406" t="s">
        <v>23</v>
      </c>
    </row>
    <row r="41">
      <c r="A41" s="407" t="s">
        <v>110</v>
      </c>
      <c r="B41" s="408" t="s">
        <v>111</v>
      </c>
      <c r="C41" s="409" t="s">
        <v>60</v>
      </c>
      <c r="D41" s="410" t="n">
        <v>17.93</v>
      </c>
      <c r="E41" s="411" t="n">
        <v>89.32</v>
      </c>
      <c r="F41" s="412" t="n">
        <v>23.52</v>
      </c>
      <c r="G41" s="413" t="n">
        <v>110.33</v>
      </c>
      <c r="H41" s="414"/>
      <c r="I41" s="415">
        <f>ROUND('BDI Principal'!D14,2)</f>
      </c>
      <c r="J41" s="416">
        <f>ROUND((ROUND(H41,2)*I41/100)+ROUND(H41,2),2)</f>
      </c>
      <c r="K41" s="417">
        <f>ROUND(D41*J41,2)</f>
      </c>
      <c r="L41" s="418" t="s">
        <v>23</v>
      </c>
    </row>
    <row r="42">
      <c r="A42" s="419" t="s">
        <v>112</v>
      </c>
      <c r="B42" s="420" t="s">
        <v>113</v>
      </c>
      <c r="C42" s="421" t="s">
        <v>60</v>
      </c>
      <c r="D42" s="422" t="n">
        <v>283.65</v>
      </c>
      <c r="E42" s="423" t="n">
        <v>126.29</v>
      </c>
      <c r="F42" s="424" t="n">
        <v>23.52</v>
      </c>
      <c r="G42" s="425" t="n">
        <v>155.99</v>
      </c>
      <c r="H42" s="426"/>
      <c r="I42" s="427">
        <f>ROUND('BDI Principal'!D14,2)</f>
      </c>
      <c r="J42" s="428">
        <f>ROUND((ROUND(H42,2)*I42/100)+ROUND(H42,2),2)</f>
      </c>
      <c r="K42" s="429">
        <f>ROUND(D42*J42,2)</f>
      </c>
      <c r="L42" s="430" t="s">
        <v>23</v>
      </c>
    </row>
    <row r="43">
      <c r="A43" s="431" t="s">
        <v>114</v>
      </c>
      <c r="B43" s="432" t="s">
        <v>115</v>
      </c>
      <c r="C43" s="433" t="s">
        <v>60</v>
      </c>
      <c r="D43" s="434" t="n">
        <v>35.85</v>
      </c>
      <c r="E43" s="435" t="n">
        <v>115.08</v>
      </c>
      <c r="F43" s="436" t="n">
        <v>23.52</v>
      </c>
      <c r="G43" s="437" t="n">
        <v>142.15</v>
      </c>
      <c r="H43" s="438"/>
      <c r="I43" s="439">
        <f>ROUND('BDI Principal'!D14,2)</f>
      </c>
      <c r="J43" s="440">
        <f>ROUND((ROUND(H43,2)*I43/100)+ROUND(H43,2),2)</f>
      </c>
      <c r="K43" s="441">
        <f>ROUND(D43*J43,2)</f>
      </c>
      <c r="L43" s="442" t="s">
        <v>23</v>
      </c>
    </row>
    <row r="44">
      <c r="A44" s="443" t="s">
        <v>116</v>
      </c>
      <c r="B44" s="444" t="s">
        <v>117</v>
      </c>
      <c r="C44" s="445" t="s">
        <v>118</v>
      </c>
      <c r="D44" s="446" t="n">
        <v>1418.25</v>
      </c>
      <c r="E44" s="447" t="n">
        <v>1.72</v>
      </c>
      <c r="F44" s="448" t="n">
        <v>23.52</v>
      </c>
      <c r="G44" s="449" t="n">
        <v>2.12</v>
      </c>
      <c r="H44" s="450"/>
      <c r="I44" s="451">
        <f>ROUND('BDI Principal'!D14,2)</f>
      </c>
      <c r="J44" s="452">
        <f>ROUND((ROUND(H44,2)*I44/100)+ROUND(H44,2),2)</f>
      </c>
      <c r="K44" s="453">
        <f>ROUND(D44*J44,2)</f>
      </c>
      <c r="L44" s="454" t="s">
        <v>23</v>
      </c>
    </row>
    <row r="45">
      <c r="A45" s="455" t="s">
        <v>119</v>
      </c>
      <c r="B45" s="456" t="s">
        <v>120</v>
      </c>
      <c r="C45" s="457" t="s">
        <v>118</v>
      </c>
      <c r="D45" s="458" t="n">
        <v>2836.5</v>
      </c>
      <c r="E45" s="459" t="n">
        <v>1.52</v>
      </c>
      <c r="F45" s="460" t="n">
        <v>23.52</v>
      </c>
      <c r="G45" s="461" t="n">
        <v>1.88</v>
      </c>
      <c r="H45" s="462"/>
      <c r="I45" s="463">
        <f>ROUND('BDI Principal'!D14,2)</f>
      </c>
      <c r="J45" s="464">
        <f>ROUND((ROUND(H45,2)*I45/100)+ROUND(H45,2),2)</f>
      </c>
      <c r="K45" s="465">
        <f>ROUND(D45*J45,2)</f>
      </c>
      <c r="L45" s="466" t="s">
        <v>23</v>
      </c>
    </row>
    <row r="46">
      <c r="A46" s="467" t="s">
        <v>121</v>
      </c>
      <c r="B46" s="468" t="s">
        <v>122</v>
      </c>
      <c r="C46" s="469" t="s">
        <v>123</v>
      </c>
      <c r="D46" s="470" t="n">
        <v>642.15</v>
      </c>
      <c r="E46" s="471" t="n">
        <v>1.89</v>
      </c>
      <c r="F46" s="472" t="n">
        <v>23.52</v>
      </c>
      <c r="G46" s="473" t="n">
        <v>2.33</v>
      </c>
      <c r="H46" s="474"/>
      <c r="I46" s="475">
        <f>ROUND('BDI Principal'!D14,2)</f>
      </c>
      <c r="J46" s="476">
        <f>ROUND((ROUND(H46,2)*I46/100)+ROUND(H46,2),2)</f>
      </c>
      <c r="K46" s="477">
        <f>ROUND(D46*J46,2)</f>
      </c>
      <c r="L46" s="478" t="s">
        <v>23</v>
      </c>
    </row>
    <row r="47">
      <c r="A47" s="479" t="s">
        <v>124</v>
      </c>
      <c r="B47" s="480" t="s">
        <v>125</v>
      </c>
      <c r="C47" s="481" t="s">
        <v>70</v>
      </c>
      <c r="D47" s="482" t="n">
        <v>335.0</v>
      </c>
      <c r="E47" s="483" t="n">
        <v>3.05</v>
      </c>
      <c r="F47" s="484" t="n">
        <v>23.52</v>
      </c>
      <c r="G47" s="485" t="n">
        <v>3.77</v>
      </c>
      <c r="H47" s="486"/>
      <c r="I47" s="487">
        <f>ROUND('BDI Principal'!D14,2)</f>
      </c>
      <c r="J47" s="488">
        <f>ROUND((ROUND(H47,2)*I47/100)+ROUND(H47,2),2)</f>
      </c>
      <c r="K47" s="489">
        <f>ROUND(D47*J47,2)</f>
      </c>
      <c r="L47" s="490" t="s">
        <v>23</v>
      </c>
    </row>
    <row r="48">
      <c r="A48" s="491" t="s">
        <v>126</v>
      </c>
      <c r="B48" s="492" t="s">
        <v>127</v>
      </c>
      <c r="C48" s="493" t="s">
        <v>128</v>
      </c>
      <c r="D48" s="494" t="n">
        <v>4.0</v>
      </c>
      <c r="E48" s="495" t="n">
        <v>86.1</v>
      </c>
      <c r="F48" s="496" t="n">
        <v>23.52</v>
      </c>
      <c r="G48" s="497" t="n">
        <v>106.35</v>
      </c>
      <c r="H48" s="498"/>
      <c r="I48" s="499">
        <f>ROUND('BDI Principal'!D14,2)</f>
      </c>
      <c r="J48" s="500">
        <f>ROUND((ROUND(H48,2)*I48/100)+ROUND(H48,2),2)</f>
      </c>
      <c r="K48" s="501">
        <f>ROUND(D48*J48,2)</f>
      </c>
      <c r="L48" s="502" t="s">
        <v>23</v>
      </c>
    </row>
    <row r="49">
      <c r="A49" s="503" t="s">
        <v>129</v>
      </c>
      <c r="B49" s="504" t="s">
        <v>130</v>
      </c>
      <c r="C49" s="505" t="s">
        <v>123</v>
      </c>
      <c r="D49" s="506" t="n">
        <v>358.5</v>
      </c>
      <c r="E49" s="507" t="n">
        <v>24.5</v>
      </c>
      <c r="F49" s="508" t="n">
        <v>23.52</v>
      </c>
      <c r="G49" s="509" t="n">
        <v>30.26</v>
      </c>
      <c r="H49" s="510"/>
      <c r="I49" s="511">
        <f>ROUND('BDI Principal'!D14,2)</f>
      </c>
      <c r="J49" s="512">
        <f>ROUND((ROUND(H49,2)*I49/100)+ROUND(H49,2),2)</f>
      </c>
      <c r="K49" s="513">
        <f>ROUND(D49*J49,2)</f>
      </c>
      <c r="L49" s="514" t="s">
        <v>23</v>
      </c>
    </row>
    <row r="50">
      <c r="A50" s="515" t="s">
        <v>131</v>
      </c>
      <c r="B50" s="516" t="s">
        <v>132</v>
      </c>
      <c r="C50" s="517"/>
      <c r="D50" s="518"/>
      <c r="E50" s="519"/>
      <c r="F50" s="520"/>
      <c r="G50" s="521"/>
      <c r="H50" s="522"/>
      <c r="I50" s="523"/>
      <c r="J50" s="524"/>
      <c r="K50" s="525">
        <f>SUM(K51:K82)</f>
      </c>
      <c r="L50" s="526" t="s">
        <v>36</v>
      </c>
    </row>
    <row r="51">
      <c r="A51" s="527" t="s">
        <v>133</v>
      </c>
      <c r="B51" s="528" t="s">
        <v>134</v>
      </c>
      <c r="C51" s="529" t="s">
        <v>70</v>
      </c>
      <c r="D51" s="530" t="n">
        <v>190.0</v>
      </c>
      <c r="E51" s="531" t="n">
        <v>1324.89</v>
      </c>
      <c r="F51" s="532" t="n">
        <v>15.28</v>
      </c>
      <c r="G51" s="533" t="n">
        <v>1527.33</v>
      </c>
      <c r="H51" s="534"/>
      <c r="I51" s="535">
        <f>'BDI Diferenciado'!D14</f>
      </c>
      <c r="J51" s="536">
        <f>ROUND((ROUND(H51,2)*I51/100)+ROUND(H51,2),2)</f>
      </c>
      <c r="K51" s="537">
        <f>ROUND(D51*J51,2)</f>
      </c>
      <c r="L51" s="538" t="s">
        <v>23</v>
      </c>
    </row>
    <row r="52">
      <c r="A52" s="539" t="s">
        <v>135</v>
      </c>
      <c r="B52" s="540" t="s">
        <v>136</v>
      </c>
      <c r="C52" s="541" t="s">
        <v>137</v>
      </c>
      <c r="D52" s="542" t="n">
        <v>140.0</v>
      </c>
      <c r="E52" s="543" t="n">
        <v>37.99</v>
      </c>
      <c r="F52" s="544" t="n">
        <v>15.28</v>
      </c>
      <c r="G52" s="545" t="n">
        <v>43.79</v>
      </c>
      <c r="H52" s="546"/>
      <c r="I52" s="547">
        <f>'BDI Diferenciado'!D14</f>
      </c>
      <c r="J52" s="548">
        <f>ROUND((ROUND(H52,2)*I52/100)+ROUND(H52,2),2)</f>
      </c>
      <c r="K52" s="549">
        <f>ROUND(D52*J52,2)</f>
      </c>
      <c r="L52" s="550" t="s">
        <v>23</v>
      </c>
    </row>
    <row r="53">
      <c r="A53" s="551" t="s">
        <v>138</v>
      </c>
      <c r="B53" s="552" t="s">
        <v>139</v>
      </c>
      <c r="C53" s="553" t="s">
        <v>91</v>
      </c>
      <c r="D53" s="554" t="n">
        <v>4.0</v>
      </c>
      <c r="E53" s="555" t="n">
        <v>5618.0</v>
      </c>
      <c r="F53" s="556" t="n">
        <v>15.28</v>
      </c>
      <c r="G53" s="557" t="n">
        <v>6476.43</v>
      </c>
      <c r="H53" s="558"/>
      <c r="I53" s="559">
        <f>'BDI Diferenciado'!D14</f>
      </c>
      <c r="J53" s="560">
        <f>ROUND((ROUND(H53,2)*I53/100)+ROUND(H53,2),2)</f>
      </c>
      <c r="K53" s="561">
        <f>ROUND(D53*J53,2)</f>
      </c>
      <c r="L53" s="562" t="s">
        <v>23</v>
      </c>
    </row>
    <row r="54">
      <c r="A54" s="563" t="s">
        <v>140</v>
      </c>
      <c r="B54" s="564" t="s">
        <v>141</v>
      </c>
      <c r="C54" s="565" t="s">
        <v>91</v>
      </c>
      <c r="D54" s="566" t="n">
        <v>3.0</v>
      </c>
      <c r="E54" s="567" t="n">
        <v>8991.43</v>
      </c>
      <c r="F54" s="568" t="n">
        <v>15.28</v>
      </c>
      <c r="G54" s="569" t="n">
        <v>10365.32</v>
      </c>
      <c r="H54" s="570"/>
      <c r="I54" s="571">
        <f>'BDI Diferenciado'!D14</f>
      </c>
      <c r="J54" s="572">
        <f>ROUND((ROUND(H54,2)*I54/100)+ROUND(H54,2),2)</f>
      </c>
      <c r="K54" s="573">
        <f>ROUND(D54*J54,2)</f>
      </c>
      <c r="L54" s="574" t="s">
        <v>23</v>
      </c>
    </row>
    <row r="55">
      <c r="A55" s="575" t="s">
        <v>142</v>
      </c>
      <c r="B55" s="576" t="s">
        <v>143</v>
      </c>
      <c r="C55" s="577" t="s">
        <v>91</v>
      </c>
      <c r="D55" s="578" t="n">
        <v>2.0</v>
      </c>
      <c r="E55" s="579" t="n">
        <v>359.18</v>
      </c>
      <c r="F55" s="580" t="n">
        <v>15.28</v>
      </c>
      <c r="G55" s="581" t="n">
        <v>414.06</v>
      </c>
      <c r="H55" s="582"/>
      <c r="I55" s="583">
        <f>'BDI Diferenciado'!D14</f>
      </c>
      <c r="J55" s="584">
        <f>ROUND((ROUND(H55,2)*I55/100)+ROUND(H55,2),2)</f>
      </c>
      <c r="K55" s="585">
        <f>ROUND(D55*J55,2)</f>
      </c>
      <c r="L55" s="586" t="s">
        <v>23</v>
      </c>
    </row>
    <row r="56">
      <c r="A56" s="587" t="s">
        <v>144</v>
      </c>
      <c r="B56" s="588" t="s">
        <v>145</v>
      </c>
      <c r="C56" s="589" t="s">
        <v>91</v>
      </c>
      <c r="D56" s="590" t="n">
        <v>2.0</v>
      </c>
      <c r="E56" s="591" t="n">
        <v>398.5</v>
      </c>
      <c r="F56" s="592" t="n">
        <v>15.28</v>
      </c>
      <c r="G56" s="593" t="n">
        <v>459.39</v>
      </c>
      <c r="H56" s="594"/>
      <c r="I56" s="595">
        <f>'BDI Diferenciado'!D14</f>
      </c>
      <c r="J56" s="596">
        <f>ROUND((ROUND(H56,2)*I56/100)+ROUND(H56,2),2)</f>
      </c>
      <c r="K56" s="597">
        <f>ROUND(D56*J56,2)</f>
      </c>
      <c r="L56" s="598" t="s">
        <v>23</v>
      </c>
    </row>
    <row r="57">
      <c r="A57" s="599" t="s">
        <v>146</v>
      </c>
      <c r="B57" s="600" t="s">
        <v>147</v>
      </c>
      <c r="C57" s="601" t="s">
        <v>91</v>
      </c>
      <c r="D57" s="602" t="n">
        <v>2.0</v>
      </c>
      <c r="E57" s="603" t="n">
        <v>9734.39</v>
      </c>
      <c r="F57" s="604" t="n">
        <v>15.28</v>
      </c>
      <c r="G57" s="605" t="n">
        <v>11221.8</v>
      </c>
      <c r="H57" s="606"/>
      <c r="I57" s="607">
        <f>'BDI Diferenciado'!D14</f>
      </c>
      <c r="J57" s="608">
        <f>ROUND((ROUND(H57,2)*I57/100)+ROUND(H57,2),2)</f>
      </c>
      <c r="K57" s="609">
        <f>ROUND(D57*J57,2)</f>
      </c>
      <c r="L57" s="610" t="s">
        <v>23</v>
      </c>
    </row>
    <row r="58">
      <c r="A58" s="611" t="s">
        <v>148</v>
      </c>
      <c r="B58" s="612" t="s">
        <v>149</v>
      </c>
      <c r="C58" s="613" t="s">
        <v>91</v>
      </c>
      <c r="D58" s="614" t="n">
        <v>1.0</v>
      </c>
      <c r="E58" s="615" t="n">
        <v>2922.25</v>
      </c>
      <c r="F58" s="616" t="n">
        <v>15.28</v>
      </c>
      <c r="G58" s="617" t="n">
        <v>3368.77</v>
      </c>
      <c r="H58" s="618"/>
      <c r="I58" s="619">
        <f>'BDI Diferenciado'!D14</f>
      </c>
      <c r="J58" s="620">
        <f>ROUND((ROUND(H58,2)*I58/100)+ROUND(H58,2),2)</f>
      </c>
      <c r="K58" s="621">
        <f>ROUND(D58*J58,2)</f>
      </c>
      <c r="L58" s="622" t="s">
        <v>23</v>
      </c>
    </row>
    <row r="59">
      <c r="A59" s="623" t="s">
        <v>150</v>
      </c>
      <c r="B59" s="624" t="s">
        <v>151</v>
      </c>
      <c r="C59" s="625" t="s">
        <v>91</v>
      </c>
      <c r="D59" s="626" t="n">
        <v>3.0</v>
      </c>
      <c r="E59" s="627" t="n">
        <v>40304.92</v>
      </c>
      <c r="F59" s="628" t="n">
        <v>15.28</v>
      </c>
      <c r="G59" s="629" t="n">
        <v>46463.51</v>
      </c>
      <c r="H59" s="630"/>
      <c r="I59" s="631">
        <f>'BDI Diferenciado'!D14</f>
      </c>
      <c r="J59" s="632">
        <f>ROUND((ROUND(H59,2)*I59/100)+ROUND(H59,2),2)</f>
      </c>
      <c r="K59" s="633">
        <f>ROUND(D59*J59,2)</f>
      </c>
      <c r="L59" s="634" t="s">
        <v>23</v>
      </c>
    </row>
    <row r="60">
      <c r="A60" s="635" t="s">
        <v>152</v>
      </c>
      <c r="B60" s="636" t="s">
        <v>153</v>
      </c>
      <c r="C60" s="637" t="s">
        <v>91</v>
      </c>
      <c r="D60" s="638" t="n">
        <v>3.0</v>
      </c>
      <c r="E60" s="639" t="n">
        <v>28938.2</v>
      </c>
      <c r="F60" s="640" t="n">
        <v>15.28</v>
      </c>
      <c r="G60" s="641" t="n">
        <v>33359.96</v>
      </c>
      <c r="H60" s="642"/>
      <c r="I60" s="643">
        <f>'BDI Diferenciado'!D14</f>
      </c>
      <c r="J60" s="644">
        <f>ROUND((ROUND(H60,2)*I60/100)+ROUND(H60,2),2)</f>
      </c>
      <c r="K60" s="645">
        <f>ROUND(D60*J60,2)</f>
      </c>
      <c r="L60" s="646" t="s">
        <v>23</v>
      </c>
    </row>
    <row r="61">
      <c r="A61" s="647" t="s">
        <v>154</v>
      </c>
      <c r="B61" s="648" t="s">
        <v>155</v>
      </c>
      <c r="C61" s="649" t="s">
        <v>91</v>
      </c>
      <c r="D61" s="650" t="n">
        <v>1.0</v>
      </c>
      <c r="E61" s="651" t="n">
        <v>2526.26</v>
      </c>
      <c r="F61" s="652" t="n">
        <v>15.28</v>
      </c>
      <c r="G61" s="653" t="n">
        <v>2912.27</v>
      </c>
      <c r="H61" s="654"/>
      <c r="I61" s="655">
        <f>'BDI Diferenciado'!D14</f>
      </c>
      <c r="J61" s="656">
        <f>ROUND((ROUND(H61,2)*I61/100)+ROUND(H61,2),2)</f>
      </c>
      <c r="K61" s="657">
        <f>ROUND(D61*J61,2)</f>
      </c>
      <c r="L61" s="658" t="s">
        <v>23</v>
      </c>
    </row>
    <row r="62">
      <c r="A62" s="659" t="s">
        <v>156</v>
      </c>
      <c r="B62" s="660" t="s">
        <v>157</v>
      </c>
      <c r="C62" s="661" t="s">
        <v>91</v>
      </c>
      <c r="D62" s="662" t="n">
        <v>1.0</v>
      </c>
      <c r="E62" s="663" t="n">
        <v>1431.0</v>
      </c>
      <c r="F62" s="664" t="n">
        <v>15.28</v>
      </c>
      <c r="G62" s="665" t="n">
        <v>1649.66</v>
      </c>
      <c r="H62" s="666"/>
      <c r="I62" s="667">
        <f>'BDI Diferenciado'!D14</f>
      </c>
      <c r="J62" s="668">
        <f>ROUND((ROUND(H62,2)*I62/100)+ROUND(H62,2),2)</f>
      </c>
      <c r="K62" s="669">
        <f>ROUND(D62*J62,2)</f>
      </c>
      <c r="L62" s="670" t="s">
        <v>23</v>
      </c>
    </row>
    <row r="63">
      <c r="A63" s="671" t="s">
        <v>158</v>
      </c>
      <c r="B63" s="672" t="s">
        <v>159</v>
      </c>
      <c r="C63" s="673" t="s">
        <v>91</v>
      </c>
      <c r="D63" s="674" t="n">
        <v>1.0</v>
      </c>
      <c r="E63" s="675" t="n">
        <v>1690.0</v>
      </c>
      <c r="F63" s="676" t="n">
        <v>15.28</v>
      </c>
      <c r="G63" s="677" t="n">
        <v>1948.23</v>
      </c>
      <c r="H63" s="678"/>
      <c r="I63" s="679">
        <f>'BDI Diferenciado'!D14</f>
      </c>
      <c r="J63" s="680">
        <f>ROUND((ROUND(H63,2)*I63/100)+ROUND(H63,2),2)</f>
      </c>
      <c r="K63" s="681">
        <f>ROUND(D63*J63,2)</f>
      </c>
      <c r="L63" s="682" t="s">
        <v>23</v>
      </c>
    </row>
    <row r="64">
      <c r="A64" s="683" t="s">
        <v>160</v>
      </c>
      <c r="B64" s="684" t="s">
        <v>161</v>
      </c>
      <c r="C64" s="685" t="s">
        <v>91</v>
      </c>
      <c r="D64" s="686" t="n">
        <v>1.0</v>
      </c>
      <c r="E64" s="687" t="n">
        <v>4636.1</v>
      </c>
      <c r="F64" s="688" t="n">
        <v>15.28</v>
      </c>
      <c r="G64" s="689" t="n">
        <v>5344.5</v>
      </c>
      <c r="H64" s="690"/>
      <c r="I64" s="691">
        <f>'BDI Diferenciado'!D14</f>
      </c>
      <c r="J64" s="692">
        <f>ROUND((ROUND(H64,2)*I64/100)+ROUND(H64,2),2)</f>
      </c>
      <c r="K64" s="693">
        <f>ROUND(D64*J64,2)</f>
      </c>
      <c r="L64" s="694" t="s">
        <v>23</v>
      </c>
    </row>
    <row r="65">
      <c r="A65" s="695" t="s">
        <v>162</v>
      </c>
      <c r="B65" s="696" t="s">
        <v>163</v>
      </c>
      <c r="C65" s="697" t="s">
        <v>91</v>
      </c>
      <c r="D65" s="698" t="n">
        <v>3.0</v>
      </c>
      <c r="E65" s="699" t="n">
        <v>24885.63</v>
      </c>
      <c r="F65" s="700" t="n">
        <v>15.28</v>
      </c>
      <c r="G65" s="701" t="n">
        <v>28688.15</v>
      </c>
      <c r="H65" s="702"/>
      <c r="I65" s="703">
        <f>'BDI Diferenciado'!D14</f>
      </c>
      <c r="J65" s="704">
        <f>ROUND((ROUND(H65,2)*I65/100)+ROUND(H65,2),2)</f>
      </c>
      <c r="K65" s="705">
        <f>ROUND(D65*J65,2)</f>
      </c>
      <c r="L65" s="706" t="s">
        <v>23</v>
      </c>
    </row>
    <row r="66">
      <c r="A66" s="707" t="s">
        <v>164</v>
      </c>
      <c r="B66" s="708" t="s">
        <v>165</v>
      </c>
      <c r="C66" s="709" t="s">
        <v>91</v>
      </c>
      <c r="D66" s="710" t="n">
        <v>3.0</v>
      </c>
      <c r="E66" s="711" t="n">
        <v>15900.0</v>
      </c>
      <c r="F66" s="712" t="n">
        <v>15.28</v>
      </c>
      <c r="G66" s="713" t="n">
        <v>18329.52</v>
      </c>
      <c r="H66" s="714"/>
      <c r="I66" s="715">
        <f>'BDI Diferenciado'!D14</f>
      </c>
      <c r="J66" s="716">
        <f>ROUND((ROUND(H66,2)*I66/100)+ROUND(H66,2),2)</f>
      </c>
      <c r="K66" s="717">
        <f>ROUND(D66*J66,2)</f>
      </c>
      <c r="L66" s="718" t="s">
        <v>23</v>
      </c>
    </row>
    <row r="67">
      <c r="A67" s="719" t="s">
        <v>166</v>
      </c>
      <c r="B67" s="720" t="s">
        <v>167</v>
      </c>
      <c r="C67" s="721" t="s">
        <v>91</v>
      </c>
      <c r="D67" s="722" t="n">
        <v>1.0</v>
      </c>
      <c r="E67" s="723" t="n">
        <v>76000.0</v>
      </c>
      <c r="F67" s="724" t="n">
        <v>15.28</v>
      </c>
      <c r="G67" s="725" t="n">
        <v>87612.8</v>
      </c>
      <c r="H67" s="726"/>
      <c r="I67" s="727">
        <f>'BDI Diferenciado'!D14</f>
      </c>
      <c r="J67" s="728">
        <f>ROUND((ROUND(H67,2)*I67/100)+ROUND(H67,2),2)</f>
      </c>
      <c r="K67" s="729">
        <f>ROUND(D67*J67,2)</f>
      </c>
      <c r="L67" s="730" t="s">
        <v>23</v>
      </c>
    </row>
    <row r="68">
      <c r="A68" s="731" t="s">
        <v>168</v>
      </c>
      <c r="B68" s="732" t="s">
        <v>169</v>
      </c>
      <c r="C68" s="733" t="s">
        <v>91</v>
      </c>
      <c r="D68" s="734" t="n">
        <v>1.0</v>
      </c>
      <c r="E68" s="735" t="n">
        <v>10104.0</v>
      </c>
      <c r="F68" s="736" t="n">
        <v>15.28</v>
      </c>
      <c r="G68" s="737" t="n">
        <v>11647.89</v>
      </c>
      <c r="H68" s="738"/>
      <c r="I68" s="739">
        <f>'BDI Diferenciado'!D14</f>
      </c>
      <c r="J68" s="740">
        <f>ROUND((ROUND(H68,2)*I68/100)+ROUND(H68,2),2)</f>
      </c>
      <c r="K68" s="741">
        <f>ROUND(D68*J68,2)</f>
      </c>
      <c r="L68" s="742" t="s">
        <v>23</v>
      </c>
    </row>
    <row r="69">
      <c r="A69" s="743" t="s">
        <v>170</v>
      </c>
      <c r="B69" s="744" t="s">
        <v>171</v>
      </c>
      <c r="C69" s="745" t="s">
        <v>91</v>
      </c>
      <c r="D69" s="746" t="n">
        <v>1.0</v>
      </c>
      <c r="E69" s="747" t="n">
        <v>20695.0</v>
      </c>
      <c r="F69" s="748" t="n">
        <v>15.28</v>
      </c>
      <c r="G69" s="749" t="n">
        <v>23857.2</v>
      </c>
      <c r="H69" s="750"/>
      <c r="I69" s="751">
        <f>'BDI Diferenciado'!D14</f>
      </c>
      <c r="J69" s="752">
        <f>ROUND((ROUND(H69,2)*I69/100)+ROUND(H69,2),2)</f>
      </c>
      <c r="K69" s="753">
        <f>ROUND(D69*J69,2)</f>
      </c>
      <c r="L69" s="754" t="s">
        <v>23</v>
      </c>
    </row>
    <row r="70">
      <c r="A70" s="755" t="s">
        <v>172</v>
      </c>
      <c r="B70" s="756" t="s">
        <v>173</v>
      </c>
      <c r="C70" s="757" t="s">
        <v>91</v>
      </c>
      <c r="D70" s="758" t="n">
        <v>1.0</v>
      </c>
      <c r="E70" s="759" t="n">
        <v>17340.0</v>
      </c>
      <c r="F70" s="760" t="n">
        <v>15.28</v>
      </c>
      <c r="G70" s="761" t="n">
        <v>19989.55</v>
      </c>
      <c r="H70" s="762"/>
      <c r="I70" s="763">
        <f>'BDI Diferenciado'!D14</f>
      </c>
      <c r="J70" s="764">
        <f>ROUND((ROUND(H70,2)*I70/100)+ROUND(H70,2),2)</f>
      </c>
      <c r="K70" s="765">
        <f>ROUND(D70*J70,2)</f>
      </c>
      <c r="L70" s="766" t="s">
        <v>23</v>
      </c>
    </row>
    <row r="71">
      <c r="A71" s="767" t="s">
        <v>174</v>
      </c>
      <c r="B71" s="768" t="s">
        <v>175</v>
      </c>
      <c r="C71" s="769" t="s">
        <v>91</v>
      </c>
      <c r="D71" s="770" t="n">
        <v>1.0</v>
      </c>
      <c r="E71" s="771" t="n">
        <v>9080.0</v>
      </c>
      <c r="F71" s="772" t="n">
        <v>15.28</v>
      </c>
      <c r="G71" s="773" t="n">
        <v>10467.42</v>
      </c>
      <c r="H71" s="774"/>
      <c r="I71" s="775">
        <f>'BDI Diferenciado'!D14</f>
      </c>
      <c r="J71" s="776">
        <f>ROUND((ROUND(H71,2)*I71/100)+ROUND(H71,2),2)</f>
      </c>
      <c r="K71" s="777">
        <f>ROUND(D71*J71,2)</f>
      </c>
      <c r="L71" s="778" t="s">
        <v>23</v>
      </c>
    </row>
    <row r="72">
      <c r="A72" s="779" t="s">
        <v>176</v>
      </c>
      <c r="B72" s="780" t="s">
        <v>177</v>
      </c>
      <c r="C72" s="781" t="s">
        <v>91</v>
      </c>
      <c r="D72" s="782" t="n">
        <v>3.0</v>
      </c>
      <c r="E72" s="783" t="n">
        <v>15699.0</v>
      </c>
      <c r="F72" s="784" t="n">
        <v>15.28</v>
      </c>
      <c r="G72" s="785" t="n">
        <v>18097.81</v>
      </c>
      <c r="H72" s="786"/>
      <c r="I72" s="787">
        <f>'BDI Diferenciado'!D14</f>
      </c>
      <c r="J72" s="788">
        <f>ROUND((ROUND(H72,2)*I72/100)+ROUND(H72,2),2)</f>
      </c>
      <c r="K72" s="789">
        <f>ROUND(D72*J72,2)</f>
      </c>
      <c r="L72" s="790" t="s">
        <v>23</v>
      </c>
    </row>
    <row r="73">
      <c r="A73" s="791" t="s">
        <v>178</v>
      </c>
      <c r="B73" s="792" t="s">
        <v>179</v>
      </c>
      <c r="C73" s="793" t="s">
        <v>91</v>
      </c>
      <c r="D73" s="794" t="n">
        <v>1.0</v>
      </c>
      <c r="E73" s="795" t="n">
        <v>87832.28</v>
      </c>
      <c r="F73" s="796" t="n">
        <v>15.28</v>
      </c>
      <c r="G73" s="797" t="n">
        <v>101253.05</v>
      </c>
      <c r="H73" s="798"/>
      <c r="I73" s="799">
        <f>'BDI Diferenciado'!D14</f>
      </c>
      <c r="J73" s="800">
        <f>ROUND((ROUND(H73,2)*I73/100)+ROUND(H73,2),2)</f>
      </c>
      <c r="K73" s="801">
        <f>ROUND(D73*J73,2)</f>
      </c>
      <c r="L73" s="802" t="s">
        <v>23</v>
      </c>
    </row>
    <row r="74">
      <c r="A74" s="803" t="s">
        <v>180</v>
      </c>
      <c r="B74" s="804" t="s">
        <v>181</v>
      </c>
      <c r="C74" s="805" t="s">
        <v>91</v>
      </c>
      <c r="D74" s="806" t="n">
        <v>2.0</v>
      </c>
      <c r="E74" s="807" t="n">
        <v>10761.06</v>
      </c>
      <c r="F74" s="808" t="n">
        <v>15.28</v>
      </c>
      <c r="G74" s="809" t="n">
        <v>12405.35</v>
      </c>
      <c r="H74" s="810"/>
      <c r="I74" s="811">
        <f>'BDI Diferenciado'!D14</f>
      </c>
      <c r="J74" s="812">
        <f>ROUND((ROUND(H74,2)*I74/100)+ROUND(H74,2),2)</f>
      </c>
      <c r="K74" s="813">
        <f>ROUND(D74*J74,2)</f>
      </c>
      <c r="L74" s="814" t="s">
        <v>23</v>
      </c>
    </row>
    <row r="75">
      <c r="A75" s="815" t="s">
        <v>182</v>
      </c>
      <c r="B75" s="816" t="s">
        <v>183</v>
      </c>
      <c r="C75" s="817" t="s">
        <v>91</v>
      </c>
      <c r="D75" s="818" t="n">
        <v>1.0</v>
      </c>
      <c r="E75" s="819" t="n">
        <v>19869.0</v>
      </c>
      <c r="F75" s="820" t="n">
        <v>15.28</v>
      </c>
      <c r="G75" s="821" t="n">
        <v>22904.98</v>
      </c>
      <c r="H75" s="822"/>
      <c r="I75" s="823">
        <f>'BDI Diferenciado'!D14</f>
      </c>
      <c r="J75" s="824">
        <f>ROUND((ROUND(H75,2)*I75/100)+ROUND(H75,2),2)</f>
      </c>
      <c r="K75" s="825">
        <f>ROUND(D75*J75,2)</f>
      </c>
      <c r="L75" s="826" t="s">
        <v>23</v>
      </c>
    </row>
    <row r="76">
      <c r="A76" s="827" t="s">
        <v>184</v>
      </c>
      <c r="B76" s="828" t="s">
        <v>185</v>
      </c>
      <c r="C76" s="829" t="s">
        <v>91</v>
      </c>
      <c r="D76" s="830" t="n">
        <v>3.0</v>
      </c>
      <c r="E76" s="831" t="n">
        <v>3548.09</v>
      </c>
      <c r="F76" s="832" t="n">
        <v>15.28</v>
      </c>
      <c r="G76" s="833" t="n">
        <v>4090.24</v>
      </c>
      <c r="H76" s="834"/>
      <c r="I76" s="835">
        <f>'BDI Diferenciado'!D14</f>
      </c>
      <c r="J76" s="836">
        <f>ROUND((ROUND(H76,2)*I76/100)+ROUND(H76,2),2)</f>
      </c>
      <c r="K76" s="837">
        <f>ROUND(D76*J76,2)</f>
      </c>
      <c r="L76" s="838" t="s">
        <v>23</v>
      </c>
    </row>
    <row r="77">
      <c r="A77" s="839" t="s">
        <v>186</v>
      </c>
      <c r="B77" s="840" t="s">
        <v>187</v>
      </c>
      <c r="C77" s="841" t="s">
        <v>91</v>
      </c>
      <c r="D77" s="842" t="n">
        <v>2.0</v>
      </c>
      <c r="E77" s="843" t="n">
        <v>2347.06</v>
      </c>
      <c r="F77" s="844" t="n">
        <v>15.28</v>
      </c>
      <c r="G77" s="845" t="n">
        <v>2705.69</v>
      </c>
      <c r="H77" s="846"/>
      <c r="I77" s="847">
        <f>'BDI Diferenciado'!D14</f>
      </c>
      <c r="J77" s="848">
        <f>ROUND((ROUND(H77,2)*I77/100)+ROUND(H77,2),2)</f>
      </c>
      <c r="K77" s="849">
        <f>ROUND(D77*J77,2)</f>
      </c>
      <c r="L77" s="850" t="s">
        <v>23</v>
      </c>
    </row>
    <row r="78">
      <c r="A78" s="851" t="s">
        <v>188</v>
      </c>
      <c r="B78" s="852" t="s">
        <v>189</v>
      </c>
      <c r="C78" s="853" t="s">
        <v>91</v>
      </c>
      <c r="D78" s="854" t="n">
        <v>336.0</v>
      </c>
      <c r="E78" s="855" t="n">
        <v>53.71</v>
      </c>
      <c r="F78" s="856" t="n">
        <v>15.28</v>
      </c>
      <c r="G78" s="857" t="n">
        <v>61.92</v>
      </c>
      <c r="H78" s="858"/>
      <c r="I78" s="859">
        <f>'BDI Diferenciado'!D14</f>
      </c>
      <c r="J78" s="860">
        <f>ROUND((ROUND(H78,2)*I78/100)+ROUND(H78,2),2)</f>
      </c>
      <c r="K78" s="861">
        <f>ROUND(D78*J78,2)</f>
      </c>
      <c r="L78" s="862" t="s">
        <v>23</v>
      </c>
    </row>
    <row r="79">
      <c r="A79" s="863" t="s">
        <v>190</v>
      </c>
      <c r="B79" s="864" t="s">
        <v>191</v>
      </c>
      <c r="C79" s="865" t="s">
        <v>91</v>
      </c>
      <c r="D79" s="866" t="n">
        <v>3.0</v>
      </c>
      <c r="E79" s="867" t="n">
        <v>14.9</v>
      </c>
      <c r="F79" s="868" t="n">
        <v>15.28</v>
      </c>
      <c r="G79" s="869" t="n">
        <v>17.18</v>
      </c>
      <c r="H79" s="870"/>
      <c r="I79" s="871">
        <f>'BDI Diferenciado'!D14</f>
      </c>
      <c r="J79" s="872">
        <f>ROUND((ROUND(H79,2)*I79/100)+ROUND(H79,2),2)</f>
      </c>
      <c r="K79" s="873">
        <f>ROUND(D79*J79,2)</f>
      </c>
      <c r="L79" s="874" t="s">
        <v>23</v>
      </c>
    </row>
    <row r="80">
      <c r="A80" s="875" t="s">
        <v>192</v>
      </c>
      <c r="B80" s="876" t="s">
        <v>193</v>
      </c>
      <c r="C80" s="877" t="s">
        <v>91</v>
      </c>
      <c r="D80" s="878" t="n">
        <v>9.0</v>
      </c>
      <c r="E80" s="879" t="n">
        <v>58.35</v>
      </c>
      <c r="F80" s="880" t="n">
        <v>15.28</v>
      </c>
      <c r="G80" s="881" t="n">
        <v>67.27</v>
      </c>
      <c r="H80" s="882"/>
      <c r="I80" s="883">
        <f>'BDI Diferenciado'!D14</f>
      </c>
      <c r="J80" s="884">
        <f>ROUND((ROUND(H80,2)*I80/100)+ROUND(H80,2),2)</f>
      </c>
      <c r="K80" s="885">
        <f>ROUND(D80*J80,2)</f>
      </c>
      <c r="L80" s="886" t="s">
        <v>23</v>
      </c>
    </row>
    <row r="81">
      <c r="A81" s="887" t="s">
        <v>194</v>
      </c>
      <c r="B81" s="888" t="s">
        <v>195</v>
      </c>
      <c r="C81" s="889" t="s">
        <v>91</v>
      </c>
      <c r="D81" s="890" t="n">
        <v>17.0</v>
      </c>
      <c r="E81" s="891" t="n">
        <v>234.29</v>
      </c>
      <c r="F81" s="892" t="n">
        <v>15.28</v>
      </c>
      <c r="G81" s="893" t="n">
        <v>270.09</v>
      </c>
      <c r="H81" s="894"/>
      <c r="I81" s="895">
        <f>'BDI Diferenciado'!D14</f>
      </c>
      <c r="J81" s="896">
        <f>ROUND((ROUND(H81,2)*I81/100)+ROUND(H81,2),2)</f>
      </c>
      <c r="K81" s="897">
        <f>ROUND(D81*J81,2)</f>
      </c>
      <c r="L81" s="898" t="s">
        <v>23</v>
      </c>
    </row>
    <row r="82">
      <c r="A82" s="899" t="s">
        <v>196</v>
      </c>
      <c r="B82" s="900" t="s">
        <v>197</v>
      </c>
      <c r="C82" s="901" t="s">
        <v>91</v>
      </c>
      <c r="D82" s="902" t="n">
        <v>1.0</v>
      </c>
      <c r="E82" s="903" t="n">
        <v>4448.89</v>
      </c>
      <c r="F82" s="904" t="n">
        <v>23.52</v>
      </c>
      <c r="G82" s="905" t="n">
        <v>5495.27</v>
      </c>
      <c r="H82" s="906"/>
      <c r="I82" s="907">
        <f>ROUND('BDI Principal'!D14,2)</f>
      </c>
      <c r="J82" s="908">
        <f>ROUND((ROUND(H82,2)*I82/100)+ROUND(H82,2),2)</f>
      </c>
      <c r="K82" s="909">
        <f>ROUND(D82*J82,2)</f>
      </c>
      <c r="L82" s="910" t="s">
        <v>23</v>
      </c>
    </row>
    <row r="83">
      <c r="A83" s="911" t="s">
        <v>198</v>
      </c>
      <c r="B83" s="912" t="s">
        <v>199</v>
      </c>
      <c r="C83" s="913"/>
      <c r="D83" s="914"/>
      <c r="E83" s="915"/>
      <c r="F83" s="916"/>
      <c r="G83" s="917"/>
      <c r="H83" s="918"/>
      <c r="I83" s="919"/>
      <c r="J83" s="920"/>
      <c r="K83" s="921">
        <f>SUM(K84:K84)</f>
      </c>
      <c r="L83" s="922" t="s">
        <v>36</v>
      </c>
    </row>
    <row r="84">
      <c r="A84" s="923" t="s">
        <v>200</v>
      </c>
      <c r="B84" s="924" t="s">
        <v>201</v>
      </c>
      <c r="C84" s="925" t="s">
        <v>91</v>
      </c>
      <c r="D84" s="926" t="n">
        <v>1.0</v>
      </c>
      <c r="E84" s="927" t="n">
        <v>1205000.0</v>
      </c>
      <c r="F84" s="928" t="n">
        <v>15.28</v>
      </c>
      <c r="G84" s="929" t="n">
        <v>1389124.0</v>
      </c>
      <c r="H84" s="930"/>
      <c r="I84" s="931">
        <f>'BDI Diferenciado'!D14</f>
      </c>
      <c r="J84" s="932">
        <f>ROUND((ROUND(H84,2)*I84/100)+ROUND(H84,2),2)</f>
      </c>
      <c r="K84" s="933">
        <f>ROUND(D84*J84,2)</f>
      </c>
      <c r="L84" s="934" t="s">
        <v>23</v>
      </c>
    </row>
    <row r="85">
      <c r="A85" s="935" t="s">
        <v>202</v>
      </c>
      <c r="B85" s="936" t="s">
        <v>203</v>
      </c>
      <c r="C85" s="937"/>
      <c r="D85" s="938"/>
      <c r="E85" s="939"/>
      <c r="F85" s="940"/>
      <c r="G85" s="941"/>
      <c r="H85" s="942"/>
      <c r="I85" s="943"/>
      <c r="J85" s="944"/>
      <c r="K85" s="945">
        <f>SUM(K86:K90)</f>
      </c>
      <c r="L85" s="946" t="s">
        <v>36</v>
      </c>
    </row>
    <row r="86">
      <c r="A86" s="947" t="s">
        <v>204</v>
      </c>
      <c r="B86" s="948" t="s">
        <v>205</v>
      </c>
      <c r="C86" s="949" t="s">
        <v>91</v>
      </c>
      <c r="D86" s="950" t="n">
        <v>1500.0</v>
      </c>
      <c r="E86" s="951" t="n">
        <v>201.55</v>
      </c>
      <c r="F86" s="952" t="n">
        <v>15.28</v>
      </c>
      <c r="G86" s="953" t="n">
        <v>232.35</v>
      </c>
      <c r="H86" s="954"/>
      <c r="I86" s="955">
        <f>'BDI Diferenciado'!D14</f>
      </c>
      <c r="J86" s="956">
        <f>ROUND((ROUND(H86,2)*I86/100)+ROUND(H86,2),2)</f>
      </c>
      <c r="K86" s="957">
        <f>ROUND(D86*J86,2)</f>
      </c>
      <c r="L86" s="958" t="s">
        <v>23</v>
      </c>
    </row>
    <row r="87">
      <c r="A87" s="959" t="s">
        <v>206</v>
      </c>
      <c r="B87" s="960" t="s">
        <v>207</v>
      </c>
      <c r="C87" s="961" t="s">
        <v>208</v>
      </c>
      <c r="D87" s="962" t="n">
        <v>1500.0</v>
      </c>
      <c r="E87" s="963" t="n">
        <v>15.5</v>
      </c>
      <c r="F87" s="964" t="n">
        <v>15.28</v>
      </c>
      <c r="G87" s="965" t="n">
        <v>17.87</v>
      </c>
      <c r="H87" s="966"/>
      <c r="I87" s="967">
        <f>'BDI Diferenciado'!D14</f>
      </c>
      <c r="J87" s="968">
        <f>ROUND((ROUND(H87,2)*I87/100)+ROUND(H87,2),2)</f>
      </c>
      <c r="K87" s="969">
        <f>ROUND(D87*J87,2)</f>
      </c>
      <c r="L87" s="970" t="s">
        <v>23</v>
      </c>
    </row>
    <row r="88">
      <c r="A88" s="971" t="s">
        <v>209</v>
      </c>
      <c r="B88" s="972" t="s">
        <v>210</v>
      </c>
      <c r="C88" s="973" t="s">
        <v>91</v>
      </c>
      <c r="D88" s="974" t="n">
        <v>250.0</v>
      </c>
      <c r="E88" s="975" t="n">
        <v>99.8</v>
      </c>
      <c r="F88" s="976" t="n">
        <v>15.28</v>
      </c>
      <c r="G88" s="977" t="n">
        <v>115.05</v>
      </c>
      <c r="H88" s="978"/>
      <c r="I88" s="979">
        <f>'BDI Diferenciado'!D14</f>
      </c>
      <c r="J88" s="980">
        <f>ROUND((ROUND(H88,2)*I88/100)+ROUND(H88,2),2)</f>
      </c>
      <c r="K88" s="981">
        <f>ROUND(D88*J88,2)</f>
      </c>
      <c r="L88" s="982" t="s">
        <v>23</v>
      </c>
    </row>
    <row r="89">
      <c r="A89" s="983" t="s">
        <v>211</v>
      </c>
      <c r="B89" s="984" t="s">
        <v>212</v>
      </c>
      <c r="C89" s="985" t="s">
        <v>137</v>
      </c>
      <c r="D89" s="986" t="n">
        <v>780.0</v>
      </c>
      <c r="E89" s="987" t="n">
        <v>68.3</v>
      </c>
      <c r="F89" s="988" t="n">
        <v>15.28</v>
      </c>
      <c r="G89" s="989" t="n">
        <v>78.74</v>
      </c>
      <c r="H89" s="990"/>
      <c r="I89" s="991">
        <f>'BDI Diferenciado'!D14</f>
      </c>
      <c r="J89" s="992">
        <f>ROUND((ROUND(H89,2)*I89/100)+ROUND(H89,2),2)</f>
      </c>
      <c r="K89" s="993">
        <f>ROUND(D89*J89,2)</f>
      </c>
      <c r="L89" s="994" t="s">
        <v>23</v>
      </c>
    </row>
    <row r="90">
      <c r="A90" s="995" t="s">
        <v>213</v>
      </c>
      <c r="B90" s="996" t="s">
        <v>214</v>
      </c>
      <c r="C90" s="997" t="s">
        <v>91</v>
      </c>
      <c r="D90" s="998" t="n">
        <v>1.0</v>
      </c>
      <c r="E90" s="999" t="n">
        <v>19196.0</v>
      </c>
      <c r="F90" s="1000" t="n">
        <v>23.52</v>
      </c>
      <c r="G90" s="1001" t="n">
        <v>23710.9</v>
      </c>
      <c r="H90" s="1002"/>
      <c r="I90" s="1003">
        <f>ROUND('BDI Principal'!D14,2)</f>
      </c>
      <c r="J90" s="1004">
        <f>ROUND((ROUND(H90,2)*I90/100)+ROUND(H90,2),2)</f>
      </c>
      <c r="K90" s="1005">
        <f>ROUND(D90*J90,2)</f>
      </c>
      <c r="L90" s="1006" t="s">
        <v>23</v>
      </c>
    </row>
    <row r="91">
      <c r="A91" s="1007" t="s">
        <v>215</v>
      </c>
      <c r="B91" s="1008" t="s">
        <v>216</v>
      </c>
      <c r="C91" s="1009"/>
      <c r="D91" s="1010"/>
      <c r="E91" s="1011"/>
      <c r="F91" s="1012"/>
      <c r="G91" s="1013"/>
      <c r="H91" s="1014"/>
      <c r="I91" s="1015"/>
      <c r="J91" s="1016"/>
      <c r="K91" s="1017">
        <f>SUM(K92:K92)</f>
      </c>
      <c r="L91" s="1018" t="s">
        <v>36</v>
      </c>
    </row>
    <row r="92">
      <c r="A92" s="1019" t="s">
        <v>217</v>
      </c>
      <c r="B92" s="1020" t="s">
        <v>218</v>
      </c>
      <c r="C92" s="1021" t="s">
        <v>91</v>
      </c>
      <c r="D92" s="1022" t="n">
        <v>3.0</v>
      </c>
      <c r="E92" s="1023" t="n">
        <v>115360.0</v>
      </c>
      <c r="F92" s="1024" t="n">
        <v>23.52</v>
      </c>
      <c r="G92" s="1025" t="n">
        <v>142492.67</v>
      </c>
      <c r="H92" s="1026"/>
      <c r="I92" s="1027">
        <f>ROUND('BDI Principal'!D14,2)</f>
      </c>
      <c r="J92" s="1028">
        <f>ROUND((ROUND(H92,2)*I92/100)+ROUND(H92,2),2)</f>
      </c>
      <c r="K92" s="1029">
        <f>ROUND(D92*J92,2)</f>
      </c>
      <c r="L92" s="1030" t="s">
        <v>23</v>
      </c>
    </row>
    <row r="93">
      <c r="A93" s="1031" t="s">
        <v>219</v>
      </c>
      <c r="B93"/>
      <c r="C93"/>
      <c r="D93"/>
      <c r="E93"/>
      <c r="F93"/>
      <c r="G93"/>
      <c r="H93"/>
      <c r="I93"/>
      <c r="J93" s="1032">
        <f>K8+K11+K16+K27+K50+K83+K85+K91</f>
      </c>
      <c r="K93"/>
    </row>
    <row r="95">
      <c r="A95" s="1033" t="s">
        <v>220</v>
      </c>
    </row>
    <row r="96">
      <c r="A96" s="1034" t="s">
        <v>221</v>
      </c>
    </row>
    <row r="103">
      <c r="E103" s="1035">
        <f>DADOS!C11</f>
      </c>
      <c r="F103" s="1035"/>
      <c r="G103" s="1035"/>
      <c r="H103" s="1035"/>
      <c r="I103" s="1035"/>
    </row>
    <row r="104">
      <c r="E104" s="1036">
        <f>DADOS!C12</f>
      </c>
    </row>
  </sheetData>
  <sheetProtection password="BF59" sheet="true" scenarios="true" objects="true" selectLockedCells="true"/>
  <mergeCells>
    <mergeCell ref="B4:F4"/>
    <mergeCell ref="H4:I4"/>
    <mergeCell ref="B5:C5"/>
    <mergeCell ref="E5:G5"/>
    <mergeCell ref="B8:H8"/>
    <mergeCell ref="B11:H11"/>
    <mergeCell ref="B15:H15"/>
    <mergeCell ref="B16:H16"/>
    <mergeCell ref="B27:H27"/>
    <mergeCell ref="B50:H50"/>
    <mergeCell ref="B83:H83"/>
    <mergeCell ref="B85:H85"/>
    <mergeCell ref="B91:H91"/>
    <mergeCell ref="A93:I93"/>
    <mergeCell ref="J93:K93"/>
    <mergeCell ref="A95:F95"/>
    <mergeCell ref="A96:F96"/>
    <mergeCell ref="E103:I103"/>
    <mergeCell ref="E104:I104"/>
  </mergeCells>
  <pageMargins bottom="0.75" footer="0.5" header="0.5" left="0.5" right="0.5" top="0.75"/>
  <pageSetup orientation="landscape" paperSize="9"/>
  <drawing r:id="rId1"/>
</worksheet>
</file>

<file path=xl/worksheets/sheet3.xml><?xml version="1.0" encoding="utf-8"?>
<worksheet xmlns="http://schemas.openxmlformats.org/spreadsheetml/2006/main" xmlns:r="http://schemas.openxmlformats.org/officeDocument/2006/relationships">
  <sheetPr>
    <pageSetUpPr fitToPage="false"/>
  </sheetPr>
  <dimension ref="A1"/>
  <sheetViews>
    <sheetView workbookViewId="0"/>
  </sheetViews>
  <sheetFormatPr defaultRowHeight="15.0"/>
  <cols>
    <col min="1" max="1" customWidth="true" width="10.0" collapsed="false"/>
    <col min="2" max="2" customWidth="true" width="50.0" collapsed="false"/>
    <col min="3" max="3" customWidth="true" width="15.0" collapsed="false"/>
    <col min="4" max="4" customWidth="true" width="15.0" collapsed="false"/>
    <col min="5" max="5" customWidth="true" width="15.0" collapsed="false"/>
    <col min="6" max="6" customWidth="true" width="15.0" collapsed="false"/>
    <col min="7" max="7" customWidth="true" width="15.0" collapsed="false"/>
    <col min="8" max="8" customWidth="true" width="15.0" collapsed="false"/>
    <col min="9" max="9" customWidth="true" width="15.0" collapsed="false"/>
    <col min="10" max="10" customWidth="true" width="15.0" collapsed="false"/>
    <col min="11" max="11" customWidth="true" width="15.0" collapsed="false"/>
    <col min="12" max="12" customWidth="true" width="15.0" collapsed="false"/>
    <col min="13" max="13" customWidth="true" width="15.0" collapsed="false"/>
    <col min="14" max="14" customWidth="true" width="15.0" collapsed="false"/>
    <col min="15" max="15" customWidth="true" width="15.0" collapsed="false"/>
    <col min="16" max="16" customWidth="true" width="15.0" collapsed="false"/>
    <col min="17" max="17" customWidth="true" width="15.0" collapsed="false"/>
    <col min="18" max="18" customWidth="true" width="15.0" collapsed="false"/>
    <col min="19" max="19" customWidth="true" width="15.0" collapsed="false"/>
    <col min="20" max="20" customWidth="true" width="15.0" collapsed="false"/>
    <col min="21" max="21" customWidth="true" width="15.0" collapsed="false"/>
    <col min="22" max="22" customWidth="true" width="15.0" collapsed="false"/>
    <col min="23" max="23" customWidth="true" width="15.0" collapsed="false"/>
  </cols>
  <sheetData>
    <row r="1">
      <c r="A1" s="1037" t="s">
        <v>0</v>
      </c>
    </row>
    <row r="2">
      <c r="A2" s="1037" t="s">
        <v>16</v>
      </c>
    </row>
    <row r="3">
      <c r="A3" s="1037" t="s">
        <v>17</v>
      </c>
      <c r="B3" s="1040" t="s">
        <f>DADOS!C3</f>
      </c>
    </row>
    <row r="4">
      <c r="A4" s="1037" t="s">
        <v>18</v>
      </c>
      <c r="B4" s="1037" t="s">
        <f>DADOS!C7</f>
      </c>
      <c r="G4" s="1037" t="s">
        <v>19</v>
      </c>
      <c r="H4" s="1039">
        <f>DADOS!C9</f>
      </c>
    </row>
    <row r="5">
      <c r="A5" s="1037" t="s">
        <v>20</v>
      </c>
      <c r="B5" s="1038">
        <f>DADOS!C8</f>
      </c>
      <c r="C5" s="1037" t="s">
        <v>9</v>
      </c>
      <c r="D5" s="1037" t="s">
        <v>21</v>
      </c>
      <c r="E5" s="1037" t="s">
        <f>DADOS!C13</f>
      </c>
      <c r="F5" s="1037" t="s">
        <v>9</v>
      </c>
      <c r="G5" s="1037" t="s">
        <v>9</v>
      </c>
      <c r="H5" s="1037" t="s">
        <v>22</v>
      </c>
      <c r="I5" s="1037" t="s">
        <f>DADOS!C14</f>
      </c>
    </row>
    <row r="7">
      <c r="A7" s="1041" t="s">
        <v>23</v>
      </c>
      <c r="B7" s="1042" t="s">
        <v>36</v>
      </c>
      <c r="C7" s="1043" t="s">
        <v>33</v>
      </c>
      <c r="D7" s="1044" t="s">
        <v>222</v>
      </c>
      <c r="E7" s="1045" t="s">
        <v>223</v>
      </c>
      <c r="F7" s="1046" t="s">
        <v>224</v>
      </c>
      <c r="G7" s="1047" t="s">
        <v>225</v>
      </c>
      <c r="H7" s="1048" t="s">
        <v>226</v>
      </c>
      <c r="I7" s="1049" t="s">
        <v>227</v>
      </c>
      <c r="J7" s="1050" t="s">
        <v>228</v>
      </c>
      <c r="K7" s="1051" t="s">
        <v>229</v>
      </c>
      <c r="L7" s="1052" t="s">
        <v>230</v>
      </c>
      <c r="M7" s="1053" t="s">
        <v>231</v>
      </c>
      <c r="N7" s="1054" t="s">
        <v>232</v>
      </c>
      <c r="O7" s="1055" t="s">
        <v>233</v>
      </c>
      <c r="P7" s="1056" t="s">
        <v>234</v>
      </c>
      <c r="Q7" s="1057" t="s">
        <v>235</v>
      </c>
      <c r="R7" s="1058" t="s">
        <v>236</v>
      </c>
      <c r="S7" s="1059" t="s">
        <v>237</v>
      </c>
      <c r="T7" s="1060" t="s">
        <v>238</v>
      </c>
      <c r="U7" s="1061" t="s">
        <v>239</v>
      </c>
      <c r="V7" s="1062" t="s">
        <v>240</v>
      </c>
      <c r="W7" s="1063" t="s">
        <v>241</v>
      </c>
    </row>
    <row r="8">
      <c r="A8" s="1064" t="s">
        <v>34</v>
      </c>
      <c r="B8" s="1065" t="s">
        <v>35</v>
      </c>
      <c r="C8" s="2325">
        <f>Orçamento!K8</f>
      </c>
      <c r="D8" s="1066" t="n">
        <v>4.0</v>
      </c>
      <c r="E8" s="1067">
        <f>C8*D8/100</f>
      </c>
      <c r="F8" s="1068" t="n">
        <v>7.0</v>
      </c>
      <c r="G8" s="1069">
        <f>C8*F8/100</f>
      </c>
      <c r="H8" s="1070" t="n">
        <v>13.0</v>
      </c>
      <c r="I8" s="1071">
        <f>C8*H8/100</f>
      </c>
      <c r="J8" s="1072" t="n">
        <v>11.0</v>
      </c>
      <c r="K8" s="1073">
        <f>C8*J8/100</f>
      </c>
      <c r="L8" s="1074" t="n">
        <v>7.0</v>
      </c>
      <c r="M8" s="1075">
        <f>C8*L8/100</f>
      </c>
      <c r="N8" s="1076" t="n">
        <v>20.0</v>
      </c>
      <c r="O8" s="1077">
        <f>C8*N8/100</f>
      </c>
      <c r="P8" s="1078" t="n">
        <v>15.0</v>
      </c>
      <c r="Q8" s="1079">
        <f>C8*P8/100</f>
      </c>
      <c r="R8" s="1080" t="n">
        <v>15.0</v>
      </c>
      <c r="S8" s="1081">
        <f>C8*R8/100</f>
      </c>
      <c r="T8" s="1082" t="n">
        <v>8.0</v>
      </c>
      <c r="U8" s="1083">
        <f>C8*T8/100</f>
      </c>
      <c r="V8" s="1084">
        <f>D8+F8+H8+J8+L8+N8+P8+R8+T8</f>
      </c>
      <c r="W8" s="1085">
        <f>E8+G8+I8+K8+M8+O8+Q8+S8+U8</f>
      </c>
    </row>
    <row r="9">
      <c r="A9" s="1086" t="s">
        <v>43</v>
      </c>
      <c r="B9" s="1087" t="s">
        <v>44</v>
      </c>
      <c r="C9" s="2325">
        <f>Orçamento!K11</f>
      </c>
      <c r="D9" s="1088" t="n">
        <v>100.0</v>
      </c>
      <c r="E9" s="1089">
        <f>C9*D9/100</f>
      </c>
      <c r="F9" s="1090" t="n">
        <v>0.0</v>
      </c>
      <c r="G9" s="1091">
        <f>C9*F9/100</f>
      </c>
      <c r="H9" s="1092" t="n">
        <v>0.0</v>
      </c>
      <c r="I9" s="1093">
        <f>C9*H9/100</f>
      </c>
      <c r="J9" s="1094" t="n">
        <v>0.0</v>
      </c>
      <c r="K9" s="1095">
        <f>C9*J9/100</f>
      </c>
      <c r="L9" s="1096" t="n">
        <v>0.0</v>
      </c>
      <c r="M9" s="1097">
        <f>C9*L9/100</f>
      </c>
      <c r="N9" s="1098" t="n">
        <v>0.0</v>
      </c>
      <c r="O9" s="1099">
        <f>C9*N9/100</f>
      </c>
      <c r="P9" s="1100" t="n">
        <v>0.0</v>
      </c>
      <c r="Q9" s="1101">
        <f>C9*P9/100</f>
      </c>
      <c r="R9" s="1102" t="n">
        <v>0.0</v>
      </c>
      <c r="S9" s="1103">
        <f>C9*R9/100</f>
      </c>
      <c r="T9" s="1104" t="n">
        <v>0.0</v>
      </c>
      <c r="U9" s="1105">
        <f>C9*T9/100</f>
      </c>
      <c r="V9" s="1106">
        <f>D9+F9+H9+J9+L9+N9+P9+R9+T9</f>
      </c>
      <c r="W9" s="1107">
        <f>E9+G9+I9+K9+M9+O9+Q9+S9+U9</f>
      </c>
    </row>
    <row r="10">
      <c r="A10" s="1108" t="s">
        <v>54</v>
      </c>
      <c r="B10" s="1109" t="s">
        <v>55</v>
      </c>
      <c r="C10" s="2325">
        <f>Orçamento!K15</f>
      </c>
      <c r="D10" s="1110" t="n">
        <v>10.0</v>
      </c>
      <c r="E10" s="1111">
        <f>C10*D10/100</f>
      </c>
      <c r="F10" s="1112" t="n">
        <v>20.0</v>
      </c>
      <c r="G10" s="1113">
        <f>C10*F10/100</f>
      </c>
      <c r="H10" s="1114" t="n">
        <v>30.0</v>
      </c>
      <c r="I10" s="1115">
        <f>C10*H10/100</f>
      </c>
      <c r="J10" s="1116" t="n">
        <v>20.0</v>
      </c>
      <c r="K10" s="1117">
        <f>C10*J10/100</f>
      </c>
      <c r="L10" s="1118" t="n">
        <v>20.0</v>
      </c>
      <c r="M10" s="1119">
        <f>C10*L10/100</f>
      </c>
      <c r="N10" s="1120" t="n">
        <v>0.0</v>
      </c>
      <c r="O10" s="1121">
        <f>C10*N10/100</f>
      </c>
      <c r="P10" s="1122" t="n">
        <v>0.0</v>
      </c>
      <c r="Q10" s="1123">
        <f>C10*P10/100</f>
      </c>
      <c r="R10" s="1124" t="n">
        <v>0.0</v>
      </c>
      <c r="S10" s="1125">
        <f>C10*R10/100</f>
      </c>
      <c r="T10" s="1126" t="n">
        <v>0.0</v>
      </c>
      <c r="U10" s="1127">
        <f>C10*T10/100</f>
      </c>
      <c r="V10" s="1128">
        <f>D10+F10+H10+J10+L10+N10+P10+R10+T10</f>
      </c>
      <c r="W10" s="1129">
        <f>E10+G10+I10+K10+M10+O10+Q10+S10+U10</f>
      </c>
    </row>
    <row r="11">
      <c r="A11" s="1130" t="s">
        <v>198</v>
      </c>
      <c r="B11" s="1131" t="s">
        <v>199</v>
      </c>
      <c r="C11" s="2325">
        <f>Orçamento!K83</f>
      </c>
      <c r="D11" s="1132" t="n">
        <v>0.0</v>
      </c>
      <c r="E11" s="1133">
        <f>C11*D11/100</f>
      </c>
      <c r="F11" s="1134" t="n">
        <v>0.0</v>
      </c>
      <c r="G11" s="1135">
        <f>C11*F11/100</f>
      </c>
      <c r="H11" s="1136" t="n">
        <v>0.0</v>
      </c>
      <c r="I11" s="1137">
        <f>C11*H11/100</f>
      </c>
      <c r="J11" s="1138" t="n">
        <v>0.0</v>
      </c>
      <c r="K11" s="1139">
        <f>C11*J11/100</f>
      </c>
      <c r="L11" s="1140" t="n">
        <v>0.0</v>
      </c>
      <c r="M11" s="1141">
        <f>C11*L11/100</f>
      </c>
      <c r="N11" s="1142" t="n">
        <v>30.0</v>
      </c>
      <c r="O11" s="1143">
        <f>C11*N11/100</f>
      </c>
      <c r="P11" s="1144" t="n">
        <v>40.0</v>
      </c>
      <c r="Q11" s="1145">
        <f>C11*P11/100</f>
      </c>
      <c r="R11" s="1146" t="n">
        <v>30.0</v>
      </c>
      <c r="S11" s="1147">
        <f>C11*R11/100</f>
      </c>
      <c r="T11" s="1148" t="n">
        <v>0.0</v>
      </c>
      <c r="U11" s="1149">
        <f>C11*T11/100</f>
      </c>
      <c r="V11" s="1150">
        <f>D11+F11+H11+J11+L11+N11+P11+R11+T11</f>
      </c>
      <c r="W11" s="1151">
        <f>E11+G11+I11+K11+M11+O11+Q11+S11+U11</f>
      </c>
    </row>
    <row r="12">
      <c r="A12" s="1152" t="s">
        <v>202</v>
      </c>
      <c r="B12" s="1153" t="s">
        <v>203</v>
      </c>
      <c r="C12" s="2325">
        <f>Orçamento!K85</f>
      </c>
      <c r="D12" s="1154" t="n">
        <v>0.0</v>
      </c>
      <c r="E12" s="1155">
        <f>C12*D12/100</f>
      </c>
      <c r="F12" s="1156" t="n">
        <v>0.0</v>
      </c>
      <c r="G12" s="1157">
        <f>C12*F12/100</f>
      </c>
      <c r="H12" s="1158" t="n">
        <v>20.0</v>
      </c>
      <c r="I12" s="1159">
        <f>C12*H12/100</f>
      </c>
      <c r="J12" s="1160" t="n">
        <v>30.0</v>
      </c>
      <c r="K12" s="1161">
        <f>C12*J12/100</f>
      </c>
      <c r="L12" s="1162" t="n">
        <v>0.0</v>
      </c>
      <c r="M12" s="1163">
        <f>C12*L12/100</f>
      </c>
      <c r="N12" s="1164" t="n">
        <v>50.0</v>
      </c>
      <c r="O12" s="1165">
        <f>C12*N12/100</f>
      </c>
      <c r="P12" s="1166" t="n">
        <v>0.0</v>
      </c>
      <c r="Q12" s="1167">
        <f>C12*P12/100</f>
      </c>
      <c r="R12" s="1168" t="n">
        <v>0.0</v>
      </c>
      <c r="S12" s="1169">
        <f>C12*R12/100</f>
      </c>
      <c r="T12" s="1170" t="n">
        <v>0.0</v>
      </c>
      <c r="U12" s="1171">
        <f>C12*T12/100</f>
      </c>
      <c r="V12" s="1172">
        <f>D12+F12+H12+J12+L12+N12+P12+R12+T12</f>
      </c>
      <c r="W12" s="1173">
        <f>E12+G12+I12+K12+M12+O12+Q12+S12+U12</f>
      </c>
    </row>
    <row r="13">
      <c r="A13" s="1174" t="s">
        <v>215</v>
      </c>
      <c r="B13" s="1175" t="s">
        <v>216</v>
      </c>
      <c r="C13" s="2325">
        <f>Orçamento!K91</f>
      </c>
      <c r="D13" s="1176" t="n">
        <v>0.0</v>
      </c>
      <c r="E13" s="1177">
        <f>C13*D13/100</f>
      </c>
      <c r="F13" s="1178" t="n">
        <v>0.0</v>
      </c>
      <c r="G13" s="1179">
        <f>C13*F13/100</f>
      </c>
      <c r="H13" s="1180" t="n">
        <v>0.0</v>
      </c>
      <c r="I13" s="1181">
        <f>C13*H13/100</f>
      </c>
      <c r="J13" s="1182" t="n">
        <v>0.0</v>
      </c>
      <c r="K13" s="1183">
        <f>C13*J13/100</f>
      </c>
      <c r="L13" s="1184" t="n">
        <v>0.0</v>
      </c>
      <c r="M13" s="1185">
        <f>C13*L13/100</f>
      </c>
      <c r="N13" s="1186" t="n">
        <v>30.0</v>
      </c>
      <c r="O13" s="1187">
        <f>C13*N13/100</f>
      </c>
      <c r="P13" s="1188" t="n">
        <v>0.0</v>
      </c>
      <c r="Q13" s="1189">
        <f>C13*P13/100</f>
      </c>
      <c r="R13" s="1190" t="n">
        <v>30.0</v>
      </c>
      <c r="S13" s="1191">
        <f>C13*R13/100</f>
      </c>
      <c r="T13" s="1192" t="n">
        <v>40.0</v>
      </c>
      <c r="U13" s="1193">
        <f>C13*T13/100</f>
      </c>
      <c r="V13" s="1194">
        <f>D13+F13+H13+J13+L13+N13+P13+R13+T13</f>
      </c>
      <c r="W13" s="1195">
        <f>E13+G13+I13+K13+M13+O13+Q13+S13+U13</f>
      </c>
    </row>
    <row r="14">
      <c r="A14" s="1196" t="s">
        <v>242</v>
      </c>
      <c r="B14" s="1197"/>
      <c r="C14" s="1198">
        <f>SUM(C8:C13)</f>
      </c>
      <c r="D14" s="1199">
        <f>SUM(E8:E13)</f>
      </c>
      <c r="E14" s="1200"/>
      <c r="F14" s="1201">
        <f>SUM(G8:G13)</f>
      </c>
      <c r="G14" s="1202"/>
      <c r="H14" s="1203">
        <f>SUM(I8:I13)</f>
      </c>
      <c r="I14" s="1204"/>
      <c r="J14" s="1205">
        <f>SUM(K8:K13)</f>
      </c>
      <c r="K14" s="1206"/>
      <c r="L14" s="1207">
        <f>SUM(M8:M13)</f>
      </c>
      <c r="M14" s="1208"/>
      <c r="N14" s="1209">
        <f>SUM(O8:O13)</f>
      </c>
      <c r="O14" s="1210"/>
      <c r="P14" s="1211">
        <f>SUM(Q8:Q13)</f>
      </c>
      <c r="Q14" s="1212"/>
      <c r="R14" s="1213">
        <f>SUM(S8:S13)</f>
      </c>
      <c r="S14" s="1214"/>
      <c r="T14" s="1215">
        <f>SUM(U8:U13)</f>
      </c>
      <c r="U14" s="1216"/>
      <c r="V14" s="1217">
        <f>(W14/C14)*100</f>
      </c>
      <c r="W14" s="1218">
        <f>SUM(W8:W13)</f>
      </c>
    </row>
  </sheetData>
  <sheetProtection password="BF59" sheet="true" scenarios="true" objects="true" selectLockedCells="true"/>
  <mergeCells>
    <mergeCell ref="B4:F4"/>
    <mergeCell ref="H4:I4"/>
    <mergeCell ref="B5:C5"/>
    <mergeCell ref="E5:G5"/>
    <mergeCell ref="D14:E14"/>
    <mergeCell ref="F14:G14"/>
    <mergeCell ref="H14:I14"/>
    <mergeCell ref="J14:K14"/>
    <mergeCell ref="L14:M14"/>
    <mergeCell ref="N14:O14"/>
    <mergeCell ref="P14:Q14"/>
    <mergeCell ref="R14:S14"/>
    <mergeCell ref="T14:U14"/>
    <mergeCell ref="A14:B14"/>
  </mergeCells>
  <pageMargins bottom="0.75" footer="0.5" header="0.5" left="0.5" right="0.5" top="0.75"/>
  <pageSetup orientation="landscape" paperSize="9"/>
  <drawing r:id="rId1"/>
</worksheet>
</file>

<file path=xl/worksheets/sheet4.xml><?xml version="1.0" encoding="utf-8"?>
<worksheet xmlns="http://schemas.openxmlformats.org/spreadsheetml/2006/main" xmlns:r="http://schemas.openxmlformats.org/officeDocument/2006/relationships">
  <sheetPr>
    <pageSetUpPr fitToPage="false"/>
  </sheetPr>
  <dimension ref="A1"/>
  <sheetViews>
    <sheetView workbookViewId="0"/>
  </sheetViews>
  <sheetFormatPr defaultRowHeight="15.0"/>
  <cols>
    <col min="1" max="1" customWidth="true" width="10.0" collapsed="false"/>
    <col min="2" max="2" customWidth="true" width="15.0" collapsed="false"/>
    <col min="3" max="3" customWidth="true" width="15.0" collapsed="false"/>
    <col min="4" max="4" customWidth="true" width="15.0" collapsed="false"/>
    <col min="5" max="5" customWidth="true" width="10.0" collapsed="false"/>
    <col min="6" max="6" customWidth="true" width="10.0" collapsed="false"/>
    <col min="7" max="7" customWidth="true" width="10.0" collapsed="false"/>
    <col min="8" max="8" customWidth="true" width="10.0" collapsed="false"/>
    <col min="9" max="9" customWidth="true" width="10.0" collapsed="false"/>
  </cols>
  <sheetData>
    <row r="1">
      <c r="A1" s="1219" t="s">
        <v>0</v>
      </c>
    </row>
    <row r="2">
      <c r="A2" s="1219" t="s">
        <v>16</v>
      </c>
    </row>
    <row r="3">
      <c r="A3" s="1219" t="s">
        <v>17</v>
      </c>
      <c r="B3" s="1222" t="s">
        <f>DADOS!C3</f>
      </c>
    </row>
    <row r="4">
      <c r="A4" s="1219" t="s">
        <v>18</v>
      </c>
      <c r="B4" s="1219" t="s">
        <f>DADOS!C7</f>
      </c>
      <c r="G4" s="1219" t="s">
        <v>19</v>
      </c>
      <c r="H4" s="1221">
        <f>DADOS!C9</f>
      </c>
    </row>
    <row r="5">
      <c r="A5" s="1219" t="s">
        <v>20</v>
      </c>
      <c r="B5" s="1220">
        <f>DADOS!C8</f>
      </c>
      <c r="C5" s="1219" t="s">
        <v>9</v>
      </c>
      <c r="D5" s="1219" t="s">
        <v>21</v>
      </c>
      <c r="E5" s="1219" t="s">
        <f>DADOS!C13</f>
      </c>
      <c r="F5" s="1219" t="s">
        <v>9</v>
      </c>
      <c r="G5" s="1219" t="s">
        <v>9</v>
      </c>
      <c r="H5" s="1219" t="s">
        <v>22</v>
      </c>
      <c r="I5" s="1219" t="s">
        <f>DADOS!C14</f>
      </c>
    </row>
    <row r="7">
      <c r="A7" s="1223" t="s">
        <v>23</v>
      </c>
      <c r="B7" s="1224" t="s">
        <v>243</v>
      </c>
      <c r="C7" s="1225" t="s">
        <v>244</v>
      </c>
      <c r="D7" s="1226" t="s">
        <v>245</v>
      </c>
      <c r="E7" s="1227" t="s">
        <v>246</v>
      </c>
      <c r="F7" s="1228"/>
      <c r="G7" s="1229"/>
      <c r="H7" s="1230"/>
      <c r="I7" s="1231"/>
    </row>
    <row r="8">
      <c r="A8" s="1232" t="s">
        <v>247</v>
      </c>
      <c r="B8" s="1233" t="n">
        <v>3.43</v>
      </c>
      <c r="C8" s="1234" t="n">
        <v>6.71</v>
      </c>
      <c r="D8" s="1235" t="n">
        <v>4.93</v>
      </c>
      <c r="E8" s="1236" t="s">
        <v>248</v>
      </c>
      <c r="F8" s="1237"/>
      <c r="G8" s="1238"/>
      <c r="H8" s="1239"/>
      <c r="I8" s="1240"/>
      <c r="J8" s="1241">
        <f>D8/100</f>
      </c>
    </row>
    <row r="9">
      <c r="A9" s="1242" t="s">
        <v>249</v>
      </c>
      <c r="B9" s="1243" t="n">
        <v>0.28</v>
      </c>
      <c r="C9" s="1244" t="n">
        <v>0.75</v>
      </c>
      <c r="D9" s="1245" t="n">
        <v>0.49</v>
      </c>
      <c r="E9" s="1246" t="s">
        <v>250</v>
      </c>
      <c r="F9" s="1247"/>
      <c r="G9" s="1248"/>
      <c r="H9" s="1249"/>
      <c r="I9" s="1250"/>
      <c r="J9" s="1251">
        <f>D9/100</f>
      </c>
    </row>
    <row r="10">
      <c r="A10" s="1252" t="s">
        <v>251</v>
      </c>
      <c r="B10" s="1253" t="n">
        <v>1.0</v>
      </c>
      <c r="C10" s="1254" t="n">
        <v>1.74</v>
      </c>
      <c r="D10" s="1255" t="n">
        <v>1.39</v>
      </c>
      <c r="E10" s="1256" t="s">
        <v>252</v>
      </c>
      <c r="F10" s="1257"/>
      <c r="G10" s="1258"/>
      <c r="H10" s="1259"/>
      <c r="I10" s="1260"/>
      <c r="J10" s="1261">
        <f>D10/100</f>
      </c>
    </row>
    <row r="11">
      <c r="A11" s="1262" t="s">
        <v>253</v>
      </c>
      <c r="B11" s="1263" t="n">
        <v>0.94</v>
      </c>
      <c r="C11" s="1264" t="n">
        <v>1.17</v>
      </c>
      <c r="D11" s="1265" t="n">
        <v>0.99</v>
      </c>
      <c r="E11" s="1266" t="s">
        <v>254</v>
      </c>
      <c r="F11" s="1267"/>
      <c r="G11" s="1268"/>
      <c r="H11" s="1269"/>
      <c r="I11" s="1270"/>
      <c r="J11" s="1271">
        <f>D11/100</f>
      </c>
    </row>
    <row r="12">
      <c r="A12" s="1272" t="s">
        <v>255</v>
      </c>
      <c r="B12" s="1273" t="n">
        <v>6.74</v>
      </c>
      <c r="C12" s="1274" t="n">
        <v>9.4</v>
      </c>
      <c r="D12" s="1275" t="n">
        <v>8.04</v>
      </c>
      <c r="E12" s="1276" t="s">
        <v>256</v>
      </c>
      <c r="F12" s="1277"/>
      <c r="G12" s="1278"/>
      <c r="H12" s="1279"/>
      <c r="I12" s="1280"/>
      <c r="J12" s="1281">
        <f>D12/100</f>
      </c>
    </row>
    <row r="13">
      <c r="A13" s="1282" t="s">
        <v>257</v>
      </c>
      <c r="B13" s="1283" t="n">
        <v>5.65</v>
      </c>
      <c r="C13" s="1284" t="n">
        <v>10.65</v>
      </c>
      <c r="D13" s="1285">
        <f>I15+I18+I19</f>
      </c>
      <c r="E13" s="1286" t="s">
        <v>258</v>
      </c>
      <c r="F13" s="1287"/>
      <c r="G13" s="1288"/>
      <c r="H13" s="1289"/>
      <c r="I13" s="1290"/>
      <c r="J13" s="1291">
        <f>D13/100</f>
      </c>
    </row>
    <row r="14">
      <c r="C14" s="1292" t="s">
        <v>259</v>
      </c>
      <c r="D14" s="1293">
        <f>ROUND(((((1+J8+J9+J10)*(1+J11)*(1+J12)/(1-J15-J18))-1)*100),2)</f>
      </c>
    </row>
    <row r="15">
      <c r="F15" s="1294" t="s">
        <v>260</v>
      </c>
      <c r="G15" s="1295"/>
      <c r="H15" s="1296"/>
      <c r="I15" s="1297" t="n">
        <v>3.65</v>
      </c>
      <c r="J15" s="1298">
        <f>I15/100</f>
      </c>
    </row>
    <row r="16">
      <c r="F16" s="1299" t="s">
        <v>261</v>
      </c>
      <c r="G16" s="1300"/>
      <c r="H16" s="1301"/>
      <c r="I16" s="1302" t="n">
        <v>2.0</v>
      </c>
      <c r="J16" s="1303">
        <f>I16/100</f>
      </c>
    </row>
    <row r="17">
      <c r="F17" s="1304" t="s">
        <v>262</v>
      </c>
      <c r="G17" s="1305"/>
      <c r="H17" s="1306"/>
      <c r="I17" s="1307" t="n">
        <v>100.0</v>
      </c>
    </row>
    <row r="18">
      <c r="F18" s="1308" t="s">
        <v>263</v>
      </c>
      <c r="G18" s="1309"/>
      <c r="H18" s="1310"/>
      <c r="I18" s="1311" t="n">
        <f>((I17*I16)/100)</f>
        <v>2.0</v>
      </c>
      <c r="J18" s="1312">
        <f>I18/100</f>
      </c>
    </row>
    <row r="19">
      <c r="F19" s="1313" t="s">
        <v>264</v>
      </c>
      <c r="G19" s="1314"/>
      <c r="H19" s="1315"/>
      <c r="I19" s="1316" t="n">
        <v>0.0</v>
      </c>
    </row>
    <row r="29">
      <c r="E29" s="1317">
        <f>DADOS!C11</f>
      </c>
      <c r="F29" s="1317"/>
      <c r="G29" s="1317"/>
      <c r="H29" s="1317"/>
      <c r="I29" s="1317"/>
    </row>
    <row r="30">
      <c r="E30" s="1318">
        <f>DADOS!C12</f>
      </c>
    </row>
  </sheetData>
  <sheetProtection password="BF59" sheet="true" scenarios="true" objects="true" selectLockedCells="true"/>
  <mergeCells>
    <mergeCell ref="B4:F4"/>
    <mergeCell ref="H4:I4"/>
    <mergeCell ref="B5:C5"/>
    <mergeCell ref="E5:G5"/>
    <mergeCell ref="E7:I7"/>
    <mergeCell ref="E8:I8"/>
    <mergeCell ref="E9:I9"/>
    <mergeCell ref="E10:I10"/>
    <mergeCell ref="E11:I11"/>
    <mergeCell ref="E12:I12"/>
    <mergeCell ref="E13:I13"/>
    <mergeCell ref="F15:H15"/>
    <mergeCell ref="F16:H16"/>
    <mergeCell ref="F17:H17"/>
    <mergeCell ref="F18:H18"/>
    <mergeCell ref="F19:H19"/>
    <mergeCell ref="E29:I29"/>
    <mergeCell ref="E30:I30"/>
  </mergeCells>
  <pageMargins bottom="0.75" footer="0.5" header="0.5" left="0.5" right="0.5" top="0.75"/>
  <pageSetup orientation="landscape" paperSize="9"/>
  <drawing r:id="rId1"/>
</worksheet>
</file>

<file path=xl/worksheets/sheet5.xml><?xml version="1.0" encoding="utf-8"?>
<worksheet xmlns="http://schemas.openxmlformats.org/spreadsheetml/2006/main" xmlns:r="http://schemas.openxmlformats.org/officeDocument/2006/relationships">
  <sheetPr>
    <pageSetUpPr fitToPage="false"/>
  </sheetPr>
  <dimension ref="A1"/>
  <sheetViews>
    <sheetView workbookViewId="0"/>
  </sheetViews>
  <sheetFormatPr defaultRowHeight="15.0"/>
  <cols>
    <col min="1" max="1" customWidth="true" width="10.0" collapsed="false"/>
    <col min="2" max="2" customWidth="true" width="15.0" collapsed="false"/>
    <col min="3" max="3" customWidth="true" width="15.0" collapsed="false"/>
    <col min="4" max="4" customWidth="true" width="15.0" collapsed="false"/>
    <col min="5" max="5" customWidth="true" width="10.0" collapsed="false"/>
    <col min="6" max="6" customWidth="true" width="10.0" collapsed="false"/>
    <col min="7" max="7" customWidth="true" width="10.0" collapsed="false"/>
    <col min="8" max="8" customWidth="true" width="10.0" collapsed="false"/>
    <col min="9" max="9" customWidth="true" width="10.0" collapsed="false"/>
  </cols>
  <sheetData>
    <row r="1">
      <c r="A1" s="1319" t="s">
        <v>0</v>
      </c>
    </row>
    <row r="2">
      <c r="A2" s="1319" t="s">
        <v>16</v>
      </c>
    </row>
    <row r="3">
      <c r="A3" s="1319" t="s">
        <v>17</v>
      </c>
      <c r="B3" s="1322" t="s">
        <f>DADOS!C3</f>
      </c>
    </row>
    <row r="4">
      <c r="A4" s="1319" t="s">
        <v>18</v>
      </c>
      <c r="B4" s="1319" t="s">
        <f>DADOS!C7</f>
      </c>
      <c r="G4" s="1319" t="s">
        <v>19</v>
      </c>
      <c r="H4" s="1321">
        <f>DADOS!C9</f>
      </c>
    </row>
    <row r="5">
      <c r="A5" s="1319" t="s">
        <v>20</v>
      </c>
      <c r="B5" s="1320">
        <f>DADOS!C8</f>
      </c>
      <c r="C5" s="1319" t="s">
        <v>9</v>
      </c>
      <c r="D5" s="1319" t="s">
        <v>21</v>
      </c>
      <c r="E5" s="1319" t="s">
        <f>DADOS!C13</f>
      </c>
      <c r="F5" s="1319" t="s">
        <v>9</v>
      </c>
      <c r="G5" s="1319" t="s">
        <v>9</v>
      </c>
      <c r="H5" s="1319" t="s">
        <v>22</v>
      </c>
      <c r="I5" s="1319" t="s">
        <f>DADOS!C14</f>
      </c>
    </row>
    <row r="7">
      <c r="A7" s="1323" t="s">
        <v>23</v>
      </c>
      <c r="B7" s="1324" t="s">
        <v>243</v>
      </c>
      <c r="C7" s="1325" t="s">
        <v>244</v>
      </c>
      <c r="D7" s="1326" t="s">
        <v>245</v>
      </c>
      <c r="E7" s="1327" t="s">
        <v>246</v>
      </c>
      <c r="F7" s="1328"/>
      <c r="G7" s="1329"/>
      <c r="H7" s="1330"/>
      <c r="I7" s="1331"/>
    </row>
    <row r="8">
      <c r="A8" s="1332" t="s">
        <v>247</v>
      </c>
      <c r="B8" s="1333" t="n">
        <v>1.5</v>
      </c>
      <c r="C8" s="1334" t="n">
        <v>4.49</v>
      </c>
      <c r="D8" s="1335" t="n">
        <v>3.45</v>
      </c>
      <c r="E8" s="1336" t="s">
        <v>248</v>
      </c>
      <c r="F8" s="1337"/>
      <c r="G8" s="1338"/>
      <c r="H8" s="1339"/>
      <c r="I8" s="1340"/>
      <c r="J8" s="1341">
        <f>D8/100</f>
      </c>
    </row>
    <row r="9">
      <c r="A9" s="1342" t="s">
        <v>249</v>
      </c>
      <c r="B9" s="1343" t="n">
        <v>0.3</v>
      </c>
      <c r="C9" s="1344" t="n">
        <v>0.82</v>
      </c>
      <c r="D9" s="1345" t="n">
        <v>0.48</v>
      </c>
      <c r="E9" s="1346" t="s">
        <v>250</v>
      </c>
      <c r="F9" s="1347"/>
      <c r="G9" s="1348"/>
      <c r="H9" s="1349"/>
      <c r="I9" s="1350"/>
      <c r="J9" s="1351">
        <f>D9/100</f>
      </c>
    </row>
    <row r="10">
      <c r="A10" s="1352" t="s">
        <v>251</v>
      </c>
      <c r="B10" s="1353" t="n">
        <v>0.56</v>
      </c>
      <c r="C10" s="1354" t="n">
        <v>0.89</v>
      </c>
      <c r="D10" s="1355" t="n">
        <v>0.85</v>
      </c>
      <c r="E10" s="1356" t="s">
        <v>252</v>
      </c>
      <c r="F10" s="1357"/>
      <c r="G10" s="1358"/>
      <c r="H10" s="1359"/>
      <c r="I10" s="1360"/>
      <c r="J10" s="1361">
        <f>D10/100</f>
      </c>
    </row>
    <row r="11">
      <c r="A11" s="1362" t="s">
        <v>253</v>
      </c>
      <c r="B11" s="1363" t="n">
        <v>0.85</v>
      </c>
      <c r="C11" s="1364" t="n">
        <v>1.11</v>
      </c>
      <c r="D11" s="1365" t="n">
        <v>0.85</v>
      </c>
      <c r="E11" s="1366" t="s">
        <v>254</v>
      </c>
      <c r="F11" s="1367"/>
      <c r="G11" s="1368"/>
      <c r="H11" s="1369"/>
      <c r="I11" s="1370"/>
      <c r="J11" s="1371">
        <f>D11/100</f>
      </c>
    </row>
    <row r="12">
      <c r="A12" s="1372" t="s">
        <v>255</v>
      </c>
      <c r="B12" s="1373" t="n">
        <v>3.5</v>
      </c>
      <c r="C12" s="1374" t="n">
        <v>6.22</v>
      </c>
      <c r="D12" s="1375" t="n">
        <v>5.11</v>
      </c>
      <c r="E12" s="1376" t="s">
        <v>256</v>
      </c>
      <c r="F12" s="1377"/>
      <c r="G12" s="1378"/>
      <c r="H12" s="1379"/>
      <c r="I12" s="1380"/>
      <c r="J12" s="1381">
        <f>D12/100</f>
      </c>
    </row>
    <row r="13">
      <c r="A13" s="1382" t="s">
        <v>257</v>
      </c>
      <c r="B13" s="1383" t="n">
        <v>5.65</v>
      </c>
      <c r="C13" s="1384" t="n">
        <v>10.65</v>
      </c>
      <c r="D13" s="1385">
        <f>I15+I16</f>
      </c>
      <c r="E13" s="1386" t="s">
        <v>258</v>
      </c>
      <c r="F13" s="1387"/>
      <c r="G13" s="1388"/>
      <c r="H13" s="1389"/>
      <c r="I13" s="1390"/>
      <c r="J13" s="1391">
        <f>D13/100</f>
      </c>
    </row>
    <row r="14">
      <c r="C14" s="1392" t="s">
        <v>259</v>
      </c>
      <c r="D14" s="1393">
        <f>ROUND(((((1+J8+J9+J10)*(1+J11)*(1+J12)/(1-J13))-1)*100),2)</f>
      </c>
    </row>
    <row r="15">
      <c r="F15" s="1394" t="s">
        <v>260</v>
      </c>
      <c r="G15" s="1395"/>
      <c r="H15" s="1396"/>
      <c r="I15" s="1397" t="n">
        <v>3.65</v>
      </c>
      <c r="J15" s="1398">
        <f>I15/100</f>
      </c>
    </row>
    <row r="16">
      <c r="F16" s="1399" t="s">
        <v>264</v>
      </c>
      <c r="G16" s="1400"/>
      <c r="H16" s="1401"/>
      <c r="I16" s="1402" t="n">
        <v>0.0</v>
      </c>
    </row>
    <row r="26">
      <c r="E26" s="1403">
        <f>DADOS!C11</f>
      </c>
      <c r="F26" s="1403"/>
      <c r="G26" s="1403"/>
      <c r="H26" s="1403"/>
      <c r="I26" s="1403"/>
    </row>
    <row r="27">
      <c r="E27" s="1404">
        <f>DADOS!C12</f>
      </c>
    </row>
  </sheetData>
  <sheetProtection password="BF59" sheet="true" scenarios="true" objects="true" selectLockedCells="true"/>
  <mergeCells>
    <mergeCell ref="B4:F4"/>
    <mergeCell ref="H4:I4"/>
    <mergeCell ref="B5:C5"/>
    <mergeCell ref="E5:G5"/>
    <mergeCell ref="E7:I7"/>
    <mergeCell ref="E8:I8"/>
    <mergeCell ref="E9:I9"/>
    <mergeCell ref="E10:I10"/>
    <mergeCell ref="E11:I11"/>
    <mergeCell ref="E12:I12"/>
    <mergeCell ref="E13:I13"/>
    <mergeCell ref="F15:H15"/>
    <mergeCell ref="F16:H16"/>
    <mergeCell ref="E26:I26"/>
    <mergeCell ref="E27:I27"/>
  </mergeCells>
  <pageMargins bottom="0.75" footer="0.5" header="0.5" left="0.5" right="0.5" top="0.75"/>
  <pageSetup orientation="landscape" paperSize="9"/>
  <drawing r:id="rId1"/>
</worksheet>
</file>

<file path=xl/worksheets/sheet6.xml><?xml version="1.0" encoding="utf-8"?>
<worksheet xmlns="http://schemas.openxmlformats.org/spreadsheetml/2006/main" xmlns:r="http://schemas.openxmlformats.org/officeDocument/2006/relationships">
  <sheetPr>
    <pageSetUpPr fitToPage="false"/>
  </sheetPr>
  <dimension ref="A1"/>
  <sheetViews>
    <sheetView workbookViewId="0"/>
  </sheetViews>
  <sheetFormatPr defaultRowHeight="15.0"/>
  <sheetData>
    <row r="1">
      <c r="A1" s="1405" t="s">
        <v>0</v>
      </c>
    </row>
    <row r="2">
      <c r="A2" s="1405" t="s">
        <v>16</v>
      </c>
    </row>
    <row r="3">
      <c r="A3" s="1405" t="s">
        <v>17</v>
      </c>
      <c r="B3" s="1408" t="s">
        <f>DADOS!C3</f>
      </c>
    </row>
    <row r="4">
      <c r="A4" s="1405" t="s">
        <v>18</v>
      </c>
      <c r="B4" s="1405" t="s">
        <f>DADOS!C7</f>
      </c>
      <c r="G4" s="1405" t="s">
        <v>19</v>
      </c>
      <c r="H4" s="1407">
        <f>DADOS!C9</f>
      </c>
    </row>
    <row r="5">
      <c r="A5" s="1405" t="s">
        <v>20</v>
      </c>
      <c r="B5" s="1406">
        <f>DADOS!C8</f>
      </c>
      <c r="C5" s="1405" t="s">
        <v>9</v>
      </c>
      <c r="D5" s="1405" t="s">
        <v>21</v>
      </c>
      <c r="E5" s="1405" t="s">
        <f>DADOS!C13</f>
      </c>
      <c r="F5" s="1405" t="s">
        <v>9</v>
      </c>
      <c r="G5" s="1405" t="s">
        <v>9</v>
      </c>
      <c r="H5" s="1405" t="s">
        <v>22</v>
      </c>
      <c r="I5" s="1405" t="s">
        <f>DADOS!C14</f>
      </c>
    </row>
    <row r="7"/>
    <row r="8">
      <c r="A8" s="1409" t="s">
        <v>265</v>
      </c>
      <c r="B8" s="1410" t="n">
        <v>1.1428</v>
      </c>
      <c r="C8" s="1411" t="s">
        <v>266</v>
      </c>
      <c r="D8" s="1412"/>
      <c r="E8" s="1413"/>
      <c r="F8" s="1414"/>
      <c r="G8" s="1415"/>
      <c r="H8" s="1416"/>
      <c r="I8" s="1417"/>
    </row>
    <row r="9">
      <c r="A9" s="1418" t="s">
        <v>267</v>
      </c>
      <c r="B9" s="1419" t="n">
        <v>0.2</v>
      </c>
      <c r="C9" s="1420" t="s">
        <v>268</v>
      </c>
      <c r="D9" s="1421"/>
      <c r="E9" s="1422"/>
      <c r="F9" s="1423"/>
      <c r="G9" s="1424"/>
      <c r="H9" s="1425"/>
      <c r="I9" s="1426"/>
    </row>
    <row r="10">
      <c r="A10" s="1427" t="s">
        <v>269</v>
      </c>
      <c r="B10" s="1428" t="n">
        <v>0.12</v>
      </c>
      <c r="C10" s="1429" t="s">
        <v>270</v>
      </c>
      <c r="D10" s="1430"/>
      <c r="E10" s="1431"/>
      <c r="F10" s="1432"/>
      <c r="G10" s="1433"/>
      <c r="H10" s="1434"/>
      <c r="I10" s="1435"/>
    </row>
    <row r="11">
      <c r="A11" s="1436" t="s">
        <v>271</v>
      </c>
      <c r="B11" s="1437" t="n">
        <v>0.0</v>
      </c>
      <c r="C11" s="1438" t="s">
        <v>272</v>
      </c>
      <c r="D11" s="1439"/>
      <c r="E11" s="1440"/>
      <c r="F11" s="1441"/>
      <c r="G11" s="1442"/>
      <c r="H11" s="1443"/>
      <c r="I11" s="1444"/>
    </row>
    <row r="12">
      <c r="A12" s="1445" t="s">
        <v>273</v>
      </c>
      <c r="B12" s="1446">
        <f>(((1+B8+B9)*(1+B10))/(1-B11))</f>
      </c>
      <c r="C12" t="s">
        <v>274</v>
      </c>
    </row>
    <row r="13">
      <c r="A13" s="1447" t="s">
        <v>275</v>
      </c>
      <c r="B13" s="1448">
        <f>((1+B10)/(1-B11))</f>
      </c>
      <c r="C13" t="s">
        <v>276</v>
      </c>
    </row>
    <row r="23">
      <c r="E23" s="1449">
        <f>DADOS!C11</f>
      </c>
      <c r="F23" s="1449"/>
      <c r="G23" s="1449"/>
      <c r="H23" s="1449"/>
      <c r="I23" s="1449"/>
    </row>
    <row r="24">
      <c r="E24" s="1450">
        <f>DADOS!C12</f>
      </c>
    </row>
  </sheetData>
  <sheetProtection password="BF59" sheet="true" scenarios="true" objects="true" selectLockedCells="true"/>
  <mergeCells>
    <mergeCell ref="B4:F4"/>
    <mergeCell ref="H4:I4"/>
    <mergeCell ref="B5:C5"/>
    <mergeCell ref="E5:G5"/>
    <mergeCell ref="C8:I8"/>
    <mergeCell ref="C9:I9"/>
    <mergeCell ref="C10:I10"/>
    <mergeCell ref="C11:I11"/>
    <mergeCell ref="C12:I12"/>
    <mergeCell ref="C13:I13"/>
    <mergeCell ref="E23:I23"/>
    <mergeCell ref="E24:I24"/>
  </mergeCells>
  <pageMargins bottom="0.75" footer="0.5" header="0.5" left="0.5" right="0.5" top="0.75"/>
  <pageSetup orientation="landscape" paperSize="9"/>
  <drawing r:id="rId1"/>
</worksheet>
</file>

<file path=xl/worksheets/sheet7.xml><?xml version="1.0" encoding="utf-8"?>
<worksheet xmlns="http://schemas.openxmlformats.org/spreadsheetml/2006/main" xmlns:r="http://schemas.openxmlformats.org/officeDocument/2006/relationships">
  <sheetPr>
    <pageSetUpPr fitToPage="false"/>
  </sheetPr>
  <dimension ref="A1"/>
  <sheetViews>
    <sheetView workbookViewId="0"/>
  </sheetViews>
  <sheetFormatPr defaultRowHeight="15.0"/>
  <cols>
    <col min="1" max="1" customWidth="true" width="8.0" collapsed="false"/>
    <col min="2" max="2" customWidth="true" width="30.0" collapsed="false"/>
    <col min="3" max="3" customWidth="true" width="10.0" collapsed="false"/>
    <col min="4" max="4" customWidth="true" width="12.0" collapsed="false"/>
    <col min="5" max="5" customWidth="true" width="10.0" collapsed="false"/>
    <col min="6" max="6" customWidth="true" width="10.0" collapsed="false"/>
    <col min="7" max="7" customWidth="true" width="10.0" collapsed="false"/>
    <col min="8" max="8" customWidth="true" width="10.0" collapsed="false"/>
    <col min="9" max="9" customWidth="true" width="10.0" collapsed="false"/>
    <col min="10" max="10" customWidth="true" width="10.0" collapsed="false"/>
  </cols>
  <sheetData>
    <row r="1">
      <c r="A1" s="1451" t="s">
        <v>0</v>
      </c>
    </row>
    <row r="2">
      <c r="A2" s="1451" t="s">
        <v>16</v>
      </c>
    </row>
    <row r="3">
      <c r="A3" s="1451" t="s">
        <v>17</v>
      </c>
      <c r="B3" s="1454" t="s">
        <f>DADOS!C3</f>
      </c>
    </row>
    <row r="4">
      <c r="A4" s="1451" t="s">
        <v>18</v>
      </c>
      <c r="B4" s="1451" t="s">
        <f>DADOS!C7</f>
      </c>
      <c r="G4" s="1451" t="s">
        <v>19</v>
      </c>
      <c r="H4" s="1453">
        <f>DADOS!C9</f>
      </c>
    </row>
    <row r="5">
      <c r="A5" s="1451" t="s">
        <v>20</v>
      </c>
      <c r="B5" s="1452">
        <f>DADOS!C8</f>
      </c>
      <c r="C5" s="1451" t="s">
        <v>9</v>
      </c>
      <c r="D5" s="1451" t="s">
        <v>21</v>
      </c>
      <c r="E5" s="1451" t="s">
        <f>DADOS!C13</f>
      </c>
      <c r="F5" s="1451" t="s">
        <v>9</v>
      </c>
      <c r="G5" s="1451" t="s">
        <v>9</v>
      </c>
      <c r="H5" s="1451" t="s">
        <v>22</v>
      </c>
      <c r="I5" s="1451" t="s">
        <f>DADOS!C14</f>
      </c>
    </row>
    <row r="7">
      <c r="A7" s="1455" t="s">
        <v>23</v>
      </c>
      <c r="B7" s="1455" t="s">
        <v>24</v>
      </c>
      <c r="C7" s="1455" t="s">
        <v>25</v>
      </c>
      <c r="D7" s="1455" t="s">
        <v>26</v>
      </c>
      <c r="E7" s="1455" t="s">
        <v>32</v>
      </c>
      <c r="F7" s="1455" t="s">
        <v>277</v>
      </c>
      <c r="G7" s="1455" t="s">
        <v>278</v>
      </c>
      <c r="H7" s="1455" t="s">
        <v>279</v>
      </c>
      <c r="I7" s="1455" t="s">
        <v>280</v>
      </c>
      <c r="J7" s="1455" t="s">
        <v>33</v>
      </c>
    </row>
    <row r="8">
      <c r="A8" s="1456" t="s">
        <v>34</v>
      </c>
      <c r="B8" s="1457" t="s">
        <v>35</v>
      </c>
      <c r="C8" s="1458"/>
      <c r="D8" s="1459"/>
      <c r="E8" s="1460"/>
      <c r="F8" s="1461"/>
      <c r="G8" s="1462"/>
      <c r="H8" s="1463">
        <f>SUM(H9:H10)</f>
      </c>
      <c r="I8" s="1464">
        <f>SUM(I9:I10)</f>
      </c>
      <c r="J8" s="1465">
        <f>SUM(J9:J10)</f>
      </c>
      <c r="K8" s="1466" t="s">
        <v>36</v>
      </c>
    </row>
    <row r="9">
      <c r="A9" s="1467" t="s">
        <v>37</v>
      </c>
      <c r="B9" s="1468" t="s">
        <v>38</v>
      </c>
      <c r="C9" s="1469" t="s">
        <v>39</v>
      </c>
      <c r="D9" s="1470" t="n">
        <v>192.0</v>
      </c>
      <c r="E9" s="1471">
        <f>Orçamento!J9</f>
      </c>
      <c r="F9" s="1472"/>
      <c r="G9" s="1473">
        <f>E9-F9</f>
      </c>
      <c r="H9" s="1474">
        <f>F9*D9</f>
      </c>
      <c r="I9" s="1475">
        <f>G9*D9</f>
      </c>
      <c r="J9" s="1476">
        <f>Orçamento!K9</f>
      </c>
    </row>
    <row r="10">
      <c r="A10" s="1477" t="s">
        <v>40</v>
      </c>
      <c r="B10" s="1478" t="s">
        <v>41</v>
      </c>
      <c r="C10" s="1479" t="s">
        <v>42</v>
      </c>
      <c r="D10" s="1480" t="n">
        <v>8.0</v>
      </c>
      <c r="E10" s="1481">
        <f>Orçamento!J10</f>
      </c>
      <c r="F10" s="1482"/>
      <c r="G10" s="1483">
        <f>E10-F10</f>
      </c>
      <c r="H10" s="1484">
        <f>F10*D10</f>
      </c>
      <c r="I10" s="1485">
        <f>G10*D10</f>
      </c>
      <c r="J10" s="1486">
        <f>Orçamento!K10</f>
      </c>
    </row>
    <row r="11">
      <c r="A11" s="1487" t="s">
        <v>43</v>
      </c>
      <c r="B11" s="1488" t="s">
        <v>44</v>
      </c>
      <c r="C11" s="1489"/>
      <c r="D11" s="1490"/>
      <c r="E11" s="1491"/>
      <c r="F11" s="1492"/>
      <c r="G11" s="1493"/>
      <c r="H11" s="1494">
        <f>SUM(H12:H14)</f>
      </c>
      <c r="I11" s="1495">
        <f>SUM(I12:I14)</f>
      </c>
      <c r="J11" s="1496">
        <f>SUM(J12:J14)</f>
      </c>
      <c r="K11" s="1497" t="s">
        <v>36</v>
      </c>
    </row>
    <row r="12">
      <c r="A12" s="1498" t="s">
        <v>45</v>
      </c>
      <c r="B12" s="1499" t="s">
        <v>46</v>
      </c>
      <c r="C12" s="1500" t="s">
        <v>47</v>
      </c>
      <c r="D12" s="1501" t="n">
        <v>8.0</v>
      </c>
      <c r="E12" s="1502">
        <f>Orçamento!J12</f>
      </c>
      <c r="F12" s="1503"/>
      <c r="G12" s="1504">
        <f>E12-F12</f>
      </c>
      <c r="H12" s="1505">
        <f>F12*D12</f>
      </c>
      <c r="I12" s="1506">
        <f>G12*D12</f>
      </c>
      <c r="J12" s="1507">
        <f>Orçamento!K12</f>
      </c>
    </row>
    <row r="13">
      <c r="A13" s="1508" t="s">
        <v>48</v>
      </c>
      <c r="B13" s="1509" t="s">
        <v>49</v>
      </c>
      <c r="C13" s="1510" t="s">
        <v>50</v>
      </c>
      <c r="D13" s="1511" t="n">
        <v>160.0</v>
      </c>
      <c r="E13" s="1512">
        <f>Orçamento!J13</f>
      </c>
      <c r="F13" s="1513"/>
      <c r="G13" s="1514">
        <f>E13-F13</f>
      </c>
      <c r="H13" s="1515">
        <f>F13*D13</f>
      </c>
      <c r="I13" s="1516">
        <f>G13*D13</f>
      </c>
      <c r="J13" s="1517">
        <f>Orçamento!K13</f>
      </c>
    </row>
    <row r="14">
      <c r="A14" s="1518" t="s">
        <v>51</v>
      </c>
      <c r="B14" s="1519" t="s">
        <v>52</v>
      </c>
      <c r="C14" s="1520" t="s">
        <v>53</v>
      </c>
      <c r="D14" s="1521" t="n">
        <v>4.5</v>
      </c>
      <c r="E14" s="1522">
        <f>Orçamento!J14</f>
      </c>
      <c r="F14" s="1523"/>
      <c r="G14" s="1524">
        <f>E14-F14</f>
      </c>
      <c r="H14" s="1525">
        <f>F14*D14</f>
      </c>
      <c r="I14" s="1526">
        <f>G14*D14</f>
      </c>
      <c r="J14" s="1527">
        <f>Orçamento!K14</f>
      </c>
    </row>
    <row r="15">
      <c r="A15" s="1528" t="s">
        <v>54</v>
      </c>
      <c r="B15" s="1529" t="s">
        <v>55</v>
      </c>
      <c r="C15" s="1530"/>
      <c r="D15" s="1531"/>
      <c r="E15" s="1532"/>
      <c r="F15" s="1533"/>
      <c r="G15" s="1534"/>
      <c r="H15" s="1535"/>
      <c r="I15" s="1536"/>
      <c r="J15" s="1537"/>
      <c r="K15" s="1538" t="s">
        <v>36</v>
      </c>
    </row>
    <row r="16">
      <c r="A16" s="1539" t="s">
        <v>56</v>
      </c>
      <c r="B16" s="1540" t="s">
        <v>57</v>
      </c>
      <c r="C16" s="1541"/>
      <c r="D16" s="1542"/>
      <c r="E16" s="1543"/>
      <c r="F16" s="1544"/>
      <c r="G16" s="1545"/>
      <c r="H16" s="1546">
        <f>SUM(H17:H26)</f>
      </c>
      <c r="I16" s="1547">
        <f>SUM(I17:I26)</f>
      </c>
      <c r="J16" s="1548">
        <f>SUM(J17:J26)</f>
      </c>
      <c r="K16" s="1549" t="s">
        <v>36</v>
      </c>
    </row>
    <row r="17">
      <c r="A17" s="1550" t="s">
        <v>58</v>
      </c>
      <c r="B17" s="1551" t="s">
        <v>59</v>
      </c>
      <c r="C17" s="1552" t="s">
        <v>60</v>
      </c>
      <c r="D17" s="1553" t="n">
        <v>99.2</v>
      </c>
      <c r="E17" s="1554">
        <f>Orçamento!J17</f>
      </c>
      <c r="F17" s="1555"/>
      <c r="G17" s="1556">
        <f>E17-F17</f>
      </c>
      <c r="H17" s="1557">
        <f>F17*D17</f>
      </c>
      <c r="I17" s="1558">
        <f>G17*D17</f>
      </c>
      <c r="J17" s="1559">
        <f>Orçamento!K17</f>
      </c>
    </row>
    <row r="18">
      <c r="A18" s="1560" t="s">
        <v>61</v>
      </c>
      <c r="B18" s="1561" t="s">
        <v>62</v>
      </c>
      <c r="C18" s="1562" t="s">
        <v>53</v>
      </c>
      <c r="D18" s="1563" t="n">
        <v>45.36</v>
      </c>
      <c r="E18" s="1564">
        <f>Orçamento!J18</f>
      </c>
      <c r="F18" s="1565"/>
      <c r="G18" s="1566">
        <f>E18-F18</f>
      </c>
      <c r="H18" s="1567">
        <f>F18*D18</f>
      </c>
      <c r="I18" s="1568">
        <f>G18*D18</f>
      </c>
      <c r="J18" s="1569">
        <f>Orçamento!K18</f>
      </c>
    </row>
    <row r="19">
      <c r="A19" s="1570" t="s">
        <v>63</v>
      </c>
      <c r="B19" s="1571" t="s">
        <v>64</v>
      </c>
      <c r="C19" s="1572" t="s">
        <v>65</v>
      </c>
      <c r="D19" s="1573" t="n">
        <v>271.66</v>
      </c>
      <c r="E19" s="1574">
        <f>Orçamento!J19</f>
      </c>
      <c r="F19" s="1575"/>
      <c r="G19" s="1576">
        <f>E19-F19</f>
      </c>
      <c r="H19" s="1577">
        <f>F19*D19</f>
      </c>
      <c r="I19" s="1578">
        <f>G19*D19</f>
      </c>
      <c r="J19" s="1579">
        <f>Orçamento!K19</f>
      </c>
    </row>
    <row r="20">
      <c r="A20" s="1580" t="s">
        <v>66</v>
      </c>
      <c r="B20" s="1581" t="s">
        <v>67</v>
      </c>
      <c r="C20" s="1582" t="s">
        <v>60</v>
      </c>
      <c r="D20" s="1583" t="n">
        <v>7.06</v>
      </c>
      <c r="E20" s="1584">
        <f>Orçamento!J20</f>
      </c>
      <c r="F20" s="1585"/>
      <c r="G20" s="1586">
        <f>E20-F20</f>
      </c>
      <c r="H20" s="1587">
        <f>F20*D20</f>
      </c>
      <c r="I20" s="1588">
        <f>G20*D20</f>
      </c>
      <c r="J20" s="1589">
        <f>Orçamento!K20</f>
      </c>
    </row>
    <row r="21">
      <c r="A21" s="1590" t="s">
        <v>68</v>
      </c>
      <c r="B21" s="1591" t="s">
        <v>69</v>
      </c>
      <c r="C21" s="1592" t="s">
        <v>70</v>
      </c>
      <c r="D21" s="1593" t="n">
        <v>25.2</v>
      </c>
      <c r="E21" s="1594">
        <f>Orçamento!J21</f>
      </c>
      <c r="F21" s="1595"/>
      <c r="G21" s="1596">
        <f>E21-F21</f>
      </c>
      <c r="H21" s="1597">
        <f>F21*D21</f>
      </c>
      <c r="I21" s="1598">
        <f>G21*D21</f>
      </c>
      <c r="J21" s="1599">
        <f>Orçamento!K21</f>
      </c>
    </row>
    <row r="22">
      <c r="A22" s="1600" t="s">
        <v>71</v>
      </c>
      <c r="B22" s="1601" t="s">
        <v>72</v>
      </c>
      <c r="C22" s="1602" t="s">
        <v>53</v>
      </c>
      <c r="D22" s="1603" t="n">
        <v>50.4</v>
      </c>
      <c r="E22" s="1604">
        <f>Orçamento!J22</f>
      </c>
      <c r="F22" s="1605"/>
      <c r="G22" s="1606">
        <f>E22-F22</f>
      </c>
      <c r="H22" s="1607">
        <f>F22*D22</f>
      </c>
      <c r="I22" s="1608">
        <f>G22*D22</f>
      </c>
      <c r="J22" s="1609">
        <f>Orçamento!K22</f>
      </c>
    </row>
    <row r="23">
      <c r="A23" s="1610" t="s">
        <v>73</v>
      </c>
      <c r="B23" s="1611" t="s">
        <v>74</v>
      </c>
      <c r="C23" s="1612" t="s">
        <v>53</v>
      </c>
      <c r="D23" s="1613" t="n">
        <v>50.4</v>
      </c>
      <c r="E23" s="1614">
        <f>Orçamento!J23</f>
      </c>
      <c r="F23" s="1615"/>
      <c r="G23" s="1616">
        <f>E23-F23</f>
      </c>
      <c r="H23" s="1617">
        <f>F23*D23</f>
      </c>
      <c r="I23" s="1618">
        <f>G23*D23</f>
      </c>
      <c r="J23" s="1619">
        <f>Orçamento!K23</f>
      </c>
    </row>
    <row r="24">
      <c r="A24" s="1620" t="s">
        <v>75</v>
      </c>
      <c r="B24" s="1621" t="s">
        <v>76</v>
      </c>
      <c r="C24" s="1622" t="s">
        <v>70</v>
      </c>
      <c r="D24" s="1623" t="n">
        <v>1.5</v>
      </c>
      <c r="E24" s="1624">
        <f>Orçamento!J24</f>
      </c>
      <c r="F24" s="1625"/>
      <c r="G24" s="1626">
        <f>E24-F24</f>
      </c>
      <c r="H24" s="1627">
        <f>F24*D24</f>
      </c>
      <c r="I24" s="1628">
        <f>G24*D24</f>
      </c>
      <c r="J24" s="1629">
        <f>Orçamento!K24</f>
      </c>
    </row>
    <row r="25">
      <c r="A25" s="1630" t="s">
        <v>77</v>
      </c>
      <c r="B25" s="1631" t="s">
        <v>78</v>
      </c>
      <c r="C25" s="1632" t="s">
        <v>53</v>
      </c>
      <c r="D25" s="1633" t="n">
        <v>34.0</v>
      </c>
      <c r="E25" s="1634">
        <f>Orçamento!J25</f>
      </c>
      <c r="F25" s="1635"/>
      <c r="G25" s="1636">
        <f>E25-F25</f>
      </c>
      <c r="H25" s="1637">
        <f>F25*D25</f>
      </c>
      <c r="I25" s="1638">
        <f>G25*D25</f>
      </c>
      <c r="J25" s="1639">
        <f>Orçamento!K25</f>
      </c>
    </row>
    <row r="26">
      <c r="A26" s="1640" t="s">
        <v>79</v>
      </c>
      <c r="B26" s="1641" t="s">
        <v>80</v>
      </c>
      <c r="C26" s="1642" t="s">
        <v>53</v>
      </c>
      <c r="D26" s="1643" t="n">
        <v>34.0</v>
      </c>
      <c r="E26" s="1644">
        <f>Orçamento!J26</f>
      </c>
      <c r="F26" s="1645"/>
      <c r="G26" s="1646">
        <f>E26-F26</f>
      </c>
      <c r="H26" s="1647">
        <f>F26*D26</f>
      </c>
      <c r="I26" s="1648">
        <f>G26*D26</f>
      </c>
      <c r="J26" s="1649">
        <f>Orçamento!K26</f>
      </c>
    </row>
    <row r="27">
      <c r="A27" s="1650" t="s">
        <v>81</v>
      </c>
      <c r="B27" s="1651" t="s">
        <v>82</v>
      </c>
      <c r="C27" s="1652"/>
      <c r="D27" s="1653"/>
      <c r="E27" s="1654"/>
      <c r="F27" s="1655"/>
      <c r="G27" s="1656"/>
      <c r="H27" s="1657">
        <f>SUM(H28:H49)</f>
      </c>
      <c r="I27" s="1658">
        <f>SUM(I28:I49)</f>
      </c>
      <c r="J27" s="1659">
        <f>SUM(J28:J49)</f>
      </c>
      <c r="K27" s="1660" t="s">
        <v>36</v>
      </c>
    </row>
    <row r="28">
      <c r="A28" s="1661" t="s">
        <v>83</v>
      </c>
      <c r="B28" s="1662" t="s">
        <v>84</v>
      </c>
      <c r="C28" s="1663" t="s">
        <v>70</v>
      </c>
      <c r="D28" s="1664" t="n">
        <v>325.0</v>
      </c>
      <c r="E28" s="1665">
        <f>Orçamento!J28</f>
      </c>
      <c r="F28" s="1666"/>
      <c r="G28" s="1667">
        <f>E28-F28</f>
      </c>
      <c r="H28" s="1668">
        <f>F28*D28</f>
      </c>
      <c r="I28" s="1669">
        <f>G28*D28</f>
      </c>
      <c r="J28" s="1670">
        <f>Orçamento!K28</f>
      </c>
    </row>
    <row r="29">
      <c r="A29" s="1671" t="s">
        <v>85</v>
      </c>
      <c r="B29" s="1672" t="s">
        <v>86</v>
      </c>
      <c r="C29" s="1673" t="s">
        <v>70</v>
      </c>
      <c r="D29" s="1674" t="n">
        <v>180.0</v>
      </c>
      <c r="E29" s="1675">
        <f>Orçamento!J29</f>
      </c>
      <c r="F29" s="1676"/>
      <c r="G29" s="1677">
        <f>E29-F29</f>
      </c>
      <c r="H29" s="1678">
        <f>F29*D29</f>
      </c>
      <c r="I29" s="1679">
        <f>G29*D29</f>
      </c>
      <c r="J29" s="1680">
        <f>Orçamento!K29</f>
      </c>
    </row>
    <row r="30">
      <c r="A30" s="1681" t="s">
        <v>87</v>
      </c>
      <c r="B30" s="1682" t="s">
        <v>88</v>
      </c>
      <c r="C30" s="1683" t="s">
        <v>70</v>
      </c>
      <c r="D30" s="1684" t="n">
        <v>145.0</v>
      </c>
      <c r="E30" s="1685">
        <f>Orçamento!J30</f>
      </c>
      <c r="F30" s="1686"/>
      <c r="G30" s="1687">
        <f>E30-F30</f>
      </c>
      <c r="H30" s="1688">
        <f>F30*D30</f>
      </c>
      <c r="I30" s="1689">
        <f>G30*D30</f>
      </c>
      <c r="J30" s="1690">
        <f>Orçamento!K30</f>
      </c>
    </row>
    <row r="31">
      <c r="A31" s="1691" t="s">
        <v>89</v>
      </c>
      <c r="B31" s="1692" t="s">
        <v>90</v>
      </c>
      <c r="C31" s="1693" t="s">
        <v>91</v>
      </c>
      <c r="D31" s="1694" t="n">
        <v>5.0</v>
      </c>
      <c r="E31" s="1695">
        <f>Orçamento!J31</f>
      </c>
      <c r="F31" s="1696"/>
      <c r="G31" s="1697">
        <f>E31-F31</f>
      </c>
      <c r="H31" s="1698">
        <f>F31*D31</f>
      </c>
      <c r="I31" s="1699">
        <f>G31*D31</f>
      </c>
      <c r="J31" s="1700">
        <f>Orçamento!K31</f>
      </c>
    </row>
    <row r="32">
      <c r="A32" s="1701" t="s">
        <v>92</v>
      </c>
      <c r="B32" s="1702" t="s">
        <v>93</v>
      </c>
      <c r="C32" s="1703" t="s">
        <v>91</v>
      </c>
      <c r="D32" s="1704" t="n">
        <v>9.0</v>
      </c>
      <c r="E32" s="1705">
        <f>Orçamento!J32</f>
      </c>
      <c r="F32" s="1706"/>
      <c r="G32" s="1707">
        <f>E32-F32</f>
      </c>
      <c r="H32" s="1708">
        <f>F32*D32</f>
      </c>
      <c r="I32" s="1709">
        <f>G32*D32</f>
      </c>
      <c r="J32" s="1710">
        <f>Orçamento!K32</f>
      </c>
    </row>
    <row r="33">
      <c r="A33" s="1711" t="s">
        <v>94</v>
      </c>
      <c r="B33" s="1712" t="s">
        <v>95</v>
      </c>
      <c r="C33" s="1713" t="s">
        <v>91</v>
      </c>
      <c r="D33" s="1714" t="n">
        <v>2.0</v>
      </c>
      <c r="E33" s="1715">
        <f>Orçamento!J33</f>
      </c>
      <c r="F33" s="1716"/>
      <c r="G33" s="1717">
        <f>E33-F33</f>
      </c>
      <c r="H33" s="1718">
        <f>F33*D33</f>
      </c>
      <c r="I33" s="1719">
        <f>G33*D33</f>
      </c>
      <c r="J33" s="1720">
        <f>Orçamento!K33</f>
      </c>
    </row>
    <row r="34">
      <c r="A34" s="1721" t="s">
        <v>96</v>
      </c>
      <c r="B34" s="1722" t="s">
        <v>97</v>
      </c>
      <c r="C34" s="1723" t="s">
        <v>91</v>
      </c>
      <c r="D34" s="1724" t="n">
        <v>2.0</v>
      </c>
      <c r="E34" s="1725">
        <f>Orçamento!J34</f>
      </c>
      <c r="F34" s="1726"/>
      <c r="G34" s="1727">
        <f>E34-F34</f>
      </c>
      <c r="H34" s="1728">
        <f>F34*D34</f>
      </c>
      <c r="I34" s="1729">
        <f>G34*D34</f>
      </c>
      <c r="J34" s="1730">
        <f>Orçamento!K34</f>
      </c>
    </row>
    <row r="35">
      <c r="A35" s="1731" t="s">
        <v>98</v>
      </c>
      <c r="B35" s="1732" t="s">
        <v>99</v>
      </c>
      <c r="C35" s="1733" t="s">
        <v>91</v>
      </c>
      <c r="D35" s="1734" t="n">
        <v>2.0</v>
      </c>
      <c r="E35" s="1735">
        <f>Orçamento!J35</f>
      </c>
      <c r="F35" s="1736"/>
      <c r="G35" s="1737">
        <f>E35-F35</f>
      </c>
      <c r="H35" s="1738">
        <f>F35*D35</f>
      </c>
      <c r="I35" s="1739">
        <f>G35*D35</f>
      </c>
      <c r="J35" s="1740">
        <f>Orçamento!K35</f>
      </c>
    </row>
    <row r="36">
      <c r="A36" s="1741" t="s">
        <v>100</v>
      </c>
      <c r="B36" s="1742" t="s">
        <v>101</v>
      </c>
      <c r="C36" s="1743" t="s">
        <v>91</v>
      </c>
      <c r="D36" s="1744" t="n">
        <v>4.0</v>
      </c>
      <c r="E36" s="1745">
        <f>Orçamento!J36</f>
      </c>
      <c r="F36" s="1746"/>
      <c r="G36" s="1747">
        <f>E36-F36</f>
      </c>
      <c r="H36" s="1748">
        <f>F36*D36</f>
      </c>
      <c r="I36" s="1749">
        <f>G36*D36</f>
      </c>
      <c r="J36" s="1750">
        <f>Orçamento!K36</f>
      </c>
    </row>
    <row r="37">
      <c r="A37" s="1751" t="s">
        <v>102</v>
      </c>
      <c r="B37" s="1752" t="s">
        <v>103</v>
      </c>
      <c r="C37" s="1753" t="s">
        <v>91</v>
      </c>
      <c r="D37" s="1754" t="n">
        <v>8.0</v>
      </c>
      <c r="E37" s="1755">
        <f>Orçamento!J37</f>
      </c>
      <c r="F37" s="1756"/>
      <c r="G37" s="1757">
        <f>E37-F37</f>
      </c>
      <c r="H37" s="1758">
        <f>F37*D37</f>
      </c>
      <c r="I37" s="1759">
        <f>G37*D37</f>
      </c>
      <c r="J37" s="1760">
        <f>Orçamento!K37</f>
      </c>
    </row>
    <row r="38">
      <c r="A38" s="1761" t="s">
        <v>104</v>
      </c>
      <c r="B38" s="1762" t="s">
        <v>105</v>
      </c>
      <c r="C38" s="1763" t="s">
        <v>91</v>
      </c>
      <c r="D38" s="1764" t="n">
        <v>3.0</v>
      </c>
      <c r="E38" s="1765">
        <f>Orçamento!J38</f>
      </c>
      <c r="F38" s="1766"/>
      <c r="G38" s="1767">
        <f>E38-F38</f>
      </c>
      <c r="H38" s="1768">
        <f>F38*D38</f>
      </c>
      <c r="I38" s="1769">
        <f>G38*D38</f>
      </c>
      <c r="J38" s="1770">
        <f>Orçamento!K38</f>
      </c>
    </row>
    <row r="39">
      <c r="A39" s="1771" t="s">
        <v>106</v>
      </c>
      <c r="B39" s="1772" t="s">
        <v>107</v>
      </c>
      <c r="C39" s="1773" t="s">
        <v>70</v>
      </c>
      <c r="D39" s="1774" t="n">
        <v>360.0</v>
      </c>
      <c r="E39" s="1775">
        <f>Orçamento!J39</f>
      </c>
      <c r="F39" s="1776"/>
      <c r="G39" s="1777">
        <f>E39-F39</f>
      </c>
      <c r="H39" s="1778">
        <f>F39*D39</f>
      </c>
      <c r="I39" s="1779">
        <f>G39*D39</f>
      </c>
      <c r="J39" s="1780">
        <f>Orçamento!K39</f>
      </c>
    </row>
    <row r="40">
      <c r="A40" s="1781" t="s">
        <v>108</v>
      </c>
      <c r="B40" s="1782" t="s">
        <v>109</v>
      </c>
      <c r="C40" s="1783" t="s">
        <v>60</v>
      </c>
      <c r="D40" s="1784" t="n">
        <v>358.5</v>
      </c>
      <c r="E40" s="1785">
        <f>Orçamento!J40</f>
      </c>
      <c r="F40" s="1786"/>
      <c r="G40" s="1787">
        <f>E40-F40</f>
      </c>
      <c r="H40" s="1788">
        <f>F40*D40</f>
      </c>
      <c r="I40" s="1789">
        <f>G40*D40</f>
      </c>
      <c r="J40" s="1790">
        <f>Orçamento!K40</f>
      </c>
    </row>
    <row r="41">
      <c r="A41" s="1791" t="s">
        <v>110</v>
      </c>
      <c r="B41" s="1792" t="s">
        <v>111</v>
      </c>
      <c r="C41" s="1793" t="s">
        <v>60</v>
      </c>
      <c r="D41" s="1794" t="n">
        <v>17.93</v>
      </c>
      <c r="E41" s="1795">
        <f>Orçamento!J41</f>
      </c>
      <c r="F41" s="1796"/>
      <c r="G41" s="1797">
        <f>E41-F41</f>
      </c>
      <c r="H41" s="1798">
        <f>F41*D41</f>
      </c>
      <c r="I41" s="1799">
        <f>G41*D41</f>
      </c>
      <c r="J41" s="1800">
        <f>Orçamento!K41</f>
      </c>
    </row>
    <row r="42">
      <c r="A42" s="1801" t="s">
        <v>112</v>
      </c>
      <c r="B42" s="1802" t="s">
        <v>113</v>
      </c>
      <c r="C42" s="1803" t="s">
        <v>60</v>
      </c>
      <c r="D42" s="1804" t="n">
        <v>283.65</v>
      </c>
      <c r="E42" s="1805">
        <f>Orçamento!J42</f>
      </c>
      <c r="F42" s="1806"/>
      <c r="G42" s="1807">
        <f>E42-F42</f>
      </c>
      <c r="H42" s="1808">
        <f>F42*D42</f>
      </c>
      <c r="I42" s="1809">
        <f>G42*D42</f>
      </c>
      <c r="J42" s="1810">
        <f>Orçamento!K42</f>
      </c>
    </row>
    <row r="43">
      <c r="A43" s="1811" t="s">
        <v>114</v>
      </c>
      <c r="B43" s="1812" t="s">
        <v>115</v>
      </c>
      <c r="C43" s="1813" t="s">
        <v>60</v>
      </c>
      <c r="D43" s="1814" t="n">
        <v>35.85</v>
      </c>
      <c r="E43" s="1815">
        <f>Orçamento!J43</f>
      </c>
      <c r="F43" s="1816"/>
      <c r="G43" s="1817">
        <f>E43-F43</f>
      </c>
      <c r="H43" s="1818">
        <f>F43*D43</f>
      </c>
      <c r="I43" s="1819">
        <f>G43*D43</f>
      </c>
      <c r="J43" s="1820">
        <f>Orçamento!K43</f>
      </c>
    </row>
    <row r="44">
      <c r="A44" s="1821" t="s">
        <v>116</v>
      </c>
      <c r="B44" s="1822" t="s">
        <v>117</v>
      </c>
      <c r="C44" s="1823" t="s">
        <v>118</v>
      </c>
      <c r="D44" s="1824" t="n">
        <v>1418.25</v>
      </c>
      <c r="E44" s="1825">
        <f>Orçamento!J44</f>
      </c>
      <c r="F44" s="1826"/>
      <c r="G44" s="1827">
        <f>E44-F44</f>
      </c>
      <c r="H44" s="1828">
        <f>F44*D44</f>
      </c>
      <c r="I44" s="1829">
        <f>G44*D44</f>
      </c>
      <c r="J44" s="1830">
        <f>Orçamento!K44</f>
      </c>
    </row>
    <row r="45">
      <c r="A45" s="1831" t="s">
        <v>119</v>
      </c>
      <c r="B45" s="1832" t="s">
        <v>120</v>
      </c>
      <c r="C45" s="1833" t="s">
        <v>118</v>
      </c>
      <c r="D45" s="1834" t="n">
        <v>2836.5</v>
      </c>
      <c r="E45" s="1835">
        <f>Orçamento!J45</f>
      </c>
      <c r="F45" s="1836"/>
      <c r="G45" s="1837">
        <f>E45-F45</f>
      </c>
      <c r="H45" s="1838">
        <f>F45*D45</f>
      </c>
      <c r="I45" s="1839">
        <f>G45*D45</f>
      </c>
      <c r="J45" s="1840">
        <f>Orçamento!K45</f>
      </c>
    </row>
    <row r="46">
      <c r="A46" s="1841" t="s">
        <v>121</v>
      </c>
      <c r="B46" s="1842" t="s">
        <v>122</v>
      </c>
      <c r="C46" s="1843" t="s">
        <v>123</v>
      </c>
      <c r="D46" s="1844" t="n">
        <v>642.15</v>
      </c>
      <c r="E46" s="1845">
        <f>Orçamento!J46</f>
      </c>
      <c r="F46" s="1846"/>
      <c r="G46" s="1847">
        <f>E46-F46</f>
      </c>
      <c r="H46" s="1848">
        <f>F46*D46</f>
      </c>
      <c r="I46" s="1849">
        <f>G46*D46</f>
      </c>
      <c r="J46" s="1850">
        <f>Orçamento!K46</f>
      </c>
    </row>
    <row r="47">
      <c r="A47" s="1851" t="s">
        <v>124</v>
      </c>
      <c r="B47" s="1852" t="s">
        <v>125</v>
      </c>
      <c r="C47" s="1853" t="s">
        <v>70</v>
      </c>
      <c r="D47" s="1854" t="n">
        <v>335.0</v>
      </c>
      <c r="E47" s="1855">
        <f>Orçamento!J47</f>
      </c>
      <c r="F47" s="1856"/>
      <c r="G47" s="1857">
        <f>E47-F47</f>
      </c>
      <c r="H47" s="1858">
        <f>F47*D47</f>
      </c>
      <c r="I47" s="1859">
        <f>G47*D47</f>
      </c>
      <c r="J47" s="1860">
        <f>Orçamento!K47</f>
      </c>
    </row>
    <row r="48">
      <c r="A48" s="1861" t="s">
        <v>126</v>
      </c>
      <c r="B48" s="1862" t="s">
        <v>127</v>
      </c>
      <c r="C48" s="1863" t="s">
        <v>128</v>
      </c>
      <c r="D48" s="1864" t="n">
        <v>4.0</v>
      </c>
      <c r="E48" s="1865">
        <f>Orçamento!J48</f>
      </c>
      <c r="F48" s="1866"/>
      <c r="G48" s="1867">
        <f>E48-F48</f>
      </c>
      <c r="H48" s="1868">
        <f>F48*D48</f>
      </c>
      <c r="I48" s="1869">
        <f>G48*D48</f>
      </c>
      <c r="J48" s="1870">
        <f>Orçamento!K48</f>
      </c>
    </row>
    <row r="49">
      <c r="A49" s="1871" t="s">
        <v>129</v>
      </c>
      <c r="B49" s="1872" t="s">
        <v>130</v>
      </c>
      <c r="C49" s="1873" t="s">
        <v>123</v>
      </c>
      <c r="D49" s="1874" t="n">
        <v>358.5</v>
      </c>
      <c r="E49" s="1875">
        <f>Orçamento!J49</f>
      </c>
      <c r="F49" s="1876"/>
      <c r="G49" s="1877">
        <f>E49-F49</f>
      </c>
      <c r="H49" s="1878">
        <f>F49*D49</f>
      </c>
      <c r="I49" s="1879">
        <f>G49*D49</f>
      </c>
      <c r="J49" s="1880">
        <f>Orçamento!K49</f>
      </c>
    </row>
    <row r="50">
      <c r="A50" s="1881" t="s">
        <v>131</v>
      </c>
      <c r="B50" s="1882" t="s">
        <v>132</v>
      </c>
      <c r="C50" s="1883"/>
      <c r="D50" s="1884"/>
      <c r="E50" s="1885"/>
      <c r="F50" s="1886"/>
      <c r="G50" s="1887"/>
      <c r="H50" s="1888">
        <f>SUM(H51:H82)</f>
      </c>
      <c r="I50" s="1889">
        <f>SUM(I51:I82)</f>
      </c>
      <c r="J50" s="1890">
        <f>SUM(J51:J82)</f>
      </c>
      <c r="K50" s="1891" t="s">
        <v>36</v>
      </c>
    </row>
    <row r="51">
      <c r="A51" s="1892" t="s">
        <v>133</v>
      </c>
      <c r="B51" s="1893" t="s">
        <v>134</v>
      </c>
      <c r="C51" s="1894" t="s">
        <v>70</v>
      </c>
      <c r="D51" s="1895" t="n">
        <v>190.0</v>
      </c>
      <c r="E51" s="1896">
        <f>Orçamento!J51</f>
      </c>
      <c r="F51" s="1897"/>
      <c r="G51" s="1898">
        <f>E51-F51</f>
      </c>
      <c r="H51" s="1899">
        <f>F51*D51</f>
      </c>
      <c r="I51" s="1900">
        <f>G51*D51</f>
      </c>
      <c r="J51" s="1901">
        <f>Orçamento!K51</f>
      </c>
    </row>
    <row r="52">
      <c r="A52" s="1902" t="s">
        <v>135</v>
      </c>
      <c r="B52" s="1903" t="s">
        <v>136</v>
      </c>
      <c r="C52" s="1904" t="s">
        <v>137</v>
      </c>
      <c r="D52" s="1905" t="n">
        <v>140.0</v>
      </c>
      <c r="E52" s="1906">
        <f>Orçamento!J52</f>
      </c>
      <c r="F52" s="1907"/>
      <c r="G52" s="1908">
        <f>E52-F52</f>
      </c>
      <c r="H52" s="1909">
        <f>F52*D52</f>
      </c>
      <c r="I52" s="1910">
        <f>G52*D52</f>
      </c>
      <c r="J52" s="1911">
        <f>Orçamento!K52</f>
      </c>
    </row>
    <row r="53">
      <c r="A53" s="1912" t="s">
        <v>138</v>
      </c>
      <c r="B53" s="1913" t="s">
        <v>139</v>
      </c>
      <c r="C53" s="1914" t="s">
        <v>91</v>
      </c>
      <c r="D53" s="1915" t="n">
        <v>4.0</v>
      </c>
      <c r="E53" s="1916">
        <f>Orçamento!J53</f>
      </c>
      <c r="F53" s="1917"/>
      <c r="G53" s="1918">
        <f>E53-F53</f>
      </c>
      <c r="H53" s="1919">
        <f>F53*D53</f>
      </c>
      <c r="I53" s="1920">
        <f>G53*D53</f>
      </c>
      <c r="J53" s="1921">
        <f>Orçamento!K53</f>
      </c>
    </row>
    <row r="54">
      <c r="A54" s="1922" t="s">
        <v>140</v>
      </c>
      <c r="B54" s="1923" t="s">
        <v>141</v>
      </c>
      <c r="C54" s="1924" t="s">
        <v>91</v>
      </c>
      <c r="D54" s="1925" t="n">
        <v>3.0</v>
      </c>
      <c r="E54" s="1926">
        <f>Orçamento!J54</f>
      </c>
      <c r="F54" s="1927"/>
      <c r="G54" s="1928">
        <f>E54-F54</f>
      </c>
      <c r="H54" s="1929">
        <f>F54*D54</f>
      </c>
      <c r="I54" s="1930">
        <f>G54*D54</f>
      </c>
      <c r="J54" s="1931">
        <f>Orçamento!K54</f>
      </c>
    </row>
    <row r="55">
      <c r="A55" s="1932" t="s">
        <v>142</v>
      </c>
      <c r="B55" s="1933" t="s">
        <v>143</v>
      </c>
      <c r="C55" s="1934" t="s">
        <v>91</v>
      </c>
      <c r="D55" s="1935" t="n">
        <v>2.0</v>
      </c>
      <c r="E55" s="1936">
        <f>Orçamento!J55</f>
      </c>
      <c r="F55" s="1937"/>
      <c r="G55" s="1938">
        <f>E55-F55</f>
      </c>
      <c r="H55" s="1939">
        <f>F55*D55</f>
      </c>
      <c r="I55" s="1940">
        <f>G55*D55</f>
      </c>
      <c r="J55" s="1941">
        <f>Orçamento!K55</f>
      </c>
    </row>
    <row r="56">
      <c r="A56" s="1942" t="s">
        <v>144</v>
      </c>
      <c r="B56" s="1943" t="s">
        <v>145</v>
      </c>
      <c r="C56" s="1944" t="s">
        <v>91</v>
      </c>
      <c r="D56" s="1945" t="n">
        <v>2.0</v>
      </c>
      <c r="E56" s="1946">
        <f>Orçamento!J56</f>
      </c>
      <c r="F56" s="1947"/>
      <c r="G56" s="1948">
        <f>E56-F56</f>
      </c>
      <c r="H56" s="1949">
        <f>F56*D56</f>
      </c>
      <c r="I56" s="1950">
        <f>G56*D56</f>
      </c>
      <c r="J56" s="1951">
        <f>Orçamento!K56</f>
      </c>
    </row>
    <row r="57">
      <c r="A57" s="1952" t="s">
        <v>146</v>
      </c>
      <c r="B57" s="1953" t="s">
        <v>147</v>
      </c>
      <c r="C57" s="1954" t="s">
        <v>91</v>
      </c>
      <c r="D57" s="1955" t="n">
        <v>2.0</v>
      </c>
      <c r="E57" s="1956">
        <f>Orçamento!J57</f>
      </c>
      <c r="F57" s="1957"/>
      <c r="G57" s="1958">
        <f>E57-F57</f>
      </c>
      <c r="H57" s="1959">
        <f>F57*D57</f>
      </c>
      <c r="I57" s="1960">
        <f>G57*D57</f>
      </c>
      <c r="J57" s="1961">
        <f>Orçamento!K57</f>
      </c>
    </row>
    <row r="58">
      <c r="A58" s="1962" t="s">
        <v>148</v>
      </c>
      <c r="B58" s="1963" t="s">
        <v>149</v>
      </c>
      <c r="C58" s="1964" t="s">
        <v>91</v>
      </c>
      <c r="D58" s="1965" t="n">
        <v>1.0</v>
      </c>
      <c r="E58" s="1966">
        <f>Orçamento!J58</f>
      </c>
      <c r="F58" s="1967"/>
      <c r="G58" s="1968">
        <f>E58-F58</f>
      </c>
      <c r="H58" s="1969">
        <f>F58*D58</f>
      </c>
      <c r="I58" s="1970">
        <f>G58*D58</f>
      </c>
      <c r="J58" s="1971">
        <f>Orçamento!K58</f>
      </c>
    </row>
    <row r="59">
      <c r="A59" s="1972" t="s">
        <v>150</v>
      </c>
      <c r="B59" s="1973" t="s">
        <v>151</v>
      </c>
      <c r="C59" s="1974" t="s">
        <v>91</v>
      </c>
      <c r="D59" s="1975" t="n">
        <v>3.0</v>
      </c>
      <c r="E59" s="1976">
        <f>Orçamento!J59</f>
      </c>
      <c r="F59" s="1977"/>
      <c r="G59" s="1978">
        <f>E59-F59</f>
      </c>
      <c r="H59" s="1979">
        <f>F59*D59</f>
      </c>
      <c r="I59" s="1980">
        <f>G59*D59</f>
      </c>
      <c r="J59" s="1981">
        <f>Orçamento!K59</f>
      </c>
    </row>
    <row r="60">
      <c r="A60" s="1982" t="s">
        <v>152</v>
      </c>
      <c r="B60" s="1983" t="s">
        <v>153</v>
      </c>
      <c r="C60" s="1984" t="s">
        <v>91</v>
      </c>
      <c r="D60" s="1985" t="n">
        <v>3.0</v>
      </c>
      <c r="E60" s="1986">
        <f>Orçamento!J60</f>
      </c>
      <c r="F60" s="1987"/>
      <c r="G60" s="1988">
        <f>E60-F60</f>
      </c>
      <c r="H60" s="1989">
        <f>F60*D60</f>
      </c>
      <c r="I60" s="1990">
        <f>G60*D60</f>
      </c>
      <c r="J60" s="1991">
        <f>Orçamento!K60</f>
      </c>
    </row>
    <row r="61">
      <c r="A61" s="1992" t="s">
        <v>154</v>
      </c>
      <c r="B61" s="1993" t="s">
        <v>155</v>
      </c>
      <c r="C61" s="1994" t="s">
        <v>91</v>
      </c>
      <c r="D61" s="1995" t="n">
        <v>1.0</v>
      </c>
      <c r="E61" s="1996">
        <f>Orçamento!J61</f>
      </c>
      <c r="F61" s="1997"/>
      <c r="G61" s="1998">
        <f>E61-F61</f>
      </c>
      <c r="H61" s="1999">
        <f>F61*D61</f>
      </c>
      <c r="I61" s="2000">
        <f>G61*D61</f>
      </c>
      <c r="J61" s="2001">
        <f>Orçamento!K61</f>
      </c>
    </row>
    <row r="62">
      <c r="A62" s="2002" t="s">
        <v>156</v>
      </c>
      <c r="B62" s="2003" t="s">
        <v>157</v>
      </c>
      <c r="C62" s="2004" t="s">
        <v>91</v>
      </c>
      <c r="D62" s="2005" t="n">
        <v>1.0</v>
      </c>
      <c r="E62" s="2006">
        <f>Orçamento!J62</f>
      </c>
      <c r="F62" s="2007"/>
      <c r="G62" s="2008">
        <f>E62-F62</f>
      </c>
      <c r="H62" s="2009">
        <f>F62*D62</f>
      </c>
      <c r="I62" s="2010">
        <f>G62*D62</f>
      </c>
      <c r="J62" s="2011">
        <f>Orçamento!K62</f>
      </c>
    </row>
    <row r="63">
      <c r="A63" s="2012" t="s">
        <v>158</v>
      </c>
      <c r="B63" s="2013" t="s">
        <v>159</v>
      </c>
      <c r="C63" s="2014" t="s">
        <v>91</v>
      </c>
      <c r="D63" s="2015" t="n">
        <v>1.0</v>
      </c>
      <c r="E63" s="2016">
        <f>Orçamento!J63</f>
      </c>
      <c r="F63" s="2017"/>
      <c r="G63" s="2018">
        <f>E63-F63</f>
      </c>
      <c r="H63" s="2019">
        <f>F63*D63</f>
      </c>
      <c r="I63" s="2020">
        <f>G63*D63</f>
      </c>
      <c r="J63" s="2021">
        <f>Orçamento!K63</f>
      </c>
    </row>
    <row r="64">
      <c r="A64" s="2022" t="s">
        <v>160</v>
      </c>
      <c r="B64" s="2023" t="s">
        <v>161</v>
      </c>
      <c r="C64" s="2024" t="s">
        <v>91</v>
      </c>
      <c r="D64" s="2025" t="n">
        <v>1.0</v>
      </c>
      <c r="E64" s="2026">
        <f>Orçamento!J64</f>
      </c>
      <c r="F64" s="2027"/>
      <c r="G64" s="2028">
        <f>E64-F64</f>
      </c>
      <c r="H64" s="2029">
        <f>F64*D64</f>
      </c>
      <c r="I64" s="2030">
        <f>G64*D64</f>
      </c>
      <c r="J64" s="2031">
        <f>Orçamento!K64</f>
      </c>
    </row>
    <row r="65">
      <c r="A65" s="2032" t="s">
        <v>162</v>
      </c>
      <c r="B65" s="2033" t="s">
        <v>163</v>
      </c>
      <c r="C65" s="2034" t="s">
        <v>91</v>
      </c>
      <c r="D65" s="2035" t="n">
        <v>3.0</v>
      </c>
      <c r="E65" s="2036">
        <f>Orçamento!J65</f>
      </c>
      <c r="F65" s="2037"/>
      <c r="G65" s="2038">
        <f>E65-F65</f>
      </c>
      <c r="H65" s="2039">
        <f>F65*D65</f>
      </c>
      <c r="I65" s="2040">
        <f>G65*D65</f>
      </c>
      <c r="J65" s="2041">
        <f>Orçamento!K65</f>
      </c>
    </row>
    <row r="66">
      <c r="A66" s="2042" t="s">
        <v>164</v>
      </c>
      <c r="B66" s="2043" t="s">
        <v>165</v>
      </c>
      <c r="C66" s="2044" t="s">
        <v>91</v>
      </c>
      <c r="D66" s="2045" t="n">
        <v>3.0</v>
      </c>
      <c r="E66" s="2046">
        <f>Orçamento!J66</f>
      </c>
      <c r="F66" s="2047"/>
      <c r="G66" s="2048">
        <f>E66-F66</f>
      </c>
      <c r="H66" s="2049">
        <f>F66*D66</f>
      </c>
      <c r="I66" s="2050">
        <f>G66*D66</f>
      </c>
      <c r="J66" s="2051">
        <f>Orçamento!K66</f>
      </c>
    </row>
    <row r="67">
      <c r="A67" s="2052" t="s">
        <v>166</v>
      </c>
      <c r="B67" s="2053" t="s">
        <v>167</v>
      </c>
      <c r="C67" s="2054" t="s">
        <v>91</v>
      </c>
      <c r="D67" s="2055" t="n">
        <v>1.0</v>
      </c>
      <c r="E67" s="2056">
        <f>Orçamento!J67</f>
      </c>
      <c r="F67" s="2057"/>
      <c r="G67" s="2058">
        <f>E67-F67</f>
      </c>
      <c r="H67" s="2059">
        <f>F67*D67</f>
      </c>
      <c r="I67" s="2060">
        <f>G67*D67</f>
      </c>
      <c r="J67" s="2061">
        <f>Orçamento!K67</f>
      </c>
    </row>
    <row r="68">
      <c r="A68" s="2062" t="s">
        <v>168</v>
      </c>
      <c r="B68" s="2063" t="s">
        <v>169</v>
      </c>
      <c r="C68" s="2064" t="s">
        <v>91</v>
      </c>
      <c r="D68" s="2065" t="n">
        <v>1.0</v>
      </c>
      <c r="E68" s="2066">
        <f>Orçamento!J68</f>
      </c>
      <c r="F68" s="2067"/>
      <c r="G68" s="2068">
        <f>E68-F68</f>
      </c>
      <c r="H68" s="2069">
        <f>F68*D68</f>
      </c>
      <c r="I68" s="2070">
        <f>G68*D68</f>
      </c>
      <c r="J68" s="2071">
        <f>Orçamento!K68</f>
      </c>
    </row>
    <row r="69">
      <c r="A69" s="2072" t="s">
        <v>170</v>
      </c>
      <c r="B69" s="2073" t="s">
        <v>171</v>
      </c>
      <c r="C69" s="2074" t="s">
        <v>91</v>
      </c>
      <c r="D69" s="2075" t="n">
        <v>1.0</v>
      </c>
      <c r="E69" s="2076">
        <f>Orçamento!J69</f>
      </c>
      <c r="F69" s="2077"/>
      <c r="G69" s="2078">
        <f>E69-F69</f>
      </c>
      <c r="H69" s="2079">
        <f>F69*D69</f>
      </c>
      <c r="I69" s="2080">
        <f>G69*D69</f>
      </c>
      <c r="J69" s="2081">
        <f>Orçamento!K69</f>
      </c>
    </row>
    <row r="70">
      <c r="A70" s="2082" t="s">
        <v>172</v>
      </c>
      <c r="B70" s="2083" t="s">
        <v>173</v>
      </c>
      <c r="C70" s="2084" t="s">
        <v>91</v>
      </c>
      <c r="D70" s="2085" t="n">
        <v>1.0</v>
      </c>
      <c r="E70" s="2086">
        <f>Orçamento!J70</f>
      </c>
      <c r="F70" s="2087"/>
      <c r="G70" s="2088">
        <f>E70-F70</f>
      </c>
      <c r="H70" s="2089">
        <f>F70*D70</f>
      </c>
      <c r="I70" s="2090">
        <f>G70*D70</f>
      </c>
      <c r="J70" s="2091">
        <f>Orçamento!K70</f>
      </c>
    </row>
    <row r="71">
      <c r="A71" s="2092" t="s">
        <v>174</v>
      </c>
      <c r="B71" s="2093" t="s">
        <v>175</v>
      </c>
      <c r="C71" s="2094" t="s">
        <v>91</v>
      </c>
      <c r="D71" s="2095" t="n">
        <v>1.0</v>
      </c>
      <c r="E71" s="2096">
        <f>Orçamento!J71</f>
      </c>
      <c r="F71" s="2097"/>
      <c r="G71" s="2098">
        <f>E71-F71</f>
      </c>
      <c r="H71" s="2099">
        <f>F71*D71</f>
      </c>
      <c r="I71" s="2100">
        <f>G71*D71</f>
      </c>
      <c r="J71" s="2101">
        <f>Orçamento!K71</f>
      </c>
    </row>
    <row r="72">
      <c r="A72" s="2102" t="s">
        <v>176</v>
      </c>
      <c r="B72" s="2103" t="s">
        <v>177</v>
      </c>
      <c r="C72" s="2104" t="s">
        <v>91</v>
      </c>
      <c r="D72" s="2105" t="n">
        <v>3.0</v>
      </c>
      <c r="E72" s="2106">
        <f>Orçamento!J72</f>
      </c>
      <c r="F72" s="2107"/>
      <c r="G72" s="2108">
        <f>E72-F72</f>
      </c>
      <c r="H72" s="2109">
        <f>F72*D72</f>
      </c>
      <c r="I72" s="2110">
        <f>G72*D72</f>
      </c>
      <c r="J72" s="2111">
        <f>Orçamento!K72</f>
      </c>
    </row>
    <row r="73">
      <c r="A73" s="2112" t="s">
        <v>178</v>
      </c>
      <c r="B73" s="2113" t="s">
        <v>179</v>
      </c>
      <c r="C73" s="2114" t="s">
        <v>91</v>
      </c>
      <c r="D73" s="2115" t="n">
        <v>1.0</v>
      </c>
      <c r="E73" s="2116">
        <f>Orçamento!J73</f>
      </c>
      <c r="F73" s="2117"/>
      <c r="G73" s="2118">
        <f>E73-F73</f>
      </c>
      <c r="H73" s="2119">
        <f>F73*D73</f>
      </c>
      <c r="I73" s="2120">
        <f>G73*D73</f>
      </c>
      <c r="J73" s="2121">
        <f>Orçamento!K73</f>
      </c>
    </row>
    <row r="74">
      <c r="A74" s="2122" t="s">
        <v>180</v>
      </c>
      <c r="B74" s="2123" t="s">
        <v>181</v>
      </c>
      <c r="C74" s="2124" t="s">
        <v>91</v>
      </c>
      <c r="D74" s="2125" t="n">
        <v>2.0</v>
      </c>
      <c r="E74" s="2126">
        <f>Orçamento!J74</f>
      </c>
      <c r="F74" s="2127"/>
      <c r="G74" s="2128">
        <f>E74-F74</f>
      </c>
      <c r="H74" s="2129">
        <f>F74*D74</f>
      </c>
      <c r="I74" s="2130">
        <f>G74*D74</f>
      </c>
      <c r="J74" s="2131">
        <f>Orçamento!K74</f>
      </c>
    </row>
    <row r="75">
      <c r="A75" s="2132" t="s">
        <v>182</v>
      </c>
      <c r="B75" s="2133" t="s">
        <v>183</v>
      </c>
      <c r="C75" s="2134" t="s">
        <v>91</v>
      </c>
      <c r="D75" s="2135" t="n">
        <v>1.0</v>
      </c>
      <c r="E75" s="2136">
        <f>Orçamento!J75</f>
      </c>
      <c r="F75" s="2137"/>
      <c r="G75" s="2138">
        <f>E75-F75</f>
      </c>
      <c r="H75" s="2139">
        <f>F75*D75</f>
      </c>
      <c r="I75" s="2140">
        <f>G75*D75</f>
      </c>
      <c r="J75" s="2141">
        <f>Orçamento!K75</f>
      </c>
    </row>
    <row r="76">
      <c r="A76" s="2142" t="s">
        <v>184</v>
      </c>
      <c r="B76" s="2143" t="s">
        <v>185</v>
      </c>
      <c r="C76" s="2144" t="s">
        <v>91</v>
      </c>
      <c r="D76" s="2145" t="n">
        <v>3.0</v>
      </c>
      <c r="E76" s="2146">
        <f>Orçamento!J76</f>
      </c>
      <c r="F76" s="2147"/>
      <c r="G76" s="2148">
        <f>E76-F76</f>
      </c>
      <c r="H76" s="2149">
        <f>F76*D76</f>
      </c>
      <c r="I76" s="2150">
        <f>G76*D76</f>
      </c>
      <c r="J76" s="2151">
        <f>Orçamento!K76</f>
      </c>
    </row>
    <row r="77">
      <c r="A77" s="2152" t="s">
        <v>186</v>
      </c>
      <c r="B77" s="2153" t="s">
        <v>187</v>
      </c>
      <c r="C77" s="2154" t="s">
        <v>91</v>
      </c>
      <c r="D77" s="2155" t="n">
        <v>2.0</v>
      </c>
      <c r="E77" s="2156">
        <f>Orçamento!J77</f>
      </c>
      <c r="F77" s="2157"/>
      <c r="G77" s="2158">
        <f>E77-F77</f>
      </c>
      <c r="H77" s="2159">
        <f>F77*D77</f>
      </c>
      <c r="I77" s="2160">
        <f>G77*D77</f>
      </c>
      <c r="J77" s="2161">
        <f>Orçamento!K77</f>
      </c>
    </row>
    <row r="78">
      <c r="A78" s="2162" t="s">
        <v>188</v>
      </c>
      <c r="B78" s="2163" t="s">
        <v>189</v>
      </c>
      <c r="C78" s="2164" t="s">
        <v>91</v>
      </c>
      <c r="D78" s="2165" t="n">
        <v>336.0</v>
      </c>
      <c r="E78" s="2166">
        <f>Orçamento!J78</f>
      </c>
      <c r="F78" s="2167"/>
      <c r="G78" s="2168">
        <f>E78-F78</f>
      </c>
      <c r="H78" s="2169">
        <f>F78*D78</f>
      </c>
      <c r="I78" s="2170">
        <f>G78*D78</f>
      </c>
      <c r="J78" s="2171">
        <f>Orçamento!K78</f>
      </c>
    </row>
    <row r="79">
      <c r="A79" s="2172" t="s">
        <v>190</v>
      </c>
      <c r="B79" s="2173" t="s">
        <v>191</v>
      </c>
      <c r="C79" s="2174" t="s">
        <v>91</v>
      </c>
      <c r="D79" s="2175" t="n">
        <v>3.0</v>
      </c>
      <c r="E79" s="2176">
        <f>Orçamento!J79</f>
      </c>
      <c r="F79" s="2177"/>
      <c r="G79" s="2178">
        <f>E79-F79</f>
      </c>
      <c r="H79" s="2179">
        <f>F79*D79</f>
      </c>
      <c r="I79" s="2180">
        <f>G79*D79</f>
      </c>
      <c r="J79" s="2181">
        <f>Orçamento!K79</f>
      </c>
    </row>
    <row r="80">
      <c r="A80" s="2182" t="s">
        <v>192</v>
      </c>
      <c r="B80" s="2183" t="s">
        <v>193</v>
      </c>
      <c r="C80" s="2184" t="s">
        <v>91</v>
      </c>
      <c r="D80" s="2185" t="n">
        <v>9.0</v>
      </c>
      <c r="E80" s="2186">
        <f>Orçamento!J80</f>
      </c>
      <c r="F80" s="2187"/>
      <c r="G80" s="2188">
        <f>E80-F80</f>
      </c>
      <c r="H80" s="2189">
        <f>F80*D80</f>
      </c>
      <c r="I80" s="2190">
        <f>G80*D80</f>
      </c>
      <c r="J80" s="2191">
        <f>Orçamento!K80</f>
      </c>
    </row>
    <row r="81">
      <c r="A81" s="2192" t="s">
        <v>194</v>
      </c>
      <c r="B81" s="2193" t="s">
        <v>195</v>
      </c>
      <c r="C81" s="2194" t="s">
        <v>91</v>
      </c>
      <c r="D81" s="2195" t="n">
        <v>17.0</v>
      </c>
      <c r="E81" s="2196">
        <f>Orçamento!J81</f>
      </c>
      <c r="F81" s="2197"/>
      <c r="G81" s="2198">
        <f>E81-F81</f>
      </c>
      <c r="H81" s="2199">
        <f>F81*D81</f>
      </c>
      <c r="I81" s="2200">
        <f>G81*D81</f>
      </c>
      <c r="J81" s="2201">
        <f>Orçamento!K81</f>
      </c>
    </row>
    <row r="82">
      <c r="A82" s="2202" t="s">
        <v>196</v>
      </c>
      <c r="B82" s="2203" t="s">
        <v>197</v>
      </c>
      <c r="C82" s="2204" t="s">
        <v>91</v>
      </c>
      <c r="D82" s="2205" t="n">
        <v>1.0</v>
      </c>
      <c r="E82" s="2206">
        <f>Orçamento!J82</f>
      </c>
      <c r="F82" s="2207"/>
      <c r="G82" s="2208">
        <f>E82-F82</f>
      </c>
      <c r="H82" s="2209">
        <f>F82*D82</f>
      </c>
      <c r="I82" s="2210">
        <f>G82*D82</f>
      </c>
      <c r="J82" s="2211">
        <f>Orçamento!K82</f>
      </c>
    </row>
    <row r="83">
      <c r="A83" s="2212" t="s">
        <v>198</v>
      </c>
      <c r="B83" s="2213" t="s">
        <v>199</v>
      </c>
      <c r="C83" s="2214"/>
      <c r="D83" s="2215"/>
      <c r="E83" s="2216"/>
      <c r="F83" s="2217"/>
      <c r="G83" s="2218"/>
      <c r="H83" s="2219">
        <f>SUM(H84:H84)</f>
      </c>
      <c r="I83" s="2220">
        <f>SUM(I84:I84)</f>
      </c>
      <c r="J83" s="2221">
        <f>SUM(J84:J84)</f>
      </c>
      <c r="K83" s="2222" t="s">
        <v>36</v>
      </c>
    </row>
    <row r="84">
      <c r="A84" s="2223" t="s">
        <v>200</v>
      </c>
      <c r="B84" s="2224" t="s">
        <v>201</v>
      </c>
      <c r="C84" s="2225" t="s">
        <v>91</v>
      </c>
      <c r="D84" s="2226" t="n">
        <v>1.0</v>
      </c>
      <c r="E84" s="2227">
        <f>Orçamento!J84</f>
      </c>
      <c r="F84" s="2228"/>
      <c r="G84" s="2229">
        <f>E84-F84</f>
      </c>
      <c r="H84" s="2230">
        <f>F84*D84</f>
      </c>
      <c r="I84" s="2231">
        <f>G84*D84</f>
      </c>
      <c r="J84" s="2232">
        <f>Orçamento!K84</f>
      </c>
    </row>
    <row r="85">
      <c r="A85" s="2233" t="s">
        <v>202</v>
      </c>
      <c r="B85" s="2234" t="s">
        <v>203</v>
      </c>
      <c r="C85" s="2235"/>
      <c r="D85" s="2236"/>
      <c r="E85" s="2237"/>
      <c r="F85" s="2238"/>
      <c r="G85" s="2239"/>
      <c r="H85" s="2240">
        <f>SUM(H86:H90)</f>
      </c>
      <c r="I85" s="2241">
        <f>SUM(I86:I90)</f>
      </c>
      <c r="J85" s="2242">
        <f>SUM(J86:J90)</f>
      </c>
      <c r="K85" s="2243" t="s">
        <v>36</v>
      </c>
    </row>
    <row r="86">
      <c r="A86" s="2244" t="s">
        <v>204</v>
      </c>
      <c r="B86" s="2245" t="s">
        <v>205</v>
      </c>
      <c r="C86" s="2246" t="s">
        <v>91</v>
      </c>
      <c r="D86" s="2247" t="n">
        <v>1500.0</v>
      </c>
      <c r="E86" s="2248">
        <f>Orçamento!J86</f>
      </c>
      <c r="F86" s="2249"/>
      <c r="G86" s="2250">
        <f>E86-F86</f>
      </c>
      <c r="H86" s="2251">
        <f>F86*D86</f>
      </c>
      <c r="I86" s="2252">
        <f>G86*D86</f>
      </c>
      <c r="J86" s="2253">
        <f>Orçamento!K86</f>
      </c>
    </row>
    <row r="87">
      <c r="A87" s="2254" t="s">
        <v>206</v>
      </c>
      <c r="B87" s="2255" t="s">
        <v>207</v>
      </c>
      <c r="C87" s="2256" t="s">
        <v>208</v>
      </c>
      <c r="D87" s="2257" t="n">
        <v>1500.0</v>
      </c>
      <c r="E87" s="2258">
        <f>Orçamento!J87</f>
      </c>
      <c r="F87" s="2259"/>
      <c r="G87" s="2260">
        <f>E87-F87</f>
      </c>
      <c r="H87" s="2261">
        <f>F87*D87</f>
      </c>
      <c r="I87" s="2262">
        <f>G87*D87</f>
      </c>
      <c r="J87" s="2263">
        <f>Orçamento!K87</f>
      </c>
    </row>
    <row r="88">
      <c r="A88" s="2264" t="s">
        <v>209</v>
      </c>
      <c r="B88" s="2265" t="s">
        <v>210</v>
      </c>
      <c r="C88" s="2266" t="s">
        <v>91</v>
      </c>
      <c r="D88" s="2267" t="n">
        <v>250.0</v>
      </c>
      <c r="E88" s="2268">
        <f>Orçamento!J88</f>
      </c>
      <c r="F88" s="2269"/>
      <c r="G88" s="2270">
        <f>E88-F88</f>
      </c>
      <c r="H88" s="2271">
        <f>F88*D88</f>
      </c>
      <c r="I88" s="2272">
        <f>G88*D88</f>
      </c>
      <c r="J88" s="2273">
        <f>Orçamento!K88</f>
      </c>
    </row>
    <row r="89">
      <c r="A89" s="2274" t="s">
        <v>211</v>
      </c>
      <c r="B89" s="2275" t="s">
        <v>212</v>
      </c>
      <c r="C89" s="2276" t="s">
        <v>137</v>
      </c>
      <c r="D89" s="2277" t="n">
        <v>780.0</v>
      </c>
      <c r="E89" s="2278">
        <f>Orçamento!J89</f>
      </c>
      <c r="F89" s="2279"/>
      <c r="G89" s="2280">
        <f>E89-F89</f>
      </c>
      <c r="H89" s="2281">
        <f>F89*D89</f>
      </c>
      <c r="I89" s="2282">
        <f>G89*D89</f>
      </c>
      <c r="J89" s="2283">
        <f>Orçamento!K89</f>
      </c>
    </row>
    <row r="90">
      <c r="A90" s="2284" t="s">
        <v>213</v>
      </c>
      <c r="B90" s="2285" t="s">
        <v>214</v>
      </c>
      <c r="C90" s="2286" t="s">
        <v>91</v>
      </c>
      <c r="D90" s="2287" t="n">
        <v>1.0</v>
      </c>
      <c r="E90" s="2288">
        <f>Orçamento!J90</f>
      </c>
      <c r="F90" s="2289"/>
      <c r="G90" s="2290">
        <f>E90-F90</f>
      </c>
      <c r="H90" s="2291">
        <f>F90*D90</f>
      </c>
      <c r="I90" s="2292">
        <f>G90*D90</f>
      </c>
      <c r="J90" s="2293">
        <f>Orçamento!K90</f>
      </c>
    </row>
    <row r="91">
      <c r="A91" s="2294" t="s">
        <v>215</v>
      </c>
      <c r="B91" s="2295" t="s">
        <v>216</v>
      </c>
      <c r="C91" s="2296"/>
      <c r="D91" s="2297"/>
      <c r="E91" s="2298"/>
      <c r="F91" s="2299"/>
      <c r="G91" s="2300"/>
      <c r="H91" s="2301">
        <f>SUM(H92:H92)</f>
      </c>
      <c r="I91" s="2302">
        <f>SUM(I92:I92)</f>
      </c>
      <c r="J91" s="2303">
        <f>SUM(J92:J92)</f>
      </c>
      <c r="K91" s="2304" t="s">
        <v>36</v>
      </c>
    </row>
    <row r="92">
      <c r="A92" s="2305" t="s">
        <v>217</v>
      </c>
      <c r="B92" s="2306" t="s">
        <v>218</v>
      </c>
      <c r="C92" s="2307" t="s">
        <v>91</v>
      </c>
      <c r="D92" s="2308" t="n">
        <v>3.0</v>
      </c>
      <c r="E92" s="2309">
        <f>Orçamento!J92</f>
      </c>
      <c r="F92" s="2310"/>
      <c r="G92" s="2311">
        <f>E92-F92</f>
      </c>
      <c r="H92" s="2312">
        <f>F92*D92</f>
      </c>
      <c r="I92" s="2313">
        <f>G92*D92</f>
      </c>
      <c r="J92" s="2314">
        <f>Orçamento!K92</f>
      </c>
    </row>
    <row r="93">
      <c r="A93" s="2315" t="s">
        <v>219</v>
      </c>
      <c r="B93"/>
      <c r="C93"/>
      <c r="D93"/>
      <c r="E93"/>
      <c r="F93"/>
      <c r="G93"/>
      <c r="H93" s="2316">
        <f>H8+H11+H16+H27+H50+H83+H85+H91</f>
      </c>
      <c r="I93" s="2317">
        <f>I8+I11+I16+I27+I50+I83+I85+I91</f>
      </c>
      <c r="J93" s="2318">
        <f>J8+J11+J16+J27+J50+J83+J85+J91</f>
      </c>
    </row>
    <row r="103">
      <c r="E103" s="2319">
        <f>DADOS!C11</f>
      </c>
      <c r="F103" s="2319"/>
      <c r="G103" s="2319"/>
      <c r="H103" s="2319"/>
      <c r="I103" s="2319"/>
    </row>
    <row r="104">
      <c r="E104" s="2320">
        <f>DADOS!C12</f>
      </c>
    </row>
  </sheetData>
  <sheetProtection password="BF59" sheet="true" scenarios="true" objects="true" selectLockedCells="true"/>
  <mergeCells>
    <mergeCell ref="B4:F4"/>
    <mergeCell ref="H4:I4"/>
    <mergeCell ref="B5:C5"/>
    <mergeCell ref="E5:G5"/>
    <mergeCell ref="B8:G8"/>
    <mergeCell ref="B11:G11"/>
    <mergeCell ref="B15:G15"/>
    <mergeCell ref="B16:G16"/>
    <mergeCell ref="B27:G27"/>
    <mergeCell ref="B50:G50"/>
    <mergeCell ref="B83:G83"/>
    <mergeCell ref="B85:G85"/>
    <mergeCell ref="B91:G91"/>
    <mergeCell ref="A93:G93"/>
    <mergeCell ref="E103:I103"/>
    <mergeCell ref="E104:I104"/>
  </mergeCells>
  <pageMargins bottom="0.75" footer="0.5" header="0.5" left="0.5" right="0.5" top="0.75"/>
  <pageSetup orientation="landscape" paperSize="9"/>
  <drawing r:id="rId1"/>
</worksheet>
</file>

<file path=xl/worksheets/sheet8.xml><?xml version="1.0" encoding="utf-8"?>
<worksheet xmlns="http://schemas.openxmlformats.org/spreadsheetml/2006/main">
  <dimension ref="A1"/>
  <sheetViews>
    <sheetView workbookViewId="0"/>
  </sheetViews>
  <sheetFormatPr defaultRowHeight="15.0"/>
  <sheetData>
    <row r="1">
      <c r="A1" s="2321">
        <f>'BDI Principal'!D14</f>
      </c>
    </row>
    <row r="2">
      <c r="A2" s="2322">
        <f>'BDI Diferenciado'!D14</f>
      </c>
    </row>
    <row r="3">
      <c r="A3" s="2323">
        <f>'BDI (Fator K e TRDE)'!B12</f>
      </c>
    </row>
    <row r="4">
      <c r="A4" s="2324">
        <f>'BDI (Fator K e TRDE)'!B13</f>
      </c>
    </row>
  </sheetData>
  <sheetProtection password="BF59" sheet="true" scenarios="true" objects="true" selectLockedCells="true"/>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2024-07-18T18:04:11Z</dcterms:created>
  <dc:creator>Apache POI</dc:creator>
</coreProperties>
</file>