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4\2. Concorrências\Edital nº 055.2024 - Implantação Sistema de Esgoto Três Rios do Norte\Edital 055-2024 - Versão II\"/>
    </mc:Choice>
  </mc:AlternateContent>
  <xr:revisionPtr revIDLastSave="0" documentId="8_{C7076894-B882-4FAD-AC43-5BF99C0E3B09}" xr6:coauthVersionLast="47" xr6:coauthVersionMax="47" xr10:uidLastSave="{00000000-0000-0000-0000-000000000000}"/>
  <workbookProtection lockStructure="1"/>
  <bookViews>
    <workbookView xWindow="-120" yWindow="-120" windowWidth="29040" windowHeight="1584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Diferenciado" sheetId="5" r:id="rId5"/>
    <sheet name="BDI (Fator K e TRDE)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218" i="7" l="1"/>
  <c r="E21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 s="1"/>
  <c r="H190" i="7"/>
  <c r="H189" i="7"/>
  <c r="H188" i="7"/>
  <c r="H187" i="7"/>
  <c r="H186" i="7"/>
  <c r="H185" i="7"/>
  <c r="H184" i="7"/>
  <c r="H183" i="7"/>
  <c r="H182" i="7"/>
  <c r="H181" i="7" s="1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 s="1"/>
  <c r="H149" i="7"/>
  <c r="H148" i="7"/>
  <c r="H147" i="7"/>
  <c r="H146" i="7"/>
  <c r="H145" i="7"/>
  <c r="H143" i="7"/>
  <c r="H142" i="7"/>
  <c r="H141" i="7"/>
  <c r="H140" i="7"/>
  <c r="H139" i="7" s="1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 s="1"/>
  <c r="H122" i="7"/>
  <c r="H121" i="7"/>
  <c r="H120" i="7"/>
  <c r="H119" i="7"/>
  <c r="H118" i="7"/>
  <c r="H117" i="7"/>
  <c r="H113" i="7" s="1"/>
  <c r="H116" i="7"/>
  <c r="H115" i="7"/>
  <c r="H114" i="7"/>
  <c r="H112" i="7"/>
  <c r="H111" i="7"/>
  <c r="H109" i="7"/>
  <c r="H108" i="7"/>
  <c r="H107" i="7"/>
  <c r="H106" i="7"/>
  <c r="H105" i="7" s="1"/>
  <c r="H104" i="7"/>
  <c r="H103" i="7"/>
  <c r="H102" i="7"/>
  <c r="H101" i="7"/>
  <c r="H100" i="7"/>
  <c r="H96" i="7" s="1"/>
  <c r="H99" i="7"/>
  <c r="H98" i="7"/>
  <c r="H97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 s="1"/>
  <c r="H74" i="7"/>
  <c r="H73" i="7"/>
  <c r="H72" i="7"/>
  <c r="H71" i="7"/>
  <c r="H70" i="7"/>
  <c r="H69" i="7" s="1"/>
  <c r="H68" i="7"/>
  <c r="H67" i="7"/>
  <c r="H66" i="7"/>
  <c r="H65" i="7"/>
  <c r="H64" i="7"/>
  <c r="H63" i="7"/>
  <c r="H62" i="7"/>
  <c r="H58" i="7" s="1"/>
  <c r="H61" i="7"/>
  <c r="H60" i="7"/>
  <c r="H59" i="7"/>
  <c r="H57" i="7"/>
  <c r="H56" i="7"/>
  <c r="H55" i="7" s="1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 s="1"/>
  <c r="H40" i="7"/>
  <c r="H39" i="7"/>
  <c r="H38" i="7"/>
  <c r="H37" i="7"/>
  <c r="H36" i="7"/>
  <c r="H35" i="7" s="1"/>
  <c r="H34" i="7"/>
  <c r="H33" i="7"/>
  <c r="H29" i="7"/>
  <c r="H28" i="7"/>
  <c r="H27" i="7"/>
  <c r="H26" i="7"/>
  <c r="H25" i="7"/>
  <c r="H24" i="7"/>
  <c r="H23" i="7"/>
  <c r="H22" i="7"/>
  <c r="H21" i="7"/>
  <c r="H19" i="7" s="1"/>
  <c r="H20" i="7"/>
  <c r="H18" i="7"/>
  <c r="H17" i="7"/>
  <c r="H16" i="7"/>
  <c r="H15" i="7"/>
  <c r="H14" i="7"/>
  <c r="H13" i="7"/>
  <c r="H12" i="7"/>
  <c r="H11" i="7"/>
  <c r="H10" i="7"/>
  <c r="H9" i="7"/>
  <c r="H8" i="7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D14" i="5" s="1"/>
  <c r="J9" i="5"/>
  <c r="J8" i="5"/>
  <c r="I5" i="5"/>
  <c r="E5" i="5"/>
  <c r="B5" i="5"/>
  <c r="H4" i="5"/>
  <c r="B4" i="5"/>
  <c r="B3" i="5"/>
  <c r="E30" i="4"/>
  <c r="E29" i="4"/>
  <c r="I18" i="4"/>
  <c r="J16" i="4"/>
  <c r="J15" i="4"/>
  <c r="J12" i="4"/>
  <c r="J11" i="4"/>
  <c r="J10" i="4"/>
  <c r="J9" i="4"/>
  <c r="J8" i="4"/>
  <c r="I5" i="4"/>
  <c r="E5" i="4"/>
  <c r="B5" i="4"/>
  <c r="H4" i="4"/>
  <c r="B4" i="4"/>
  <c r="B3" i="4"/>
  <c r="AZ16" i="3"/>
  <c r="AZ15" i="3"/>
  <c r="AZ14" i="3"/>
  <c r="AZ13" i="3"/>
  <c r="AZ12" i="3"/>
  <c r="AZ11" i="3"/>
  <c r="AZ10" i="3"/>
  <c r="AZ9" i="3"/>
  <c r="AZ8" i="3"/>
  <c r="I5" i="3"/>
  <c r="E5" i="3"/>
  <c r="B5" i="3"/>
  <c r="H4" i="3"/>
  <c r="B4" i="3"/>
  <c r="B3" i="3"/>
  <c r="E218" i="2"/>
  <c r="E217" i="2"/>
  <c r="I179" i="2"/>
  <c r="J179" i="2" s="1"/>
  <c r="I177" i="2"/>
  <c r="J177" i="2" s="1"/>
  <c r="I172" i="2"/>
  <c r="J172" i="2" s="1"/>
  <c r="I148" i="2"/>
  <c r="J148" i="2" s="1"/>
  <c r="E148" i="7" s="1"/>
  <c r="G148" i="7" s="1"/>
  <c r="I148" i="7" s="1"/>
  <c r="I147" i="2"/>
  <c r="J147" i="2" s="1"/>
  <c r="J82" i="2"/>
  <c r="E82" i="7" s="1"/>
  <c r="G82" i="7" s="1"/>
  <c r="I82" i="7" s="1"/>
  <c r="I82" i="2"/>
  <c r="I81" i="2"/>
  <c r="J81" i="2" s="1"/>
  <c r="I80" i="2"/>
  <c r="J80" i="2" s="1"/>
  <c r="J78" i="2"/>
  <c r="E78" i="7" s="1"/>
  <c r="G78" i="7" s="1"/>
  <c r="I78" i="7" s="1"/>
  <c r="I78" i="2"/>
  <c r="J48" i="2"/>
  <c r="E48" i="7" s="1"/>
  <c r="G48" i="7" s="1"/>
  <c r="I48" i="7" s="1"/>
  <c r="I48" i="2"/>
  <c r="I47" i="2"/>
  <c r="J47" i="2" s="1"/>
  <c r="I5" i="2"/>
  <c r="E5" i="2"/>
  <c r="B5" i="2"/>
  <c r="H4" i="2"/>
  <c r="B4" i="2"/>
  <c r="B3" i="2"/>
  <c r="E177" i="7" l="1"/>
  <c r="G177" i="7" s="1"/>
  <c r="I177" i="7" s="1"/>
  <c r="K177" i="2"/>
  <c r="J177" i="7" s="1"/>
  <c r="E47" i="7"/>
  <c r="G47" i="7" s="1"/>
  <c r="I47" i="7" s="1"/>
  <c r="K47" i="2"/>
  <c r="J47" i="7" s="1"/>
  <c r="E80" i="7"/>
  <c r="G80" i="7" s="1"/>
  <c r="I80" i="7" s="1"/>
  <c r="K80" i="2"/>
  <c r="J80" i="7" s="1"/>
  <c r="E147" i="7"/>
  <c r="G147" i="7" s="1"/>
  <c r="I147" i="7" s="1"/>
  <c r="K147" i="2"/>
  <c r="J147" i="7" s="1"/>
  <c r="E81" i="7"/>
  <c r="G81" i="7" s="1"/>
  <c r="I81" i="7" s="1"/>
  <c r="K81" i="2"/>
  <c r="J81" i="7" s="1"/>
  <c r="K78" i="2"/>
  <c r="J78" i="7" s="1"/>
  <c r="K148" i="2"/>
  <c r="J148" i="7" s="1"/>
  <c r="A2" i="8"/>
  <c r="I198" i="2"/>
  <c r="J198" i="2" s="1"/>
  <c r="I178" i="2"/>
  <c r="J178" i="2" s="1"/>
  <c r="I174" i="2"/>
  <c r="J174" i="2" s="1"/>
  <c r="I180" i="2"/>
  <c r="J180" i="2" s="1"/>
  <c r="I173" i="2"/>
  <c r="J173" i="2" s="1"/>
  <c r="I176" i="2"/>
  <c r="J176" i="2" s="1"/>
  <c r="K48" i="2"/>
  <c r="J48" i="7" s="1"/>
  <c r="K82" i="2"/>
  <c r="J82" i="7" s="1"/>
  <c r="E172" i="7"/>
  <c r="G172" i="7" s="1"/>
  <c r="I172" i="7" s="1"/>
  <c r="K172" i="2"/>
  <c r="J172" i="7" s="1"/>
  <c r="E179" i="7"/>
  <c r="G179" i="7" s="1"/>
  <c r="I179" i="7" s="1"/>
  <c r="K179" i="2"/>
  <c r="J179" i="7" s="1"/>
  <c r="I146" i="2"/>
  <c r="J146" i="2" s="1"/>
  <c r="I199" i="2"/>
  <c r="J199" i="2" s="1"/>
  <c r="D13" i="4"/>
  <c r="J13" i="4" s="1"/>
  <c r="J18" i="4"/>
  <c r="D14" i="4" s="1"/>
  <c r="I175" i="2"/>
  <c r="J175" i="2" s="1"/>
  <c r="H32" i="7"/>
  <c r="H207" i="7" s="1"/>
  <c r="A1" i="8" l="1"/>
  <c r="I206" i="2"/>
  <c r="J206" i="2" s="1"/>
  <c r="I202" i="2"/>
  <c r="J202" i="2" s="1"/>
  <c r="I196" i="2"/>
  <c r="J196" i="2" s="1"/>
  <c r="I188" i="2"/>
  <c r="J188" i="2" s="1"/>
  <c r="I184" i="2"/>
  <c r="J184" i="2" s="1"/>
  <c r="I170" i="2"/>
  <c r="J170" i="2" s="1"/>
  <c r="I166" i="2"/>
  <c r="J166" i="2" s="1"/>
  <c r="I162" i="2"/>
  <c r="J162" i="2" s="1"/>
  <c r="I204" i="2"/>
  <c r="J204" i="2" s="1"/>
  <c r="I192" i="2"/>
  <c r="J192" i="2" s="1"/>
  <c r="I186" i="2"/>
  <c r="J186" i="2" s="1"/>
  <c r="I171" i="2"/>
  <c r="J171" i="2" s="1"/>
  <c r="I164" i="2"/>
  <c r="J164" i="2" s="1"/>
  <c r="I159" i="2"/>
  <c r="J159" i="2" s="1"/>
  <c r="I155" i="2"/>
  <c r="J155" i="2" s="1"/>
  <c r="I200" i="2"/>
  <c r="J200" i="2" s="1"/>
  <c r="I194" i="2"/>
  <c r="J194" i="2" s="1"/>
  <c r="I189" i="2"/>
  <c r="J189" i="2" s="1"/>
  <c r="I182" i="2"/>
  <c r="J182" i="2" s="1"/>
  <c r="I169" i="2"/>
  <c r="J169" i="2" s="1"/>
  <c r="I167" i="2"/>
  <c r="J167" i="2" s="1"/>
  <c r="I205" i="2"/>
  <c r="J205" i="2" s="1"/>
  <c r="I203" i="2"/>
  <c r="J203" i="2" s="1"/>
  <c r="I201" i="2"/>
  <c r="J201" i="2" s="1"/>
  <c r="I183" i="2"/>
  <c r="J183" i="2" s="1"/>
  <c r="I168" i="2"/>
  <c r="J168" i="2" s="1"/>
  <c r="I158" i="2"/>
  <c r="J158" i="2" s="1"/>
  <c r="I156" i="2"/>
  <c r="J156" i="2" s="1"/>
  <c r="I141" i="2"/>
  <c r="J141" i="2" s="1"/>
  <c r="I135" i="2"/>
  <c r="J135" i="2" s="1"/>
  <c r="I131" i="2"/>
  <c r="J131" i="2" s="1"/>
  <c r="I127" i="2"/>
  <c r="J127" i="2" s="1"/>
  <c r="I121" i="2"/>
  <c r="J121" i="2" s="1"/>
  <c r="I117" i="2"/>
  <c r="J117" i="2" s="1"/>
  <c r="I107" i="2"/>
  <c r="J107" i="2" s="1"/>
  <c r="I99" i="2"/>
  <c r="J99" i="2" s="1"/>
  <c r="I93" i="2"/>
  <c r="J93" i="2" s="1"/>
  <c r="I89" i="2"/>
  <c r="J89" i="2" s="1"/>
  <c r="I85" i="2"/>
  <c r="J85" i="2" s="1"/>
  <c r="I190" i="2"/>
  <c r="J190" i="2" s="1"/>
  <c r="I185" i="2"/>
  <c r="J185" i="2" s="1"/>
  <c r="I154" i="2"/>
  <c r="J154" i="2" s="1"/>
  <c r="I152" i="2"/>
  <c r="J152" i="2" s="1"/>
  <c r="I149" i="2"/>
  <c r="J149" i="2" s="1"/>
  <c r="I142" i="2"/>
  <c r="J142" i="2" s="1"/>
  <c r="I136" i="2"/>
  <c r="J136" i="2" s="1"/>
  <c r="I132" i="2"/>
  <c r="J132" i="2" s="1"/>
  <c r="I128" i="2"/>
  <c r="J128" i="2" s="1"/>
  <c r="I124" i="2"/>
  <c r="J124" i="2" s="1"/>
  <c r="I122" i="2"/>
  <c r="J122" i="2" s="1"/>
  <c r="I118" i="2"/>
  <c r="J118" i="2" s="1"/>
  <c r="I114" i="2"/>
  <c r="J114" i="2" s="1"/>
  <c r="I112" i="2"/>
  <c r="J112" i="2" s="1"/>
  <c r="I108" i="2"/>
  <c r="J108" i="2" s="1"/>
  <c r="I100" i="2"/>
  <c r="J100" i="2" s="1"/>
  <c r="I94" i="2"/>
  <c r="J94" i="2" s="1"/>
  <c r="I90" i="2"/>
  <c r="J90" i="2" s="1"/>
  <c r="I86" i="2"/>
  <c r="J86" i="2" s="1"/>
  <c r="I72" i="2"/>
  <c r="J72" i="2" s="1"/>
  <c r="I64" i="2"/>
  <c r="J64" i="2" s="1"/>
  <c r="I60" i="2"/>
  <c r="J60" i="2" s="1"/>
  <c r="I52" i="2"/>
  <c r="J52" i="2" s="1"/>
  <c r="I44" i="2"/>
  <c r="J44" i="2" s="1"/>
  <c r="I38" i="2"/>
  <c r="J38" i="2" s="1"/>
  <c r="I22" i="2"/>
  <c r="J22" i="2" s="1"/>
  <c r="I16" i="2"/>
  <c r="J16" i="2" s="1"/>
  <c r="I12" i="2"/>
  <c r="J12" i="2" s="1"/>
  <c r="I83" i="2"/>
  <c r="J83" i="2" s="1"/>
  <c r="I79" i="2"/>
  <c r="J79" i="2" s="1"/>
  <c r="I73" i="2"/>
  <c r="J73" i="2" s="1"/>
  <c r="I67" i="2"/>
  <c r="J67" i="2" s="1"/>
  <c r="I65" i="2"/>
  <c r="J65" i="2" s="1"/>
  <c r="I61" i="2"/>
  <c r="J61" i="2" s="1"/>
  <c r="I53" i="2"/>
  <c r="J53" i="2" s="1"/>
  <c r="I49" i="2"/>
  <c r="J49" i="2" s="1"/>
  <c r="I45" i="2"/>
  <c r="J45" i="2" s="1"/>
  <c r="I39" i="2"/>
  <c r="J39" i="2" s="1"/>
  <c r="I33" i="2"/>
  <c r="J33" i="2" s="1"/>
  <c r="I27" i="2"/>
  <c r="J27" i="2" s="1"/>
  <c r="I25" i="2"/>
  <c r="J25" i="2" s="1"/>
  <c r="I23" i="2"/>
  <c r="J23" i="2" s="1"/>
  <c r="I17" i="2"/>
  <c r="J17" i="2" s="1"/>
  <c r="I13" i="2"/>
  <c r="J13" i="2" s="1"/>
  <c r="I9" i="2"/>
  <c r="J9" i="2" s="1"/>
  <c r="I195" i="2"/>
  <c r="J195" i="2" s="1"/>
  <c r="I187" i="2"/>
  <c r="J187" i="2" s="1"/>
  <c r="I165" i="2"/>
  <c r="J165" i="2" s="1"/>
  <c r="I160" i="2"/>
  <c r="J160" i="2" s="1"/>
  <c r="I153" i="2"/>
  <c r="J153" i="2" s="1"/>
  <c r="I140" i="2"/>
  <c r="J140" i="2" s="1"/>
  <c r="I138" i="2"/>
  <c r="J138" i="2" s="1"/>
  <c r="I134" i="2"/>
  <c r="J134" i="2" s="1"/>
  <c r="I130" i="2"/>
  <c r="J130" i="2" s="1"/>
  <c r="I126" i="2"/>
  <c r="J126" i="2" s="1"/>
  <c r="I120" i="2"/>
  <c r="J120" i="2" s="1"/>
  <c r="I116" i="2"/>
  <c r="J116" i="2" s="1"/>
  <c r="I106" i="2"/>
  <c r="J106" i="2" s="1"/>
  <c r="I104" i="2"/>
  <c r="J104" i="2" s="1"/>
  <c r="I98" i="2"/>
  <c r="J98" i="2" s="1"/>
  <c r="I92" i="2"/>
  <c r="J92" i="2" s="1"/>
  <c r="I88" i="2"/>
  <c r="J88" i="2" s="1"/>
  <c r="I84" i="2"/>
  <c r="J84" i="2" s="1"/>
  <c r="I76" i="2"/>
  <c r="J76" i="2" s="1"/>
  <c r="I68" i="2"/>
  <c r="J68" i="2" s="1"/>
  <c r="I62" i="2"/>
  <c r="J62" i="2" s="1"/>
  <c r="I56" i="2"/>
  <c r="J56" i="2" s="1"/>
  <c r="I50" i="2"/>
  <c r="J50" i="2" s="1"/>
  <c r="I46" i="2"/>
  <c r="J46" i="2" s="1"/>
  <c r="I40" i="2"/>
  <c r="J40" i="2" s="1"/>
  <c r="I34" i="2"/>
  <c r="J34" i="2" s="1"/>
  <c r="I28" i="2"/>
  <c r="J28" i="2" s="1"/>
  <c r="I18" i="2"/>
  <c r="J18" i="2" s="1"/>
  <c r="I10" i="2"/>
  <c r="J10" i="2" s="1"/>
  <c r="I63" i="2"/>
  <c r="J63" i="2" s="1"/>
  <c r="I59" i="2"/>
  <c r="J59" i="2" s="1"/>
  <c r="I51" i="2"/>
  <c r="J51" i="2" s="1"/>
  <c r="I15" i="2"/>
  <c r="J15" i="2" s="1"/>
  <c r="I11" i="2"/>
  <c r="J11" i="2" s="1"/>
  <c r="I163" i="2"/>
  <c r="J163" i="2" s="1"/>
  <c r="I161" i="2"/>
  <c r="J161" i="2" s="1"/>
  <c r="I157" i="2"/>
  <c r="J157" i="2" s="1"/>
  <c r="I143" i="2"/>
  <c r="J143" i="2" s="1"/>
  <c r="I137" i="2"/>
  <c r="J137" i="2" s="1"/>
  <c r="I133" i="2"/>
  <c r="J133" i="2" s="1"/>
  <c r="I129" i="2"/>
  <c r="J129" i="2" s="1"/>
  <c r="I125" i="2"/>
  <c r="J125" i="2" s="1"/>
  <c r="I119" i="2"/>
  <c r="J119" i="2" s="1"/>
  <c r="I115" i="2"/>
  <c r="J115" i="2" s="1"/>
  <c r="I109" i="2"/>
  <c r="J109" i="2" s="1"/>
  <c r="I103" i="2"/>
  <c r="J103" i="2" s="1"/>
  <c r="I101" i="2"/>
  <c r="J101" i="2" s="1"/>
  <c r="I97" i="2"/>
  <c r="J97" i="2" s="1"/>
  <c r="I95" i="2"/>
  <c r="J95" i="2" s="1"/>
  <c r="I91" i="2"/>
  <c r="J91" i="2" s="1"/>
  <c r="I87" i="2"/>
  <c r="J87" i="2" s="1"/>
  <c r="I74" i="2"/>
  <c r="J74" i="2" s="1"/>
  <c r="I70" i="2"/>
  <c r="J70" i="2" s="1"/>
  <c r="I54" i="2"/>
  <c r="J54" i="2" s="1"/>
  <c r="I42" i="2"/>
  <c r="J42" i="2" s="1"/>
  <c r="I36" i="2"/>
  <c r="J36" i="2" s="1"/>
  <c r="I20" i="2"/>
  <c r="J20" i="2" s="1"/>
  <c r="I14" i="2"/>
  <c r="J14" i="2" s="1"/>
  <c r="I77" i="2"/>
  <c r="J77" i="2" s="1"/>
  <c r="I71" i="2"/>
  <c r="J71" i="2" s="1"/>
  <c r="I57" i="2"/>
  <c r="J57" i="2" s="1"/>
  <c r="I43" i="2"/>
  <c r="J43" i="2" s="1"/>
  <c r="I37" i="2"/>
  <c r="J37" i="2" s="1"/>
  <c r="I29" i="2"/>
  <c r="J29" i="2" s="1"/>
  <c r="I21" i="2"/>
  <c r="J21" i="2" s="1"/>
  <c r="E199" i="7"/>
  <c r="G199" i="7" s="1"/>
  <c r="I199" i="7" s="1"/>
  <c r="K199" i="2"/>
  <c r="J199" i="7" s="1"/>
  <c r="E174" i="7"/>
  <c r="G174" i="7" s="1"/>
  <c r="I174" i="7" s="1"/>
  <c r="K174" i="2"/>
  <c r="J174" i="7" s="1"/>
  <c r="E146" i="7"/>
  <c r="G146" i="7" s="1"/>
  <c r="I146" i="7" s="1"/>
  <c r="K146" i="2"/>
  <c r="E176" i="7"/>
  <c r="G176" i="7" s="1"/>
  <c r="I176" i="7" s="1"/>
  <c r="K176" i="2"/>
  <c r="J176" i="7" s="1"/>
  <c r="E178" i="7"/>
  <c r="G178" i="7" s="1"/>
  <c r="I178" i="7" s="1"/>
  <c r="K178" i="2"/>
  <c r="J178" i="7" s="1"/>
  <c r="E175" i="7"/>
  <c r="G175" i="7" s="1"/>
  <c r="I175" i="7" s="1"/>
  <c r="K175" i="2"/>
  <c r="J175" i="7" s="1"/>
  <c r="E173" i="7"/>
  <c r="G173" i="7" s="1"/>
  <c r="I173" i="7" s="1"/>
  <c r="K173" i="2"/>
  <c r="J173" i="7" s="1"/>
  <c r="E198" i="7"/>
  <c r="G198" i="7" s="1"/>
  <c r="I198" i="7" s="1"/>
  <c r="K198" i="2"/>
  <c r="E180" i="7"/>
  <c r="G180" i="7" s="1"/>
  <c r="I180" i="7" s="1"/>
  <c r="K180" i="2"/>
  <c r="J180" i="7" s="1"/>
  <c r="E77" i="7" l="1"/>
  <c r="G77" i="7" s="1"/>
  <c r="I77" i="7" s="1"/>
  <c r="K77" i="2"/>
  <c r="J77" i="7" s="1"/>
  <c r="E42" i="7"/>
  <c r="G42" i="7" s="1"/>
  <c r="I42" i="7" s="1"/>
  <c r="K42" i="2"/>
  <c r="E87" i="7"/>
  <c r="G87" i="7" s="1"/>
  <c r="I87" i="7" s="1"/>
  <c r="K87" i="2"/>
  <c r="J87" i="7" s="1"/>
  <c r="E101" i="7"/>
  <c r="G101" i="7" s="1"/>
  <c r="I101" i="7" s="1"/>
  <c r="K101" i="2"/>
  <c r="J101" i="7" s="1"/>
  <c r="E119" i="7"/>
  <c r="G119" i="7" s="1"/>
  <c r="I119" i="7" s="1"/>
  <c r="K119" i="2"/>
  <c r="J119" i="7" s="1"/>
  <c r="E137" i="7"/>
  <c r="G137" i="7" s="1"/>
  <c r="I137" i="7" s="1"/>
  <c r="K137" i="2"/>
  <c r="J137" i="7" s="1"/>
  <c r="E163" i="7"/>
  <c r="G163" i="7" s="1"/>
  <c r="I163" i="7" s="1"/>
  <c r="K163" i="2"/>
  <c r="J163" i="7" s="1"/>
  <c r="E59" i="7"/>
  <c r="G59" i="7" s="1"/>
  <c r="I59" i="7" s="1"/>
  <c r="K59" i="2"/>
  <c r="E28" i="7"/>
  <c r="G28" i="7" s="1"/>
  <c r="I28" i="7" s="1"/>
  <c r="K28" i="2"/>
  <c r="J28" i="7" s="1"/>
  <c r="E50" i="7"/>
  <c r="G50" i="7" s="1"/>
  <c r="I50" i="7" s="1"/>
  <c r="K50" i="2"/>
  <c r="J50" i="7" s="1"/>
  <c r="E76" i="7"/>
  <c r="G76" i="7" s="1"/>
  <c r="I76" i="7" s="1"/>
  <c r="K76" i="2"/>
  <c r="K98" i="2"/>
  <c r="J98" i="7" s="1"/>
  <c r="E98" i="7"/>
  <c r="G98" i="7" s="1"/>
  <c r="I98" i="7" s="1"/>
  <c r="E120" i="7"/>
  <c r="G120" i="7" s="1"/>
  <c r="I120" i="7" s="1"/>
  <c r="K120" i="2"/>
  <c r="J120" i="7" s="1"/>
  <c r="E138" i="7"/>
  <c r="G138" i="7" s="1"/>
  <c r="I138" i="7" s="1"/>
  <c r="K138" i="2"/>
  <c r="J138" i="7" s="1"/>
  <c r="E165" i="7"/>
  <c r="G165" i="7" s="1"/>
  <c r="I165" i="7" s="1"/>
  <c r="K165" i="2"/>
  <c r="J165" i="7" s="1"/>
  <c r="E13" i="7"/>
  <c r="G13" i="7" s="1"/>
  <c r="I13" i="7" s="1"/>
  <c r="K13" i="2"/>
  <c r="J13" i="7" s="1"/>
  <c r="E27" i="7"/>
  <c r="G27" i="7" s="1"/>
  <c r="I27" i="7" s="1"/>
  <c r="K27" i="2"/>
  <c r="E49" i="7"/>
  <c r="G49" i="7" s="1"/>
  <c r="I49" i="7" s="1"/>
  <c r="K49" i="2"/>
  <c r="J49" i="7" s="1"/>
  <c r="E67" i="7"/>
  <c r="G67" i="7" s="1"/>
  <c r="I67" i="7" s="1"/>
  <c r="K67" i="2"/>
  <c r="E12" i="7"/>
  <c r="G12" i="7" s="1"/>
  <c r="I12" i="7" s="1"/>
  <c r="K12" i="2"/>
  <c r="J12" i="7" s="1"/>
  <c r="E44" i="7"/>
  <c r="G44" i="7" s="1"/>
  <c r="I44" i="7" s="1"/>
  <c r="K44" i="2"/>
  <c r="J44" i="7" s="1"/>
  <c r="E72" i="7"/>
  <c r="G72" i="7" s="1"/>
  <c r="I72" i="7" s="1"/>
  <c r="K72" i="2"/>
  <c r="J72" i="7" s="1"/>
  <c r="E100" i="7"/>
  <c r="G100" i="7" s="1"/>
  <c r="I100" i="7" s="1"/>
  <c r="K100" i="2"/>
  <c r="J100" i="7" s="1"/>
  <c r="E118" i="7"/>
  <c r="G118" i="7" s="1"/>
  <c r="I118" i="7" s="1"/>
  <c r="K118" i="2"/>
  <c r="J118" i="7" s="1"/>
  <c r="E132" i="7"/>
  <c r="G132" i="7" s="1"/>
  <c r="I132" i="7" s="1"/>
  <c r="K132" i="2"/>
  <c r="J132" i="7" s="1"/>
  <c r="E152" i="7"/>
  <c r="G152" i="7" s="1"/>
  <c r="I152" i="7" s="1"/>
  <c r="K152" i="2"/>
  <c r="E85" i="7"/>
  <c r="G85" i="7" s="1"/>
  <c r="I85" i="7" s="1"/>
  <c r="K85" i="2"/>
  <c r="J85" i="7" s="1"/>
  <c r="E107" i="7"/>
  <c r="G107" i="7" s="1"/>
  <c r="I107" i="7" s="1"/>
  <c r="K107" i="2"/>
  <c r="J107" i="7" s="1"/>
  <c r="E131" i="7"/>
  <c r="G131" i="7" s="1"/>
  <c r="I131" i="7" s="1"/>
  <c r="K131" i="2"/>
  <c r="J131" i="7" s="1"/>
  <c r="E158" i="7"/>
  <c r="G158" i="7" s="1"/>
  <c r="I158" i="7" s="1"/>
  <c r="K158" i="2"/>
  <c r="J158" i="7" s="1"/>
  <c r="E203" i="7"/>
  <c r="G203" i="7" s="1"/>
  <c r="I203" i="7" s="1"/>
  <c r="K203" i="2"/>
  <c r="J203" i="7" s="1"/>
  <c r="E182" i="7"/>
  <c r="G182" i="7" s="1"/>
  <c r="I182" i="7" s="1"/>
  <c r="K182" i="2"/>
  <c r="E155" i="7"/>
  <c r="G155" i="7" s="1"/>
  <c r="I155" i="7" s="1"/>
  <c r="K155" i="2"/>
  <c r="J155" i="7" s="1"/>
  <c r="E186" i="7"/>
  <c r="G186" i="7" s="1"/>
  <c r="I186" i="7" s="1"/>
  <c r="K186" i="2"/>
  <c r="J186" i="7" s="1"/>
  <c r="E166" i="7"/>
  <c r="G166" i="7" s="1"/>
  <c r="I166" i="7" s="1"/>
  <c r="K166" i="2"/>
  <c r="J166" i="7" s="1"/>
  <c r="E196" i="7"/>
  <c r="G196" i="7" s="1"/>
  <c r="I196" i="7" s="1"/>
  <c r="K196" i="2"/>
  <c r="J196" i="7" s="1"/>
  <c r="J146" i="7"/>
  <c r="E43" i="7"/>
  <c r="G43" i="7" s="1"/>
  <c r="I43" i="7" s="1"/>
  <c r="K43" i="2"/>
  <c r="J43" i="7" s="1"/>
  <c r="E14" i="7"/>
  <c r="G14" i="7" s="1"/>
  <c r="I14" i="7" s="1"/>
  <c r="K14" i="2"/>
  <c r="J14" i="7" s="1"/>
  <c r="E54" i="7"/>
  <c r="G54" i="7" s="1"/>
  <c r="I54" i="7" s="1"/>
  <c r="K54" i="2"/>
  <c r="J54" i="7" s="1"/>
  <c r="E91" i="7"/>
  <c r="G91" i="7" s="1"/>
  <c r="I91" i="7" s="1"/>
  <c r="K91" i="2"/>
  <c r="J91" i="7" s="1"/>
  <c r="E103" i="7"/>
  <c r="G103" i="7" s="1"/>
  <c r="I103" i="7" s="1"/>
  <c r="K103" i="2"/>
  <c r="E125" i="7"/>
  <c r="G125" i="7" s="1"/>
  <c r="I125" i="7" s="1"/>
  <c r="K125" i="2"/>
  <c r="J125" i="7" s="1"/>
  <c r="E143" i="7"/>
  <c r="G143" i="7" s="1"/>
  <c r="I143" i="7" s="1"/>
  <c r="K143" i="2"/>
  <c r="J143" i="7" s="1"/>
  <c r="E11" i="7"/>
  <c r="G11" i="7" s="1"/>
  <c r="I11" i="7" s="1"/>
  <c r="K11" i="2"/>
  <c r="J11" i="7" s="1"/>
  <c r="E63" i="7"/>
  <c r="G63" i="7" s="1"/>
  <c r="I63" i="7" s="1"/>
  <c r="K63" i="2"/>
  <c r="J63" i="7" s="1"/>
  <c r="E34" i="7"/>
  <c r="G34" i="7" s="1"/>
  <c r="I34" i="7" s="1"/>
  <c r="K34" i="2"/>
  <c r="J34" i="7" s="1"/>
  <c r="E56" i="7"/>
  <c r="G56" i="7" s="1"/>
  <c r="I56" i="7" s="1"/>
  <c r="K56" i="2"/>
  <c r="E84" i="7"/>
  <c r="G84" i="7" s="1"/>
  <c r="I84" i="7" s="1"/>
  <c r="K84" i="2"/>
  <c r="J84" i="7" s="1"/>
  <c r="E104" i="7"/>
  <c r="G104" i="7" s="1"/>
  <c r="I104" i="7" s="1"/>
  <c r="K104" i="2"/>
  <c r="J104" i="7" s="1"/>
  <c r="E126" i="7"/>
  <c r="G126" i="7" s="1"/>
  <c r="I126" i="7" s="1"/>
  <c r="K126" i="2"/>
  <c r="J126" i="7" s="1"/>
  <c r="E140" i="7"/>
  <c r="G140" i="7" s="1"/>
  <c r="I140" i="7" s="1"/>
  <c r="K140" i="2"/>
  <c r="E187" i="7"/>
  <c r="G187" i="7" s="1"/>
  <c r="I187" i="7" s="1"/>
  <c r="K187" i="2"/>
  <c r="J187" i="7" s="1"/>
  <c r="E17" i="7"/>
  <c r="G17" i="7" s="1"/>
  <c r="I17" i="7" s="1"/>
  <c r="K17" i="2"/>
  <c r="J17" i="7" s="1"/>
  <c r="E33" i="7"/>
  <c r="G33" i="7" s="1"/>
  <c r="I33" i="7" s="1"/>
  <c r="I32" i="7" s="1"/>
  <c r="K33" i="2"/>
  <c r="E53" i="7"/>
  <c r="G53" i="7" s="1"/>
  <c r="I53" i="7" s="1"/>
  <c r="K53" i="2"/>
  <c r="J53" i="7" s="1"/>
  <c r="E73" i="7"/>
  <c r="G73" i="7" s="1"/>
  <c r="I73" i="7" s="1"/>
  <c r="K73" i="2"/>
  <c r="J73" i="7" s="1"/>
  <c r="E16" i="7"/>
  <c r="G16" i="7" s="1"/>
  <c r="I16" i="7" s="1"/>
  <c r="K16" i="2"/>
  <c r="J16" i="7" s="1"/>
  <c r="E52" i="7"/>
  <c r="G52" i="7" s="1"/>
  <c r="I52" i="7" s="1"/>
  <c r="K52" i="2"/>
  <c r="J52" i="7" s="1"/>
  <c r="E86" i="7"/>
  <c r="G86" i="7" s="1"/>
  <c r="I86" i="7" s="1"/>
  <c r="K86" i="2"/>
  <c r="J86" i="7" s="1"/>
  <c r="E108" i="7"/>
  <c r="G108" i="7" s="1"/>
  <c r="I108" i="7" s="1"/>
  <c r="K108" i="2"/>
  <c r="J108" i="7" s="1"/>
  <c r="E122" i="7"/>
  <c r="G122" i="7" s="1"/>
  <c r="I122" i="7" s="1"/>
  <c r="K122" i="2"/>
  <c r="J122" i="7" s="1"/>
  <c r="E136" i="7"/>
  <c r="G136" i="7" s="1"/>
  <c r="I136" i="7" s="1"/>
  <c r="K136" i="2"/>
  <c r="J136" i="7" s="1"/>
  <c r="E154" i="7"/>
  <c r="G154" i="7" s="1"/>
  <c r="I154" i="7" s="1"/>
  <c r="K154" i="2"/>
  <c r="J154" i="7" s="1"/>
  <c r="E89" i="7"/>
  <c r="G89" i="7" s="1"/>
  <c r="I89" i="7" s="1"/>
  <c r="K89" i="2"/>
  <c r="J89" i="7" s="1"/>
  <c r="E117" i="7"/>
  <c r="G117" i="7" s="1"/>
  <c r="I117" i="7" s="1"/>
  <c r="K117" i="2"/>
  <c r="J117" i="7" s="1"/>
  <c r="E135" i="7"/>
  <c r="G135" i="7" s="1"/>
  <c r="I135" i="7" s="1"/>
  <c r="K135" i="2"/>
  <c r="J135" i="7" s="1"/>
  <c r="E168" i="7"/>
  <c r="G168" i="7" s="1"/>
  <c r="I168" i="7" s="1"/>
  <c r="K168" i="2"/>
  <c r="J168" i="7" s="1"/>
  <c r="E205" i="7"/>
  <c r="G205" i="7" s="1"/>
  <c r="I205" i="7" s="1"/>
  <c r="K205" i="2"/>
  <c r="J205" i="7" s="1"/>
  <c r="E189" i="7"/>
  <c r="G189" i="7" s="1"/>
  <c r="I189" i="7" s="1"/>
  <c r="K189" i="2"/>
  <c r="J189" i="7" s="1"/>
  <c r="E159" i="7"/>
  <c r="G159" i="7" s="1"/>
  <c r="I159" i="7" s="1"/>
  <c r="K159" i="2"/>
  <c r="J159" i="7" s="1"/>
  <c r="E192" i="7"/>
  <c r="G192" i="7" s="1"/>
  <c r="I192" i="7" s="1"/>
  <c r="I191" i="7" s="1"/>
  <c r="K192" i="2"/>
  <c r="E170" i="7"/>
  <c r="G170" i="7" s="1"/>
  <c r="I170" i="7" s="1"/>
  <c r="K170" i="2"/>
  <c r="J170" i="7" s="1"/>
  <c r="E202" i="7"/>
  <c r="G202" i="7" s="1"/>
  <c r="I202" i="7" s="1"/>
  <c r="K202" i="2"/>
  <c r="J202" i="7" s="1"/>
  <c r="E37" i="7"/>
  <c r="G37" i="7" s="1"/>
  <c r="I37" i="7" s="1"/>
  <c r="K37" i="2"/>
  <c r="J37" i="7" s="1"/>
  <c r="J198" i="7"/>
  <c r="E21" i="7"/>
  <c r="G21" i="7" s="1"/>
  <c r="I21" i="7" s="1"/>
  <c r="K21" i="2"/>
  <c r="J21" i="7" s="1"/>
  <c r="E57" i="7"/>
  <c r="G57" i="7" s="1"/>
  <c r="I57" i="7" s="1"/>
  <c r="K57" i="2"/>
  <c r="J57" i="7" s="1"/>
  <c r="E20" i="7"/>
  <c r="G20" i="7" s="1"/>
  <c r="I20" i="7" s="1"/>
  <c r="K20" i="2"/>
  <c r="E70" i="7"/>
  <c r="G70" i="7" s="1"/>
  <c r="I70" i="7" s="1"/>
  <c r="K70" i="2"/>
  <c r="E95" i="7"/>
  <c r="G95" i="7" s="1"/>
  <c r="I95" i="7" s="1"/>
  <c r="K95" i="2"/>
  <c r="J95" i="7" s="1"/>
  <c r="E109" i="7"/>
  <c r="G109" i="7" s="1"/>
  <c r="I109" i="7" s="1"/>
  <c r="K109" i="2"/>
  <c r="J109" i="7" s="1"/>
  <c r="E129" i="7"/>
  <c r="G129" i="7" s="1"/>
  <c r="I129" i="7" s="1"/>
  <c r="K129" i="2"/>
  <c r="J129" i="7" s="1"/>
  <c r="E157" i="7"/>
  <c r="G157" i="7" s="1"/>
  <c r="I157" i="7" s="1"/>
  <c r="K157" i="2"/>
  <c r="J157" i="7" s="1"/>
  <c r="E15" i="7"/>
  <c r="G15" i="7" s="1"/>
  <c r="I15" i="7" s="1"/>
  <c r="K15" i="2"/>
  <c r="J15" i="7" s="1"/>
  <c r="E10" i="7"/>
  <c r="G10" i="7" s="1"/>
  <c r="I10" i="7" s="1"/>
  <c r="K10" i="2"/>
  <c r="J10" i="7" s="1"/>
  <c r="E40" i="7"/>
  <c r="G40" i="7" s="1"/>
  <c r="I40" i="7" s="1"/>
  <c r="K40" i="2"/>
  <c r="J40" i="7" s="1"/>
  <c r="E62" i="7"/>
  <c r="G62" i="7" s="1"/>
  <c r="I62" i="7" s="1"/>
  <c r="K62" i="2"/>
  <c r="J62" i="7" s="1"/>
  <c r="E88" i="7"/>
  <c r="G88" i="7" s="1"/>
  <c r="I88" i="7" s="1"/>
  <c r="K88" i="2"/>
  <c r="J88" i="7" s="1"/>
  <c r="E106" i="7"/>
  <c r="G106" i="7" s="1"/>
  <c r="I106" i="7" s="1"/>
  <c r="I105" i="7" s="1"/>
  <c r="K106" i="2"/>
  <c r="E130" i="7"/>
  <c r="G130" i="7" s="1"/>
  <c r="I130" i="7" s="1"/>
  <c r="K130" i="2"/>
  <c r="J130" i="7" s="1"/>
  <c r="E153" i="7"/>
  <c r="G153" i="7" s="1"/>
  <c r="I153" i="7" s="1"/>
  <c r="K153" i="2"/>
  <c r="J153" i="7" s="1"/>
  <c r="E195" i="7"/>
  <c r="G195" i="7" s="1"/>
  <c r="I195" i="7" s="1"/>
  <c r="K195" i="2"/>
  <c r="J195" i="7" s="1"/>
  <c r="E23" i="7"/>
  <c r="G23" i="7" s="1"/>
  <c r="I23" i="7" s="1"/>
  <c r="K23" i="2"/>
  <c r="J23" i="7" s="1"/>
  <c r="E39" i="7"/>
  <c r="G39" i="7" s="1"/>
  <c r="I39" i="7" s="1"/>
  <c r="K39" i="2"/>
  <c r="J39" i="7" s="1"/>
  <c r="E61" i="7"/>
  <c r="G61" i="7" s="1"/>
  <c r="I61" i="7" s="1"/>
  <c r="K61" i="2"/>
  <c r="J61" i="7" s="1"/>
  <c r="E79" i="7"/>
  <c r="G79" i="7" s="1"/>
  <c r="I79" i="7" s="1"/>
  <c r="K79" i="2"/>
  <c r="J79" i="7" s="1"/>
  <c r="E22" i="7"/>
  <c r="G22" i="7" s="1"/>
  <c r="I22" i="7" s="1"/>
  <c r="K22" i="2"/>
  <c r="J22" i="7" s="1"/>
  <c r="E60" i="7"/>
  <c r="G60" i="7" s="1"/>
  <c r="I60" i="7" s="1"/>
  <c r="K60" i="2"/>
  <c r="J60" i="7" s="1"/>
  <c r="E90" i="7"/>
  <c r="G90" i="7" s="1"/>
  <c r="I90" i="7" s="1"/>
  <c r="K90" i="2"/>
  <c r="J90" i="7" s="1"/>
  <c r="E112" i="7"/>
  <c r="G112" i="7" s="1"/>
  <c r="I112" i="7" s="1"/>
  <c r="I111" i="7" s="1"/>
  <c r="K112" i="2"/>
  <c r="E124" i="7"/>
  <c r="G124" i="7" s="1"/>
  <c r="I124" i="7" s="1"/>
  <c r="K124" i="2"/>
  <c r="E142" i="7"/>
  <c r="G142" i="7" s="1"/>
  <c r="I142" i="7" s="1"/>
  <c r="K142" i="2"/>
  <c r="J142" i="7" s="1"/>
  <c r="E185" i="7"/>
  <c r="G185" i="7" s="1"/>
  <c r="I185" i="7" s="1"/>
  <c r="K185" i="2"/>
  <c r="J185" i="7" s="1"/>
  <c r="E93" i="7"/>
  <c r="G93" i="7" s="1"/>
  <c r="I93" i="7" s="1"/>
  <c r="K93" i="2"/>
  <c r="J93" i="7" s="1"/>
  <c r="E121" i="7"/>
  <c r="G121" i="7" s="1"/>
  <c r="I121" i="7" s="1"/>
  <c r="K121" i="2"/>
  <c r="J121" i="7" s="1"/>
  <c r="E141" i="7"/>
  <c r="G141" i="7" s="1"/>
  <c r="I141" i="7" s="1"/>
  <c r="K141" i="2"/>
  <c r="J141" i="7" s="1"/>
  <c r="E183" i="7"/>
  <c r="G183" i="7" s="1"/>
  <c r="I183" i="7" s="1"/>
  <c r="K183" i="2"/>
  <c r="J183" i="7" s="1"/>
  <c r="E167" i="7"/>
  <c r="G167" i="7" s="1"/>
  <c r="I167" i="7" s="1"/>
  <c r="K167" i="2"/>
  <c r="J167" i="7" s="1"/>
  <c r="E194" i="7"/>
  <c r="G194" i="7" s="1"/>
  <c r="I194" i="7" s="1"/>
  <c r="I193" i="7" s="1"/>
  <c r="K194" i="2"/>
  <c r="E164" i="7"/>
  <c r="G164" i="7" s="1"/>
  <c r="I164" i="7" s="1"/>
  <c r="K164" i="2"/>
  <c r="J164" i="7" s="1"/>
  <c r="E204" i="7"/>
  <c r="G204" i="7" s="1"/>
  <c r="I204" i="7" s="1"/>
  <c r="K204" i="2"/>
  <c r="J204" i="7" s="1"/>
  <c r="E184" i="7"/>
  <c r="G184" i="7" s="1"/>
  <c r="I184" i="7" s="1"/>
  <c r="K184" i="2"/>
  <c r="J184" i="7" s="1"/>
  <c r="E206" i="7"/>
  <c r="G206" i="7" s="1"/>
  <c r="I206" i="7" s="1"/>
  <c r="K206" i="2"/>
  <c r="J206" i="7" s="1"/>
  <c r="E29" i="7"/>
  <c r="G29" i="7" s="1"/>
  <c r="I29" i="7" s="1"/>
  <c r="K29" i="2"/>
  <c r="J29" i="7" s="1"/>
  <c r="E71" i="7"/>
  <c r="G71" i="7" s="1"/>
  <c r="I71" i="7" s="1"/>
  <c r="K71" i="2"/>
  <c r="J71" i="7" s="1"/>
  <c r="E36" i="7"/>
  <c r="G36" i="7" s="1"/>
  <c r="I36" i="7" s="1"/>
  <c r="K36" i="2"/>
  <c r="E74" i="7"/>
  <c r="G74" i="7" s="1"/>
  <c r="I74" i="7" s="1"/>
  <c r="K74" i="2"/>
  <c r="J74" i="7" s="1"/>
  <c r="E97" i="7"/>
  <c r="G97" i="7" s="1"/>
  <c r="I97" i="7" s="1"/>
  <c r="K97" i="2"/>
  <c r="E115" i="7"/>
  <c r="G115" i="7" s="1"/>
  <c r="I115" i="7" s="1"/>
  <c r="K115" i="2"/>
  <c r="J115" i="7" s="1"/>
  <c r="E133" i="7"/>
  <c r="G133" i="7" s="1"/>
  <c r="I133" i="7" s="1"/>
  <c r="K133" i="2"/>
  <c r="J133" i="7" s="1"/>
  <c r="E161" i="7"/>
  <c r="G161" i="7" s="1"/>
  <c r="I161" i="7" s="1"/>
  <c r="K161" i="2"/>
  <c r="J161" i="7" s="1"/>
  <c r="E51" i="7"/>
  <c r="G51" i="7" s="1"/>
  <c r="I51" i="7" s="1"/>
  <c r="K51" i="2"/>
  <c r="J51" i="7" s="1"/>
  <c r="E18" i="7"/>
  <c r="G18" i="7" s="1"/>
  <c r="I18" i="7" s="1"/>
  <c r="K18" i="2"/>
  <c r="J18" i="7" s="1"/>
  <c r="E46" i="7"/>
  <c r="G46" i="7" s="1"/>
  <c r="I46" i="7" s="1"/>
  <c r="K46" i="2"/>
  <c r="J46" i="7" s="1"/>
  <c r="E68" i="7"/>
  <c r="G68" i="7" s="1"/>
  <c r="I68" i="7" s="1"/>
  <c r="K68" i="2"/>
  <c r="J68" i="7" s="1"/>
  <c r="E92" i="7"/>
  <c r="G92" i="7" s="1"/>
  <c r="I92" i="7" s="1"/>
  <c r="K92" i="2"/>
  <c r="J92" i="7" s="1"/>
  <c r="E116" i="7"/>
  <c r="G116" i="7" s="1"/>
  <c r="I116" i="7" s="1"/>
  <c r="K116" i="2"/>
  <c r="J116" i="7" s="1"/>
  <c r="E134" i="7"/>
  <c r="G134" i="7" s="1"/>
  <c r="I134" i="7" s="1"/>
  <c r="K134" i="2"/>
  <c r="J134" i="7" s="1"/>
  <c r="E160" i="7"/>
  <c r="G160" i="7" s="1"/>
  <c r="I160" i="7" s="1"/>
  <c r="K160" i="2"/>
  <c r="J160" i="7" s="1"/>
  <c r="E9" i="7"/>
  <c r="G9" i="7" s="1"/>
  <c r="I9" i="7" s="1"/>
  <c r="I8" i="7" s="1"/>
  <c r="K9" i="2"/>
  <c r="E25" i="7"/>
  <c r="G25" i="7" s="1"/>
  <c r="I25" i="7" s="1"/>
  <c r="I24" i="7" s="1"/>
  <c r="K25" i="2"/>
  <c r="E45" i="7"/>
  <c r="G45" i="7" s="1"/>
  <c r="I45" i="7" s="1"/>
  <c r="K45" i="2"/>
  <c r="J45" i="7" s="1"/>
  <c r="E65" i="7"/>
  <c r="G65" i="7" s="1"/>
  <c r="I65" i="7" s="1"/>
  <c r="K65" i="2"/>
  <c r="J65" i="7" s="1"/>
  <c r="E83" i="7"/>
  <c r="G83" i="7" s="1"/>
  <c r="I83" i="7" s="1"/>
  <c r="K83" i="2"/>
  <c r="J83" i="7" s="1"/>
  <c r="E38" i="7"/>
  <c r="G38" i="7" s="1"/>
  <c r="I38" i="7" s="1"/>
  <c r="K38" i="2"/>
  <c r="J38" i="7" s="1"/>
  <c r="E64" i="7"/>
  <c r="G64" i="7" s="1"/>
  <c r="I64" i="7" s="1"/>
  <c r="K64" i="2"/>
  <c r="J64" i="7" s="1"/>
  <c r="E94" i="7"/>
  <c r="G94" i="7" s="1"/>
  <c r="I94" i="7" s="1"/>
  <c r="K94" i="2"/>
  <c r="J94" i="7" s="1"/>
  <c r="E114" i="7"/>
  <c r="G114" i="7" s="1"/>
  <c r="I114" i="7" s="1"/>
  <c r="I113" i="7" s="1"/>
  <c r="K114" i="2"/>
  <c r="E128" i="7"/>
  <c r="G128" i="7" s="1"/>
  <c r="I128" i="7" s="1"/>
  <c r="K128" i="2"/>
  <c r="J128" i="7" s="1"/>
  <c r="E149" i="7"/>
  <c r="G149" i="7" s="1"/>
  <c r="I149" i="7" s="1"/>
  <c r="I145" i="7" s="1"/>
  <c r="K149" i="2"/>
  <c r="J149" i="7" s="1"/>
  <c r="E190" i="7"/>
  <c r="G190" i="7" s="1"/>
  <c r="I190" i="7" s="1"/>
  <c r="K190" i="2"/>
  <c r="J190" i="7" s="1"/>
  <c r="E99" i="7"/>
  <c r="G99" i="7" s="1"/>
  <c r="I99" i="7" s="1"/>
  <c r="K99" i="2"/>
  <c r="J99" i="7" s="1"/>
  <c r="E127" i="7"/>
  <c r="G127" i="7" s="1"/>
  <c r="I127" i="7" s="1"/>
  <c r="K127" i="2"/>
  <c r="J127" i="7" s="1"/>
  <c r="E156" i="7"/>
  <c r="G156" i="7" s="1"/>
  <c r="I156" i="7" s="1"/>
  <c r="K156" i="2"/>
  <c r="J156" i="7" s="1"/>
  <c r="E201" i="7"/>
  <c r="G201" i="7" s="1"/>
  <c r="I201" i="7" s="1"/>
  <c r="K201" i="2"/>
  <c r="J201" i="7" s="1"/>
  <c r="E169" i="7"/>
  <c r="G169" i="7" s="1"/>
  <c r="I169" i="7" s="1"/>
  <c r="K169" i="2"/>
  <c r="J169" i="7" s="1"/>
  <c r="E200" i="7"/>
  <c r="G200" i="7" s="1"/>
  <c r="I200" i="7" s="1"/>
  <c r="I197" i="7" s="1"/>
  <c r="K200" i="2"/>
  <c r="J200" i="7" s="1"/>
  <c r="E171" i="7"/>
  <c r="G171" i="7" s="1"/>
  <c r="I171" i="7" s="1"/>
  <c r="K171" i="2"/>
  <c r="J171" i="7" s="1"/>
  <c r="E162" i="7"/>
  <c r="G162" i="7" s="1"/>
  <c r="I162" i="7" s="1"/>
  <c r="K162" i="2"/>
  <c r="J162" i="7" s="1"/>
  <c r="E188" i="7"/>
  <c r="G188" i="7" s="1"/>
  <c r="I188" i="7" s="1"/>
  <c r="K188" i="2"/>
  <c r="J188" i="7" s="1"/>
  <c r="J9" i="7" l="1"/>
  <c r="J8" i="7" s="1"/>
  <c r="K8" i="2"/>
  <c r="J97" i="7"/>
  <c r="J96" i="7" s="1"/>
  <c r="K96" i="2"/>
  <c r="J36" i="7"/>
  <c r="J35" i="7" s="1"/>
  <c r="K35" i="2"/>
  <c r="I123" i="7"/>
  <c r="I69" i="7"/>
  <c r="J197" i="7"/>
  <c r="I139" i="7"/>
  <c r="I55" i="7"/>
  <c r="I102" i="7"/>
  <c r="J182" i="7"/>
  <c r="J181" i="7" s="1"/>
  <c r="K181" i="2"/>
  <c r="J152" i="7"/>
  <c r="J151" i="7" s="1"/>
  <c r="K151" i="2"/>
  <c r="J59" i="7"/>
  <c r="J58" i="7" s="1"/>
  <c r="K58" i="2"/>
  <c r="J42" i="7"/>
  <c r="J41" i="7" s="1"/>
  <c r="K41" i="2"/>
  <c r="I96" i="7"/>
  <c r="I35" i="7"/>
  <c r="J112" i="7"/>
  <c r="J111" i="7" s="1"/>
  <c r="K111" i="2"/>
  <c r="J20" i="7"/>
  <c r="J19" i="7" s="1"/>
  <c r="K19" i="2"/>
  <c r="C9" i="3" s="1"/>
  <c r="J33" i="7"/>
  <c r="J32" i="7" s="1"/>
  <c r="K32" i="2"/>
  <c r="I181" i="7"/>
  <c r="I151" i="7"/>
  <c r="I58" i="7"/>
  <c r="I41" i="7"/>
  <c r="J114" i="7"/>
  <c r="J113" i="7" s="1"/>
  <c r="K113" i="2"/>
  <c r="J25" i="7"/>
  <c r="J24" i="7" s="1"/>
  <c r="K24" i="2"/>
  <c r="C10" i="3" s="1"/>
  <c r="I19" i="7"/>
  <c r="I207" i="7" s="1"/>
  <c r="K145" i="2"/>
  <c r="J67" i="7"/>
  <c r="J66" i="7" s="1"/>
  <c r="K66" i="2"/>
  <c r="J27" i="7"/>
  <c r="J26" i="7" s="1"/>
  <c r="K26" i="2"/>
  <c r="C11" i="3" s="1"/>
  <c r="J76" i="7"/>
  <c r="J75" i="7" s="1"/>
  <c r="K75" i="2"/>
  <c r="J194" i="7"/>
  <c r="J193" i="7" s="1"/>
  <c r="K193" i="2"/>
  <c r="J124" i="7"/>
  <c r="J123" i="7" s="1"/>
  <c r="K123" i="2"/>
  <c r="J106" i="7"/>
  <c r="J105" i="7" s="1"/>
  <c r="K105" i="2"/>
  <c r="J70" i="7"/>
  <c r="J69" i="7" s="1"/>
  <c r="K69" i="2"/>
  <c r="K197" i="2"/>
  <c r="C16" i="3" s="1"/>
  <c r="J192" i="7"/>
  <c r="J191" i="7" s="1"/>
  <c r="K191" i="2"/>
  <c r="J140" i="7"/>
  <c r="J139" i="7" s="1"/>
  <c r="K139" i="2"/>
  <c r="J56" i="7"/>
  <c r="J55" i="7" s="1"/>
  <c r="K55" i="2"/>
  <c r="J103" i="7"/>
  <c r="J102" i="7" s="1"/>
  <c r="K102" i="2"/>
  <c r="J145" i="7"/>
  <c r="I66" i="7"/>
  <c r="I26" i="7"/>
  <c r="I75" i="7"/>
  <c r="K150" i="2" l="1"/>
  <c r="C15" i="3" s="1"/>
  <c r="AS9" i="3"/>
  <c r="AK9" i="3"/>
  <c r="AC9" i="3"/>
  <c r="U9" i="3"/>
  <c r="M9" i="3"/>
  <c r="E9" i="3"/>
  <c r="AW9" i="3"/>
  <c r="AM9" i="3"/>
  <c r="AA9" i="3"/>
  <c r="Q9" i="3"/>
  <c r="G9" i="3"/>
  <c r="AY9" i="3"/>
  <c r="AI9" i="3"/>
  <c r="W9" i="3"/>
  <c r="I9" i="3"/>
  <c r="AU9" i="3"/>
  <c r="AG9" i="3"/>
  <c r="S9" i="3"/>
  <c r="AQ9" i="3"/>
  <c r="AE9" i="3"/>
  <c r="O9" i="3"/>
  <c r="AO9" i="3"/>
  <c r="K9" i="3"/>
  <c r="Y9" i="3"/>
  <c r="AW11" i="3"/>
  <c r="AO11" i="3"/>
  <c r="AG11" i="3"/>
  <c r="Y11" i="3"/>
  <c r="Q11" i="3"/>
  <c r="I11" i="3"/>
  <c r="AS11" i="3"/>
  <c r="AI11" i="3"/>
  <c r="W11" i="3"/>
  <c r="M11" i="3"/>
  <c r="AM11" i="3"/>
  <c r="AA11" i="3"/>
  <c r="K11" i="3"/>
  <c r="AY11" i="3"/>
  <c r="AK11" i="3"/>
  <c r="U11" i="3"/>
  <c r="G11" i="3"/>
  <c r="AU11" i="3"/>
  <c r="AE11" i="3"/>
  <c r="S11" i="3"/>
  <c r="E11" i="3"/>
  <c r="AQ11" i="3"/>
  <c r="O11" i="3"/>
  <c r="AC11" i="3"/>
  <c r="C8" i="3"/>
  <c r="J207" i="2"/>
  <c r="C14" i="3"/>
  <c r="K144" i="2"/>
  <c r="AY16" i="3"/>
  <c r="AQ16" i="3"/>
  <c r="AI16" i="3"/>
  <c r="AA16" i="3"/>
  <c r="S16" i="3"/>
  <c r="K16" i="3"/>
  <c r="AW16" i="3"/>
  <c r="AM16" i="3"/>
  <c r="AC16" i="3"/>
  <c r="Q16" i="3"/>
  <c r="G16" i="3"/>
  <c r="AU16" i="3"/>
  <c r="AG16" i="3"/>
  <c r="U16" i="3"/>
  <c r="E16" i="3"/>
  <c r="AS16" i="3"/>
  <c r="AE16" i="3"/>
  <c r="O16" i="3"/>
  <c r="AO16" i="3"/>
  <c r="Y16" i="3"/>
  <c r="M16" i="3"/>
  <c r="AK16" i="3"/>
  <c r="I16" i="3"/>
  <c r="W16" i="3"/>
  <c r="AU10" i="3"/>
  <c r="AM10" i="3"/>
  <c r="AE10" i="3"/>
  <c r="W10" i="3"/>
  <c r="O10" i="3"/>
  <c r="G10" i="3"/>
  <c r="AS10" i="3"/>
  <c r="AI10" i="3"/>
  <c r="Y10" i="3"/>
  <c r="M10" i="3"/>
  <c r="AY10" i="3"/>
  <c r="AK10" i="3"/>
  <c r="U10" i="3"/>
  <c r="I10" i="3"/>
  <c r="AW10" i="3"/>
  <c r="AG10" i="3"/>
  <c r="S10" i="3"/>
  <c r="E10" i="3"/>
  <c r="AQ10" i="3"/>
  <c r="AC10" i="3"/>
  <c r="Q10" i="3"/>
  <c r="AO10" i="3"/>
  <c r="K10" i="3"/>
  <c r="AA10" i="3"/>
  <c r="K31" i="2"/>
  <c r="K110" i="2"/>
  <c r="C13" i="3" s="1"/>
  <c r="J207" i="7"/>
  <c r="BA9" i="3" l="1"/>
  <c r="AU14" i="3"/>
  <c r="AM14" i="3"/>
  <c r="AE14" i="3"/>
  <c r="W14" i="3"/>
  <c r="O14" i="3"/>
  <c r="G14" i="3"/>
  <c r="AY14" i="3"/>
  <c r="AO14" i="3"/>
  <c r="AC14" i="3"/>
  <c r="S14" i="3"/>
  <c r="I14" i="3"/>
  <c r="AQ14" i="3"/>
  <c r="AA14" i="3"/>
  <c r="M14" i="3"/>
  <c r="AK14" i="3"/>
  <c r="Y14" i="3"/>
  <c r="K14" i="3"/>
  <c r="AW14" i="3"/>
  <c r="AI14" i="3"/>
  <c r="U14" i="3"/>
  <c r="E14" i="3"/>
  <c r="Q14" i="3"/>
  <c r="AG14" i="3"/>
  <c r="AS14" i="3"/>
  <c r="BA10" i="3"/>
  <c r="C12" i="3"/>
  <c r="K30" i="2"/>
  <c r="AY8" i="3"/>
  <c r="AQ8" i="3"/>
  <c r="AI8" i="3"/>
  <c r="AA8" i="3"/>
  <c r="S8" i="3"/>
  <c r="K8" i="3"/>
  <c r="AW8" i="3"/>
  <c r="AU8" i="3"/>
  <c r="AK8" i="3"/>
  <c r="Y8" i="3"/>
  <c r="O8" i="3"/>
  <c r="E8" i="3"/>
  <c r="AS8" i="3"/>
  <c r="AG8" i="3"/>
  <c r="W8" i="3"/>
  <c r="M8" i="3"/>
  <c r="AO8" i="3"/>
  <c r="AE8" i="3"/>
  <c r="U8" i="3"/>
  <c r="I8" i="3"/>
  <c r="G8" i="3"/>
  <c r="AM8" i="3"/>
  <c r="Q8" i="3"/>
  <c r="AC8" i="3"/>
  <c r="BA11" i="3"/>
  <c r="BA16" i="3"/>
  <c r="AS13" i="3"/>
  <c r="AK13" i="3"/>
  <c r="AC13" i="3"/>
  <c r="U13" i="3"/>
  <c r="M13" i="3"/>
  <c r="E13" i="3"/>
  <c r="AQ13" i="3"/>
  <c r="AG13" i="3"/>
  <c r="W13" i="3"/>
  <c r="K13" i="3"/>
  <c r="AU13" i="3"/>
  <c r="AE13" i="3"/>
  <c r="Q13" i="3"/>
  <c r="AO13" i="3"/>
  <c r="AA13" i="3"/>
  <c r="O13" i="3"/>
  <c r="AY13" i="3"/>
  <c r="AM13" i="3"/>
  <c r="Y13" i="3"/>
  <c r="I13" i="3"/>
  <c r="AI13" i="3"/>
  <c r="S13" i="3"/>
  <c r="AW13" i="3"/>
  <c r="G13" i="3"/>
  <c r="AW15" i="3"/>
  <c r="AO15" i="3"/>
  <c r="AG15" i="3"/>
  <c r="Y15" i="3"/>
  <c r="Q15" i="3"/>
  <c r="I15" i="3"/>
  <c r="AY15" i="3"/>
  <c r="AM15" i="3"/>
  <c r="AC15" i="3"/>
  <c r="S15" i="3"/>
  <c r="G15" i="3"/>
  <c r="AS15" i="3"/>
  <c r="AE15" i="3"/>
  <c r="O15" i="3"/>
  <c r="AQ15" i="3"/>
  <c r="AA15" i="3"/>
  <c r="M15" i="3"/>
  <c r="AK15" i="3"/>
  <c r="W15" i="3"/>
  <c r="K15" i="3"/>
  <c r="E15" i="3"/>
  <c r="BA15" i="3" s="1"/>
  <c r="AU15" i="3"/>
  <c r="U15" i="3"/>
  <c r="AI15" i="3"/>
  <c r="BA8" i="3" l="1"/>
  <c r="AL17" i="3"/>
  <c r="AF17" i="3"/>
  <c r="N17" i="3"/>
  <c r="AV17" i="3"/>
  <c r="AY12" i="3"/>
  <c r="AQ12" i="3"/>
  <c r="AP17" i="3" s="1"/>
  <c r="AI12" i="3"/>
  <c r="AH17" i="3" s="1"/>
  <c r="AA12" i="3"/>
  <c r="S12" i="3"/>
  <c r="K12" i="3"/>
  <c r="AS12" i="3"/>
  <c r="AR17" i="3" s="1"/>
  <c r="AG12" i="3"/>
  <c r="W12" i="3"/>
  <c r="M12" i="3"/>
  <c r="AO12" i="3"/>
  <c r="AN17" i="3" s="1"/>
  <c r="AC12" i="3"/>
  <c r="O12" i="3"/>
  <c r="AM12" i="3"/>
  <c r="Y12" i="3"/>
  <c r="X17" i="3" s="1"/>
  <c r="I12" i="3"/>
  <c r="AW12" i="3"/>
  <c r="AK12" i="3"/>
  <c r="AJ17" i="3" s="1"/>
  <c r="U12" i="3"/>
  <c r="T17" i="3" s="1"/>
  <c r="G12" i="3"/>
  <c r="AU12" i="3"/>
  <c r="AE12" i="3"/>
  <c r="AD17" i="3" s="1"/>
  <c r="E12" i="3"/>
  <c r="BA12" i="3" s="1"/>
  <c r="Q12" i="3"/>
  <c r="P17" i="3" s="1"/>
  <c r="AT17" i="3"/>
  <c r="F17" i="3"/>
  <c r="J17" i="3"/>
  <c r="BA14" i="3"/>
  <c r="V17" i="3"/>
  <c r="Z17" i="3"/>
  <c r="BA13" i="3"/>
  <c r="AB17" i="3"/>
  <c r="H17" i="3"/>
  <c r="L17" i="3"/>
  <c r="C17" i="3"/>
  <c r="R17" i="3"/>
  <c r="AX17" i="3"/>
  <c r="D17" i="3" l="1"/>
  <c r="BA17" i="3"/>
  <c r="AZ17" i="3" s="1"/>
</calcChain>
</file>

<file path=xl/sharedStrings.xml><?xml version="1.0" encoding="utf-8"?>
<sst xmlns="http://schemas.openxmlformats.org/spreadsheetml/2006/main" count="1598" uniqueCount="530">
  <si>
    <t>Prefeitura Municipal de Jaraguá do Sul - SC</t>
  </si>
  <si>
    <t>SAMAE - Serviço Autônomo Municipal de Água e Esgoto</t>
  </si>
  <si>
    <t>Data do documento:</t>
  </si>
  <si>
    <t>16/09/2024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</si>
  <si>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</si>
  <si>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</si>
  <si>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</si>
  <si>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</si>
  <si>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</si>
  <si>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</si>
  <si>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</si>
  <si>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</si>
  <si>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</si>
  <si>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</si>
  <si>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</si>
  <si>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</si>
  <si>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REDE COLETORA DE ESGOTO -  BAIRRO TRÊS RIOS DO NORTE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</si>
  <si>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</si>
  <si>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</si>
  <si>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</si>
  <si>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</si>
  <si>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</si>
  <si>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</si>
  <si>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</si>
  <si>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</si>
  <si>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</si>
  <si>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</si>
  <si>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</si>
  <si>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</si>
  <si>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</si>
  <si>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</si>
  <si>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</si>
  <si>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</si>
  <si>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</si>
  <si>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</si>
  <si>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</si>
  <si>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</si>
  <si>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</si>
  <si>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EXECUÇÃO DE ESCRITÓRIO EM CANTEIRO DE OBRA EM CHAPA DE MADEIRA COMPENSADA, NÃO INCLUSO MOBILIÁRIO E EQUIPAMENTOS. AF_02/2016</t>
  </si>
  <si>
    <t>M2</t>
  </si>
  <si>
    <t>1.2</t>
  </si>
  <si>
    <t>EXECUÇÃO DE ALMOXARIFADO EM CANTEIRO DE OBRA EM CHAPA DE MADEIRA COMPENSADA, INCLUSO PRATELEIRAS. AF_02/2016</t>
  </si>
  <si>
    <t>1.3</t>
  </si>
  <si>
    <t>EXECUÇÃO DE REFEITÓRIO EM CANTEIRO DE OBRA EM CHAPA DE MADEIRA COMPENSADA, NÃO INCLUSO MOBILIÁRIO E EQUIPAMENTOS. AF_02/2016</t>
  </si>
  <si>
    <t>1.4</t>
  </si>
  <si>
    <t>ALOJAMENTO</t>
  </si>
  <si>
    <t>M²</t>
  </si>
  <si>
    <t>1.5</t>
  </si>
  <si>
    <t>EXECUÇÃO DE SANITÁRIO E VESTIÁRIO EM CANTEIRO DE OBRA EM CHAPA DE MADEIRA COMPENSADA, NÃO INCLUSO MOBILIÁRIO. AF_02/2016</t>
  </si>
  <si>
    <t>1.6</t>
  </si>
  <si>
    <t>PLACA DE OBRA (PARA CONSTRUCAO CIVIL) EM CHAPA GALVANIZADA *N. 22*, ADESIVADA, DE *2,4 X 1,2* M (SEM POSTES PARA FIXACAO)</t>
  </si>
  <si>
    <t xml:space="preserve">M2    </t>
  </si>
  <si>
    <t>1.7</t>
  </si>
  <si>
    <t>TAPUME COM COMPENSADO DE MADEIRA. AF_05/2018</t>
  </si>
  <si>
    <t>1.8</t>
  </si>
  <si>
    <t>INSTALAÇÃO/LIGAÇÃO PROVISÓRIA ELÉTRICA BAIXA TENSÃO PARA CANTEIRO DE OBRA, AÉREA TRIFÁSICA, COM CAIXA DE SOBREPOR, CABO DE 16 MM² E DISJUNTOS 50A, INCLUSIVE POSTE</t>
  </si>
  <si>
    <t>UN</t>
  </si>
  <si>
    <t>1.9</t>
  </si>
  <si>
    <t>INSTALAÇÃO/LIGAÇÃO PROVISÓRIA DE ÁGUA FRIA E SANITÁRIA</t>
  </si>
  <si>
    <t>1.10</t>
  </si>
  <si>
    <t xml:space="preserve">LOCAÇÃO DE BANHEIRO QUIMICO, INCLUSO 2 LIMPEZAS SEMANAIS, ENTREGA E RETIRADA. </t>
  </si>
  <si>
    <t>MÊS</t>
  </si>
  <si>
    <t>2</t>
  </si>
  <si>
    <t>ADMINISTRAÇÃO LOCAL</t>
  </si>
  <si>
    <t>2.1</t>
  </si>
  <si>
    <t>ENGENHEIRO CIVIL DE OBRA JUNIOR COM ENCARGOS COMPLEMENTARES</t>
  </si>
  <si>
    <t>MES</t>
  </si>
  <si>
    <t>2.2</t>
  </si>
  <si>
    <t>ENCARREGADO GERAL DE OBRAS COM ENCARGOS COMPLEMENTARES</t>
  </si>
  <si>
    <t>2.3</t>
  </si>
  <si>
    <t>ALMOXARIFE COM ENCARGOS COMPLEMENTARES</t>
  </si>
  <si>
    <t>2.4</t>
  </si>
  <si>
    <t>TÉCNICO EM SEGURANÇA DO TRABALHO COM ENCARGOS COMPLEMENTARES</t>
  </si>
  <si>
    <t>3</t>
  </si>
  <si>
    <t>DETALHAMENTO PROJETO EXECUTIVO E PLANO DE TRABALHO</t>
  </si>
  <si>
    <t>3.1</t>
  </si>
  <si>
    <t>DETALHAMENTO DO PROJETO EXECUTIVO DA REDE COLETORA DE ESGOTO, REDES AUXILIARES, REDE DE RECALQUE, DETALHAMENTOS EXECUTIVOS DOS POÇOS DE VISITA, TAMPAS, POÇOS DE RECALQUE, E DEMAIS ELEMENTOS CONSTRUTIVOS</t>
  </si>
  <si>
    <t>M</t>
  </si>
  <si>
    <t>4</t>
  </si>
  <si>
    <t>LIMPEZA, CONSERVAÇÃO, SINALIZAÇÃO E TESTE GERAL DE ESTANQUEIDADE</t>
  </si>
  <si>
    <t>4.1</t>
  </si>
  <si>
    <t>LIMPEZA E CONSERVAÇÃO DA VIA AO LONGO DA REALIZAÇÃO DA OBRA - UTILIZAÇÃO DE CAMINHÃO PIPA E MINICARREGADEIRA COM VASSOURA ACOPLADA</t>
  </si>
  <si>
    <t>4.2</t>
  </si>
  <si>
    <t>LIMPEZA DE VALA COM CAMINHÃO HIDROVÁCUO</t>
  </si>
  <si>
    <t>4.3</t>
  </si>
  <si>
    <t>TESTE DE ESTANQUEIDADE DA TOTALIDADE DA REDE APÓS FINALIZAÇÃO DA OBRA</t>
  </si>
  <si>
    <t>5</t>
  </si>
  <si>
    <t>OBRAS CIVIL</t>
  </si>
  <si>
    <t>5.1</t>
  </si>
  <si>
    <t xml:space="preserve">REDE COLETORA </t>
  </si>
  <si>
    <t>5.1.1</t>
  </si>
  <si>
    <t>LOCAÇÃO E CADASTRO</t>
  </si>
  <si>
    <t>5.1.1.1</t>
  </si>
  <si>
    <t>CADASTRO DE REDE DE ESGOTO/EMISSÁRIO/DRENAGEM</t>
  </si>
  <si>
    <t>5.1.1.2</t>
  </si>
  <si>
    <t>LOCAÇÃO DE REDE DE ÁGUA OU ESGOTO. AF_10/2018</t>
  </si>
  <si>
    <t>5.1.2</t>
  </si>
  <si>
    <t>TRÂNSITO E SEGURANÇA</t>
  </si>
  <si>
    <t>5.1.2.1</t>
  </si>
  <si>
    <t>SINALIZAÇÃO DE TRÂNSITO NOTURNA</t>
  </si>
  <si>
    <t>5.1.2.2</t>
  </si>
  <si>
    <t>CERCA COM TELA TAPUME</t>
  </si>
  <si>
    <t>5.1.2.3</t>
  </si>
  <si>
    <t>SINALIZAÇÃO DE TRÂNSITO, COM PLACAS</t>
  </si>
  <si>
    <t>5.1.2.4</t>
  </si>
  <si>
    <t>PASSADIÇOS COM CHAPAS  DE AÇO</t>
  </si>
  <si>
    <t>5.1.2.5</t>
  </si>
  <si>
    <t>FITA ADESIVA ANTICORROSIVA DE PVC FLEXIVEL, COR PRETA, PARA PROTECAO TUBULACAO, 50 MM X 30 M (L X C), E= *0,25* MM</t>
  </si>
  <si>
    <t xml:space="preserve">M     </t>
  </si>
  <si>
    <t>5.1.3</t>
  </si>
  <si>
    <t>MOVIMENTO DE TERRA</t>
  </si>
  <si>
    <t>5.1.3.1</t>
  </si>
  <si>
    <t>ESCAVAÇÃO MECANIZADA DE VALAS, POÇOS E CAVAS EM SOLO NÃO ROCHOSO, COM PROFUND. DE 0,00 A 4,00 M</t>
  </si>
  <si>
    <t>M³</t>
  </si>
  <si>
    <t>5.1.3.2</t>
  </si>
  <si>
    <t>ESCAVAÇÃO DE ROCHA COMPACTA A  FRIO, EM VALAS, POÇOS E CAVAS</t>
  </si>
  <si>
    <t>5.1.3.3</t>
  </si>
  <si>
    <t>ESCAVAÇÃO EM ROCHA BRANDA A FRIO, EM VALAS, POÇOS E CAVAS</t>
  </si>
  <si>
    <t>5.1.3.4</t>
  </si>
  <si>
    <t>ESCAVAÇÃO MANUAL DE ÁREAS, VALAS, POÇOS E CAVAS EM SOLO NÃO ROCHOSO, COM PROFUND. ATÉ 1,25 M</t>
  </si>
  <si>
    <t>5.1.3.5</t>
  </si>
  <si>
    <t>ATERRO/REATERRO DE VALAS, POÇOS E CAVAS COMPACTADO MECANICAMENTE, SEM CONTROLE DO G.C.</t>
  </si>
  <si>
    <t>5.1.3.6</t>
  </si>
  <si>
    <t>AREIA MÉDIA, INCLUSO FORNECIMENTO</t>
  </si>
  <si>
    <t>TON</t>
  </si>
  <si>
    <t>5.1.3.7</t>
  </si>
  <si>
    <t>SEIXO ROLADO PARA REATERRO DE VALAS - INCLUSO FORNECIMENTO</t>
  </si>
  <si>
    <t>5.1.3.8</t>
  </si>
  <si>
    <t>CARGA  E DESCARGA - SOLO</t>
  </si>
  <si>
    <t>5.1.3.9</t>
  </si>
  <si>
    <t>CARGA E DESCARGA - ROCHA</t>
  </si>
  <si>
    <t>5.1.3.10</t>
  </si>
  <si>
    <t>TRANSPORTE DE MATERIAL ESCAVADO - SOLO</t>
  </si>
  <si>
    <t>M³XKM</t>
  </si>
  <si>
    <t>5.1.3.11</t>
  </si>
  <si>
    <t>TRANSPORTE DE MATERIAL ESCAVADO - ROCHA</t>
  </si>
  <si>
    <t>5.1.3.12</t>
  </si>
  <si>
    <t>ESGOTAMENTO DE VALA COM BOMBA SUBMERSÍVEL. AF_12/2022</t>
  </si>
  <si>
    <t>H</t>
  </si>
  <si>
    <t>5.1.3.13</t>
  </si>
  <si>
    <t>DESTINAÇÃO DE RESÍDUO DE CONSTRUÇÃO CIVIL CLASSE II B</t>
  </si>
  <si>
    <t>M3</t>
  </si>
  <si>
    <t>5.1.4</t>
  </si>
  <si>
    <t>ESCORAMENTO</t>
  </si>
  <si>
    <t>5.1.4.1</t>
  </si>
  <si>
    <t>ESCORAMENTO COM BLINDADO LEVE</t>
  </si>
  <si>
    <t>5.1.4.2</t>
  </si>
  <si>
    <t>ESCORAMENTO COM BLINDADO PESADO</t>
  </si>
  <si>
    <t>5.1.5</t>
  </si>
  <si>
    <t>POÇOS DE VISITA</t>
  </si>
  <si>
    <t>5.1.5.1</t>
  </si>
  <si>
    <t>TERMINAL DE LIMPEZA TL DN150 - FORNECIMENTO E INSTALAÇÃO</t>
  </si>
  <si>
    <t>5.1.5.2</t>
  </si>
  <si>
    <t>TIL DE PASSAGEM PARA REDE DE ESGOTO DN150 - FORNECIMENTO E INSTALAÇÃO</t>
  </si>
  <si>
    <t>5.1.5.3</t>
  </si>
  <si>
    <t>POÇO DE VISITA (BASE EM TUBO), DN 1000 MM ATÉ 1.00M - TIPO 3</t>
  </si>
  <si>
    <t>5.1.5.4</t>
  </si>
  <si>
    <t>ACRÉSCIMO DE CÂMARA (BALÃO) EM POÇO DE VISITA EM ANÉIS DE CONCRETO PB, DN 1000 MM</t>
  </si>
  <si>
    <t>5.1.5.5</t>
  </si>
  <si>
    <t>TUBO COLETOR DE ESGOTO PVC, JEI, DN 200 MM (NBR 7362)</t>
  </si>
  <si>
    <t>5.1.5.6</t>
  </si>
  <si>
    <t>ASSENTAMENTO DE TAMPÃO DE FERRO FUNDIDO 600 MM</t>
  </si>
  <si>
    <t>5.1.5.7</t>
  </si>
  <si>
    <t>LAJE DE CONCRETO PARA PVS CONFORME PADRÃO SAMAE - FORNECIMENTO E INSTALAÇÃO (INCLUSO TAMPÃO)</t>
  </si>
  <si>
    <t>5.1.6</t>
  </si>
  <si>
    <t>ASSENTAMENTO DE TUBOS E CONEXÕES EM PVC, JUNTA ELÁSTICA - INCLUSIVE LIMPEZA E TESTE</t>
  </si>
  <si>
    <t>5.1.6.1</t>
  </si>
  <si>
    <t>ASSENTAMENTO DE TUBOS E CONEXÕES EM PVC, RPVC, PVC  DEFºFº, PRFV,  J.E.,  DN 150 MM</t>
  </si>
  <si>
    <t>5.1.6.2</t>
  </si>
  <si>
    <t>ASSENTAMENTO DE TUBOS E CONEXÕES EM PVC, RPVC, PVC  DEFºFº, PRFV,  J.E.,  DN 250 MM</t>
  </si>
  <si>
    <t>5.1.7</t>
  </si>
  <si>
    <t>LIGAÇÕES PREDIAIS</t>
  </si>
  <si>
    <t>5.1.7.1</t>
  </si>
  <si>
    <t>CADASTRO DE LIGAÇÕES</t>
  </si>
  <si>
    <t>5.1.7.2</t>
  </si>
  <si>
    <t>RAMAL PREDIAL DE ESGOTO EM PVC, DN 100 MM</t>
  </si>
  <si>
    <t>5.1.7.3</t>
  </si>
  <si>
    <t>CONEXÃO DO RAMAL A REDE DE ESGOTO, EM PVC, DIAM. 100 MM</t>
  </si>
  <si>
    <t>5.1.7.4</t>
  </si>
  <si>
    <t>TIL DE LIGAÇÃO PREDIAL COM TODOS OS COMPONENTES DN150X100 - FORNECIMENTO E INSTALAÇÃO</t>
  </si>
  <si>
    <t>5.1.7.5</t>
  </si>
  <si>
    <t>INTERLIGAÇÃO COM REDE DE PVC, DIÂMETRO 250 MM</t>
  </si>
  <si>
    <t>5.1.8</t>
  </si>
  <si>
    <t>REMOÇAO E RECOMPOSIÇÃO DE PAVIMENTO</t>
  </si>
  <si>
    <t>5.1.8.1</t>
  </si>
  <si>
    <t>REMOÇÃO DE PAVIMENTAÇÃO ASFALTICA</t>
  </si>
  <si>
    <t>5.1.8.2</t>
  </si>
  <si>
    <t>EXECUÇÃO E COMPACTAÇÃO DE BASE E OU SUB BASE PARA PAVIMENTAÇÃO DE BRITA GRADUADA SIMPLES - EXCLUSIVE CARGA E TRANSPORTE. AF_11/2019</t>
  </si>
  <si>
    <t>5.1.8.3</t>
  </si>
  <si>
    <t>FRESAGEM DE PAVIMENTO ASFÁLTICO (PROFUNDIDADE ATÉ 5,0 CM) - EXCLUSIVE TRANSPORTE. AF_11/2019</t>
  </si>
  <si>
    <t>5.1.8.4</t>
  </si>
  <si>
    <t>TRANSPORTE COM CAMINHÃO BASCULANTE DE 10 M³, EM VIA URBANA PAVIMENTADA, DMT ATÉ 30 KM (UNIDADE: M3XKM). AF_07/2020</t>
  </si>
  <si>
    <t>M3XKM</t>
  </si>
  <si>
    <t>5.1.8.5</t>
  </si>
  <si>
    <t>EXECUÇÃO DE IMPRIMAÇÃO LIGANTE</t>
  </si>
  <si>
    <t>5.1.8.6</t>
  </si>
  <si>
    <t>EXECUÇÃO DE PAVIMENTO COM APLICAÇÃO DE CONCRETO ASFÁLTICO, CAMADA DE ROLAMENTO - EXCLUSIVE CARGA E TRANSPORTE. AF_11/2019</t>
  </si>
  <si>
    <t>5.1.8.7</t>
  </si>
  <si>
    <t>TRANSPORTE DE CONCRETO ASFÁLTICO USINADO À QUENTE - CAUQ</t>
  </si>
  <si>
    <t>TXKM</t>
  </si>
  <si>
    <t>5.1.8.8</t>
  </si>
  <si>
    <t>REMOÇÃO DE MEIO-FIO</t>
  </si>
  <si>
    <t>5.1.8.9</t>
  </si>
  <si>
    <t>REPOSIÇÃO DE MEIO-FIO</t>
  </si>
  <si>
    <t>5.1.8.10</t>
  </si>
  <si>
    <t>CORTE DE CONCRETO COM ESPESSURA ATÉ 0,15M</t>
  </si>
  <si>
    <t>5.1.8.11</t>
  </si>
  <si>
    <t>REMOÇÃO DE PASSEIO CIMENTADO</t>
  </si>
  <si>
    <t>5.1.8.12</t>
  </si>
  <si>
    <t>REPOSIÇÃO DE PASSEIO CIMENTADO</t>
  </si>
  <si>
    <t>5.1.8.13</t>
  </si>
  <si>
    <t>DEMOLIÇÃO DE PAVIMENTO INTERTRAVADO, DE FORMA MANUAL, COM REAPROVEITAMENTO. AF_12/2017</t>
  </si>
  <si>
    <t>5.1.8.14</t>
  </si>
  <si>
    <t>REPOSIÇÃO DE PAVIMENTAÇÃO EM LAJOTA SEXTAVADA</t>
  </si>
  <si>
    <t>5.1.8.15</t>
  </si>
  <si>
    <t>ATERRO MECANIZADO DE VALA COM ESCAVADEIRA HIDRÁULICA (CAPACIDADE DA CAÇAMBA: 0,8 M³/POTÊNCIA: 111 HP), LARGURA ATÉ 2,5 M, PROFUNDIDADE DE 1,5 A 3,0 M, COM AREIA PARA ATERRO. AF_08/2023</t>
  </si>
  <si>
    <t>5.1.8.16</t>
  </si>
  <si>
    <t>FORNECIMENTO DE LADRILHO HIDRAULICO OU CERÂMICO</t>
  </si>
  <si>
    <t>5.1.8.17</t>
  </si>
  <si>
    <t>REPOSIÇÃO DE PASSEIO EM LADRILHO HIDRAULICO OU CERÂMICO</t>
  </si>
  <si>
    <t>5.1.8.18</t>
  </si>
  <si>
    <t>REPOSIÇÃO DE PASSEIO COM GRAMA</t>
  </si>
  <si>
    <t>5.1.8.19</t>
  </si>
  <si>
    <t>REPOSIÇÃO DE PASSEIO EM PEDRA PORTUGUESA (PETIT-PAVET)</t>
  </si>
  <si>
    <t>5.1.8.20</t>
  </si>
  <si>
    <t>FORNECIMENTO DE PEDRA PORTUGUESA (PETIT-PAVET)</t>
  </si>
  <si>
    <t>5.1.9</t>
  </si>
  <si>
    <t>REMOÇAO E RECOMPOSIÇÃO DE TUBULAÇÃO DE DRENAGEM</t>
  </si>
  <si>
    <t>5.1.9.1</t>
  </si>
  <si>
    <t>ASSENTAMENTO DE TUBO DE CONCRETO PARA REDES COLETORAS DE ÁGUAS PLUVIAIS, DIÂMETRO DE 300 MM, JUNTA RÍGIDA, INSTALADO EM LOCAL COM ALTO NÍVEL DE INTERFERÊNCIAS (NÃO INCLUI FORNECIMENTO). AF_12/2015</t>
  </si>
  <si>
    <t>5.1.9.2</t>
  </si>
  <si>
    <t>TUBO DE CONCRETO SIMPLES PARA AGUAS PLUVIAIS, CLASSE PS1, COM ENCAIXE MACHO E FEMEA, DIAMETRO NOMINAL DE 300 MM</t>
  </si>
  <si>
    <t>5.1.9.3</t>
  </si>
  <si>
    <t>ASSENTAMENTO DE TUBO DE CONCRETO PARA REDES COLETORAS DE ÁGUAS PLUVIAIS, DIÂMETRO DE 600 MM, JUNTA RÍGIDA, INSTALADO EM LOCAL COM ALTO NÍVEL DE INTERFERÊNCIAS (NÃO INCLUI FORNECIMENTO). AF_12/2015</t>
  </si>
  <si>
    <t>5.1.9.4</t>
  </si>
  <si>
    <t>TUBO DE CONCRETO SIMPLES PARA AGUAS PLUVIAIS, CLASSE PS1, COM ENCAIXE MACHO E FEMEA, DIAMETRO NOMINAL DE 600 MM</t>
  </si>
  <si>
    <t>5.1.9.5</t>
  </si>
  <si>
    <t>TUBO DE CONCRETO PARA REDES COLETORAS DE ÁGUAS PLUVIAIS, DIÂMETRO DE 1200 MM, JUNTA RÍGIDA, INSTALADO EM LOCAL COM ALTO NÍVEL DE INTERFERÊNCIAS - FORNECIMENTO E ASSENTAMENTO. AF_12/2015</t>
  </si>
  <si>
    <t>5.1.10</t>
  </si>
  <si>
    <t>REMOÇÃO E RECOMPOSIÇÃO DE INSTALAÇÕES DE REDES DE SERVIÇOS EM GERAL (ÁGUA, LUZ, TELEFONE, E OUTROS)</t>
  </si>
  <si>
    <t>5.1.10.1</t>
  </si>
  <si>
    <t>REPARO DE VAZAMENTO NO RAMAL,  EM VIAS SEM PAVIMENTAÇÃO</t>
  </si>
  <si>
    <t>5.1.10.2</t>
  </si>
  <si>
    <t>REPARO DE VAZAMENTO NO RAMAL,  EM VIAS COM PAVIMENTAÇÃO ASFÁLTICA - EXCETO REPAVIMENTAÇÃO</t>
  </si>
  <si>
    <t>5.1.11</t>
  </si>
  <si>
    <t>OBRAS DE TRAVESSIA</t>
  </si>
  <si>
    <t>5.1.11.1</t>
  </si>
  <si>
    <t>ENSECADEIRA COM SACOS DE AREIA, SEM FORNECIMENTO DA AREIA</t>
  </si>
  <si>
    <t>5.1.11.2</t>
  </si>
  <si>
    <t>ASSENTAMENTO DE TUBOS E CONEXÕES EM F°F°, J.E., DN 250 MM</t>
  </si>
  <si>
    <t>5.1.11.3</t>
  </si>
  <si>
    <t>CONJUNTO MOTO-BOMBA</t>
  </si>
  <si>
    <t>5.1.11.4</t>
  </si>
  <si>
    <t>BLOCO DE ANCORAGEM EM CONCRETO CICLOPICO</t>
  </si>
  <si>
    <t>5.2</t>
  </si>
  <si>
    <t>ELEVATÓRIAS</t>
  </si>
  <si>
    <t>5.2.1</t>
  </si>
  <si>
    <t>LOCAÇÃO</t>
  </si>
  <si>
    <t>5.2.1.1</t>
  </si>
  <si>
    <t>LOCAÇÃO E NIVELAMENTO DE OBRAS LOCALIZADAS ATÉ 1 HA</t>
  </si>
  <si>
    <t>5.2.2</t>
  </si>
  <si>
    <t>5.2.2.1</t>
  </si>
  <si>
    <t>ESCAVAÇÃO MECANIZADA, NÃO EM VALAS, EM SOLO NÃO ROCHOSO, COM PROFUND. DE 0,00 A 6,00 M</t>
  </si>
  <si>
    <t>5.2.2.2</t>
  </si>
  <si>
    <t>5.2.2.3</t>
  </si>
  <si>
    <t>ATERRO/REATERRO DE VALAS, POÇOS E CAVAS, COM RETROESCAVADEIRA, SEM CONTROLE DO G.C.</t>
  </si>
  <si>
    <t>5.2.2.4</t>
  </si>
  <si>
    <t>5.2.2.5</t>
  </si>
  <si>
    <t>5.2.2.6</t>
  </si>
  <si>
    <t>5.2.2.7</t>
  </si>
  <si>
    <t>5.2.2.8</t>
  </si>
  <si>
    <t>5.2.2.9</t>
  </si>
  <si>
    <t>5.2.3</t>
  </si>
  <si>
    <t>FUNDAÇÕES E ESTRUTURAS</t>
  </si>
  <si>
    <t>5.2.3.1</t>
  </si>
  <si>
    <t>5.2.3.2</t>
  </si>
  <si>
    <t>LASTRO COM MATERIAL GRANULAR (PEDRA BRITADA N.2), APLICADO EM PISOS OU LAJES SOBRE SOLO, ESPESSURA DE *10 CM*. AF_08/2017</t>
  </si>
  <si>
    <t>5.2.3.3</t>
  </si>
  <si>
    <t>CONCRETAGEM DE RADIER, PISO DE CONCRETO OU LAJE SOBRE SOLO, FCK 30 MPA - LANÇAMENTO, ADENSAMENTO E ACABAMENTO. AF_09/2021</t>
  </si>
  <si>
    <t>5.2.3.4</t>
  </si>
  <si>
    <t>ARMAÇÃO PARA EXECUÇÃO DE RADIER, PISO DE CONCRETO OU LAJE SOBRE SOLO, COM USO DE TELA Q-196. AF_09/2021</t>
  </si>
  <si>
    <t>KG</t>
  </si>
  <si>
    <t>5.2.3.5</t>
  </si>
  <si>
    <t>POÇOS EM ANÉIS DE CONCRETO  DN 1.200 MM PARA PROFUNDIDADE ATÉ 1,00 M</t>
  </si>
  <si>
    <t>5.2.3.6</t>
  </si>
  <si>
    <t>ACRÉSCIMO DE POÇOS EM ANÉIS DE CONCRETO DN 1.000 MM</t>
  </si>
  <si>
    <t>5.2.3.7</t>
  </si>
  <si>
    <t>ADUELA/ GALERIA PRE-MOLDADA DE CONCRETO ARMADO, SECAO RETANGULAR INTERNA DE 3,00 X 3,00 M (L X A), MISULA DE 20 X 20 CM, C = 1.00 M, ESPESSURA MIN = 20 CM, TB-45 E FCK DO CONCRETO = 30 MPA</t>
  </si>
  <si>
    <t xml:space="preserve">UN    </t>
  </si>
  <si>
    <t>5.2.3.8</t>
  </si>
  <si>
    <t>CARGA, MANOBRA E DESCARGA DE ADUELA DE CONCRETO, DN 1200 E 3000 MM EM CAMINHÃO CARROCERIA COM GUINDAUTO (MUNCK) 11,7 TM</t>
  </si>
  <si>
    <t>T</t>
  </si>
  <si>
    <t>5.2.3.9</t>
  </si>
  <si>
    <t>FABRICAÇÃO DE FÔRMA PARA PILARES E ESTRUTURAS SIMILARES, EM CHAPA DE MADEIRA COMPENSADA RESINADA, E = 17 MM. AF_09/2020</t>
  </si>
  <si>
    <t>5.2.3.10</t>
  </si>
  <si>
    <t>CONCRETAGEM DE PLATIBANDA EM EDIFICAÇÕES UNIFAMILIARES FEITAS COM SISTEMA DE FÔRMAS MANUSEÁVEIS, COM CONCRETO USINADO BOMBEÁVEL FCK 25 MPA, - LANÇAMENTO, ADENSAMENTO E ACABAMENTO (EXCLUSIVE BOMBA LANÇA). AF_10/2021</t>
  </si>
  <si>
    <t>5.2.3.11</t>
  </si>
  <si>
    <t>ARMAÇÃO DE CORTINA DE CONTENÇÃO EM CONCRETO ARMADO, COM AÇO CA-50 DE 10 MM - MONTAGEM. AF_07/2019</t>
  </si>
  <si>
    <t>5.2.3.12</t>
  </si>
  <si>
    <t>5.2.3.13</t>
  </si>
  <si>
    <t>LAJE DE CONCRETO SUPERIOR PARA ELEVATÓRIAS CONFORME PADRÃO SAMAE - 3300 MM (COM TAMPÃO INCLUSO)</t>
  </si>
  <si>
    <t>5.2.3.14</t>
  </si>
  <si>
    <t>LAJE DE CONCRETO INTERMEDIÁRIA PARA ELEVATÓRIAS CONFORME PADRÃO SAMAE - 3300 MM</t>
  </si>
  <si>
    <t>5.2.3.15</t>
  </si>
  <si>
    <t>LAJE DE CONCRETO PARA ELEVATÓRIAS CONFORME PADRÃO SAMAE - 1500 MM (COM TAMPÃO INCLUSO)</t>
  </si>
  <si>
    <t>5.2.4</t>
  </si>
  <si>
    <t xml:space="preserve">OBRAS CIVIS EEE </t>
  </si>
  <si>
    <t>5.2.4.1</t>
  </si>
  <si>
    <t>PROTEÇÃO TÉRMICA COM BRITAIMPERMEABILIZANTE BI-COMPONENTE A BASE DE RESINA EPÓXI, ALCATRÃO DE HULHA, ADITIVOS E FILER</t>
  </si>
  <si>
    <t>5.2.4.2</t>
  </si>
  <si>
    <t>MONTAGEM ELETRO-MECÂNICA DE CONJUNTO MOTO BOMBA DE 01 A 15 CV</t>
  </si>
  <si>
    <t>5.2.4.3</t>
  </si>
  <si>
    <t>INSTALAÇÃO DE CESTO METÁLICO</t>
  </si>
  <si>
    <t>5.2.4.4</t>
  </si>
  <si>
    <t>6</t>
  </si>
  <si>
    <t>MATERIAIS E INTALAÇÕES</t>
  </si>
  <si>
    <t>6.1</t>
  </si>
  <si>
    <t>MATERIAIS - REDE COLETORA PRINCIPAL E AUXILIARES</t>
  </si>
  <si>
    <t>6.1.1</t>
  </si>
  <si>
    <t>TUBO COLETOR DE ESGOTO, PVC, JEI, DN 150 MM  (NBR 7362)</t>
  </si>
  <si>
    <t>6.1.2</t>
  </si>
  <si>
    <t>TUBO COLETOR DE ESGOTO PVC, JEI, DN 250 MM (NBR 7362)</t>
  </si>
  <si>
    <t>6.1.3</t>
  </si>
  <si>
    <t>TUBO FERRO FUNDIDO JE DN 350</t>
  </si>
  <si>
    <t>6.1.4</t>
  </si>
  <si>
    <t>ACRÉSCIMO DE INSPEÇÃO PARA TIL DE PASSAGEM, PVC, JEI, DN 150 MM  (NBR 7362)</t>
  </si>
  <si>
    <t>6.2</t>
  </si>
  <si>
    <t>MATERIAIS - ELEVATÓRIAS</t>
  </si>
  <si>
    <t>6.2.1</t>
  </si>
  <si>
    <t>HIDROMECÂNICO</t>
  </si>
  <si>
    <t>6.2.1.1</t>
  </si>
  <si>
    <t>BUCHA DE REDUCAO DE FERRO GALVANIZADO, COM ROSCA BSP, DE 6" X 4"</t>
  </si>
  <si>
    <t>6.2.1.2</t>
  </si>
  <si>
    <t>BUCHA DE REDUCAO DE FERRO GALVANIZADO, COM ROSCA BSP, DE 4" X 3"</t>
  </si>
  <si>
    <t>6.2.1.3</t>
  </si>
  <si>
    <t>ACOPLADOR CAMLOCK TIPO C 6"</t>
  </si>
  <si>
    <t>6.2.1.4</t>
  </si>
  <si>
    <t>LUVA DE FERRO GALVANIZADO, COM ROSCA BSP, DE 6"</t>
  </si>
  <si>
    <t>6.2.1.5</t>
  </si>
  <si>
    <t>ABRACADEIRA, GALVANIZADA/ZINCADA, ROSCA SEM FIM, PARAFUSO INOX, LARGURA  FITA *12,6 A *14 MM, D = 4" A 4 3/4"</t>
  </si>
  <si>
    <t>6.2.1.6</t>
  </si>
  <si>
    <t>NIPLE DE FERRO GALVANIZADO, COM ROSCA BSP, DE 6"</t>
  </si>
  <si>
    <t>6.2.1.7</t>
  </si>
  <si>
    <t>CURVA 90 GRAUS RAIO LONGO DE FERRO GALVANIZADO, COM ROSCA BSP MACHO, DE 6"</t>
  </si>
  <si>
    <t>6.2.1.8</t>
  </si>
  <si>
    <t>ACOPLADOR CAMLOCK FÊMEA 6"</t>
  </si>
  <si>
    <t>6.2.1.9</t>
  </si>
  <si>
    <t>6.2.1.10</t>
  </si>
  <si>
    <t>VÁLVULA DE GAVETA DE FERRO FUNDIDO FLANGEADA 6"</t>
  </si>
  <si>
    <t>6.2.1.11</t>
  </si>
  <si>
    <t>CURVA 45º FÊMEA BSP 6"</t>
  </si>
  <si>
    <t>6.2.1.12</t>
  </si>
  <si>
    <t>VÁLVULA RETENÇÃO HORIZONTAL BRONZE 6''</t>
  </si>
  <si>
    <t>6.2.1.13</t>
  </si>
  <si>
    <t>JUNÇÃO Y 6" BSP</t>
  </si>
  <si>
    <t>6.2.1.14</t>
  </si>
  <si>
    <t>TUBO ACO GALVANIZADO COM COSTURA, CLASSE MEDIA, DN 6", E = 4,85* MM, PESO 19,68* KG/M (NBR 5580)</t>
  </si>
  <si>
    <t>6.2.1.15</t>
  </si>
  <si>
    <t>FLANGE SEXTAVADO DE FERRO GALVANIZADO, COM ROSCA BSP, DE 6"</t>
  </si>
  <si>
    <t>6.2.1.16</t>
  </si>
  <si>
    <t>EXTREMIDADE BOLSA FLANGE 200 MM FOFO FLANGEADA</t>
  </si>
  <si>
    <t>6.2.1.17</t>
  </si>
  <si>
    <t>REDUÇÃO CONCENTRICA 200 X 150 MM FOFO FLANGEADA</t>
  </si>
  <si>
    <t>6.2.1.18</t>
  </si>
  <si>
    <t>REDUÇÃO CONCENTRICA 250 X 200 DN FOFO FLANGEADA</t>
  </si>
  <si>
    <t>6.2.1.19</t>
  </si>
  <si>
    <t>EXTREMIDADE BOLSA FLANGE 250 MM FOFO FLANGEADA</t>
  </si>
  <si>
    <t>6.2.1.20</t>
  </si>
  <si>
    <t xml:space="preserve">MANGOTE DE SUCÇÃO 6" </t>
  </si>
  <si>
    <t>6.2.1.21</t>
  </si>
  <si>
    <t>CONJUNTO MOTOBOMBA SUBMERSÍVEL, FABRICADO EM FOFO, MOTOR ELÉTRICO TRIFÁSICO, 60 HZ, 380V, SAÍDA MÍNIMA DN 75, COM KIT PEDESTAL, CORRENTE, MANILHA RETA ZINCADA, CABOS 10 M, IP-68, CENTRAL ELÉTRICA DE COMANDO COM MONITOR E PROPULSOR - 11,30 L/S E 6 MCA</t>
  </si>
  <si>
    <t>6.2.1.22</t>
  </si>
  <si>
    <t>CONJUNTO MOTOBOMBA SUBMERSÍVEL, FABRICADO EM FOFO, MOTOR ELÉTRICO TRIFÁSICO, 60 HZ, 380V, SAÍDA MÍNIMA DN 75, COM KIT PEDESTAL, CORRENTE, MANILHA RETA ZINCADA, CABOS 10 M, IP-68, CENTRAL ELÉTRICA DE COMANDO COM MONITOR E PROPULSOR - 14,20 L/S E 12 MCA</t>
  </si>
  <si>
    <t>6.2.1.23</t>
  </si>
  <si>
    <t>CONJUNTO MOTOBOMBA SUBMERSÍVEL, FABRICADO EM FOFO, MOTOR ELÉTRICO TRIFÁSICO, 60 HZ, 380V, SAÍDA MÍNIMA DN 75, COM KIT PEDESTAL, CORRENTE, MANILHA RETA ZINCADA, CABOS 10 M, IP-68, CENTRAL ELÉTRICA DE COMANDO COM MONITOR E PROPULSOR - 17,00 L/S E 9 MCA</t>
  </si>
  <si>
    <t>6.2.1.24</t>
  </si>
  <si>
    <t>CONJUNTO MOTOBOMBA SUBMERSÍVEL, FABRICADO EM FOFO, MOTOR ELÉTRICO TRIFÁSICO, 60 HZ, 380V, SAÍDA MÍNIMA DN 75, COM KIT PEDESTAL, CORRENTE, MANILHA RETA ZINCADA, CABOS 10 M, IP-68, CENTRAL ELÉTRICA DE COMANDO COM MONITOR E PROPULSOR - 27,00 L/S E 13 MCA</t>
  </si>
  <si>
    <t>6.2.1.25</t>
  </si>
  <si>
    <t>CONJUNTO MOTOBOMBA SUBMERSÍVEL, FABRICADO EM FOFO, MOTOR ELÉTRICO TRIFÁSICO, 60 HZ, 380V, SAÍDA MÍNIMA DN 75, COM KIT PEDESTAL, CORRENTE, MANILHA RETA ZINCADA, CABOS 10 M, IP-68, CENTRAL ELÉTRICA DE COMANDO COM MONITOR E PROPULSOR - 5,20 L/S E 14,85 MCA</t>
  </si>
  <si>
    <t>6.2.1.26</t>
  </si>
  <si>
    <t>CONJUNTO MOTOBOMBA SUBMERSÍVEL, FABRICADO EM FOFO, MOTOR ELÉTRICO TRIFÁSICO, 60 HZ, 380V, SAÍDA MÍNIMA DN 75, COM KIT PEDESTAL, CORRENTE, MANILHA RETA ZINCADA, CABOS 10 M, IP-68, CENTRAL ELÉTRICA DE COMANDO COM MONITOR E PROPULSOR - 1,44L/S E 13,10 MCA</t>
  </si>
  <si>
    <t>6.2.1.27</t>
  </si>
  <si>
    <t>CONJUNTO MOTOBOMBA SUBMERSÍVEL, FABRICADO EM FOFO, MOTOR ELÉTRICO TRIFÁSICO, 60 HZ, 380V, SAÍDA MÍNIMA DN 75, COM KIT PEDESTAL, CORRENTE, MANILHA RETA ZINCADA, CABOS 10 M, IP-68, CENTRAL ELÉTRICA DE COMANDO COM MONITOR E PROPULSOR - 3,10L/S E 13,30 MCA</t>
  </si>
  <si>
    <t>6.2.1.28</t>
  </si>
  <si>
    <t>CONJUNTO MOTOBOMBA SUBMERSÍVEL, FABRICADO EM FOFO, MOTOR ELÉTRICO TRIFÁSICO, 60 HZ, 380V, SAÍDA MÍNIMA DN 75, COM KIT PEDESTAL, CORRENTE, MANILHA RETA ZINCADA, CABOS 10 M, IP-68, CENTRAL ELÉTRICA DE COMANDO COM MONITOR E PROPULSOR - 3,18L/S E 19,40 MCA</t>
  </si>
  <si>
    <t>6.2.1.29</t>
  </si>
  <si>
    <t>CONJUNTO MOTOBOMBA SUBMERSÍVEL, FABRICADO EM FOFO, MOTOR ELÉTRICO TRIFÁSICO, 60 HZ, 380V, SAÍDA MÍNIMA DN 75, COM KIT PEDESTAL, CORRENTE, MANILHA RETA ZINCADA, CABOS 10 M, IP-68, CENTRAL ELÉTRICA DE COMANDO COM MONITOR E PROPULSOR - 6,30L/S E 12,80 MCA</t>
  </si>
  <si>
    <t>6.2.2</t>
  </si>
  <si>
    <t>ENTRADA DE ENERGIA - BT</t>
  </si>
  <si>
    <t>6.2.2.1</t>
  </si>
  <si>
    <t>ENTRADA DE ENERGIA ELÉTRICA, SUBTERRÂNEA, TRIFÁSICA, COM CAIXA DE EMBUTIR, CABO DE 10 MM2 E DISJUNTOR DIN 50A (NÃO INCLUSA MURETA DE ALVENARIA). AF_07/2020_PS</t>
  </si>
  <si>
    <t>6.2.2.2</t>
  </si>
  <si>
    <t>ENTRADA DE ENERGIA ELÉTRICA, AÉREA, TRIFÁSICA, COM CAIXA DE SOBREPOR, CABO DE 10 MM2 E DISJUNTOR DIN 50A (NÃO INCLUSO O POSTE DE CONCRETO). AF_07/2020_PS</t>
  </si>
  <si>
    <t>6.2.2.3</t>
  </si>
  <si>
    <t>ELETRODUTO FLEXÍVEL CORRUGADO, PEAD, DN 50 (1 1/2"), PARA REDE ENTERRADA DE DISTRIBUIÇÃO DE ENERGIA ELÉTRICA - FORNECIMENTO E INSTALAÇÃO. AF_12/2021</t>
  </si>
  <si>
    <t>6.2.2.4</t>
  </si>
  <si>
    <t>6.2.2.5</t>
  </si>
  <si>
    <t>CABO DE COBRE FLEXÍVEL ISOLADO, 10 MM², 0,6/1,0 KV, PARA REDE AÉREA DE DISTRIBUIÇÃO DE ENERGIA ELÉTRICA DE BAIXA TENSÃO - FORNECIMENTO E INSTALAÇÃO. AF_07/2020</t>
  </si>
  <si>
    <t>6.2.2.6</t>
  </si>
  <si>
    <t>CAIXA ENTERRADA ELÉTRICA RETANGULAR, EM ALVENARIA COM BLOCOS DE CONCRETO, FUNDO COM BRITA, DIMENSÕES INTERNAS: 0,6X0,6X0,6 M. AF_12/2020</t>
  </si>
  <si>
    <t>6.2.2.7</t>
  </si>
  <si>
    <t>TAMPAO FOFO SIMPLES COM BASE, CLASSE A15 CARGA MAX 1,5 T, 400 X 400 MM (COM INSCRICAO EM RELEVO DO TIPO DE REDE)</t>
  </si>
  <si>
    <t>6.2.2.8</t>
  </si>
  <si>
    <t xml:space="preserve">POSTE DE CONCRETO ARMADO DE SECAO DUPLO T, EXTENSAO DE 8,00 M, RESISTENCIA DE 150 DAN, TIPO D                                                                                                                                                                  </t>
  </si>
  <si>
    <t>6.2.2.9</t>
  </si>
  <si>
    <t>ASSENTAMENTO DE POSTE DE CONCRETO COM COMPRIMENTO NOMINAL DE 9 M, CARGA NOMINAL MENOR OU IGUAL A 1000 DAN, ENGASTAMENTO SIMPLES COM 1,5 M DE SOLO (NÃO INCLUI FORNECIMENTO). AF_11/2019</t>
  </si>
  <si>
    <t>6.2.3</t>
  </si>
  <si>
    <t>ABRIGO CCM PADRÃO SAMAE</t>
  </si>
  <si>
    <t>6.2.3.1</t>
  </si>
  <si>
    <t>ABRIGO CONSTRUÇÃO CIVIL PARA QUADRO ELÉTRICO DE ELEVATÓRIA (180X80X195)</t>
  </si>
  <si>
    <t>6.2.4</t>
  </si>
  <si>
    <t>CENTRO DE CONTROLE DE MOTOR - CCM</t>
  </si>
  <si>
    <t>6.2.4.1</t>
  </si>
  <si>
    <t>PAINEL ELÉTRICO PARA ELEVATÓRIA DE ESGOTO COM SOFT-STARTER 16A 380V (COM INSTALAÇÃO)</t>
  </si>
  <si>
    <t>6.2.4.2</t>
  </si>
  <si>
    <t>SENSOR DE NÍVEL E VAZÃO TIPO RADAR SEM CONTATO, IP68 SINAL DE SAÍDA 4 A 20 MA E BLUETOOTH</t>
  </si>
  <si>
    <t>6.2.4.3</t>
  </si>
  <si>
    <t>RÁDIO MODEM 900MHZ COM POTÊNCIA DE 1W E PORTAS RS232 E RS485</t>
  </si>
  <si>
    <t>6.3</t>
  </si>
  <si>
    <t>LINHA DE RECALQUE</t>
  </si>
  <si>
    <t>6.3.1</t>
  </si>
  <si>
    <t>TUBO PVC DEFOFO, JEI, 1 MPA, DN 200 MM, PARA REDE DE AGUA (NBR 7665)</t>
  </si>
  <si>
    <t>6.3.2</t>
  </si>
  <si>
    <t>TUBO PVC DEFOFO, JEI, 1 MPA, DN 250 MM, PARA REDE DE AGUA (NBR 7665)</t>
  </si>
  <si>
    <t>6.3.3</t>
  </si>
  <si>
    <t>LUVA DE CORRER DEFOFO, PVC, JE, DN 200 MM</t>
  </si>
  <si>
    <t>6.3.4</t>
  </si>
  <si>
    <t>LUVA DE CORRER DEFOFO, PVC, JE, DN 250 MM</t>
  </si>
  <si>
    <t>6.3.5</t>
  </si>
  <si>
    <t>CURVA 90º FOFO BOLSA BOLSA DN 200</t>
  </si>
  <si>
    <t>6.3.6</t>
  </si>
  <si>
    <t>CURVA 90º FOFO BOLSA BOLSA DN 250</t>
  </si>
  <si>
    <t>6.3.7</t>
  </si>
  <si>
    <t>TUBO PVC DEFOFO, JEI, 1 MPA, DN 100 MM, PARA REDE DE AGUA (NBR 7665)</t>
  </si>
  <si>
    <t>6.3.8</t>
  </si>
  <si>
    <t>LUVA DE CORRER DEFOFO, PVC, JE, DN 100 MM</t>
  </si>
  <si>
    <t>6.3.9</t>
  </si>
  <si>
    <t>CURVA 90 FOFO BOLSA BOLSA DN 100 MM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</si>
  <si>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</si>
  <si>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</si>
  <si>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</si>
  <si>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</si>
  <si>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</si>
  <si>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</si>
  <si>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</si>
  <si>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</si>
  <si>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</si>
  <si>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</si>
  <si>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</si>
  <si>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</si>
  <si>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</si>
  <si>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</si>
  <si>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</si>
  <si>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</si>
  <si>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</si>
  <si>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</si>
  <si>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</si>
  <si>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</si>
  <si>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</si>
  <si>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</si>
  <si>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</si>
  <si>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</si>
  <si>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</si>
  <si>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</si>
  <si>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</si>
  <si>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</si>
  <si>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</si>
  <si>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</si>
  <si>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</si>
  <si>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</si>
  <si>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</si>
  <si>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</si>
  <si>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</si>
  <si>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</si>
  <si>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</si>
  <si>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</si>
  <si>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</si>
  <si>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</si>
  <si>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</si>
  <si>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</si>
  <si>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</si>
  <si>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</si>
  <si>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</si>
  <si>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</si>
  <si>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</si>
  <si>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</si>
  <si>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</si>
  <si>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</si>
  <si>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</si>
  <si>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</si>
  <si>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</si>
  <si>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</si>
  <si>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</si>
  <si>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</si>
  <si>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</si>
  <si>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</si>
  <si>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</si>
  <si>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</si>
  <si>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</si>
  <si>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</si>
  <si>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</si>
  <si>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</si>
  <si>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</si>
  <si>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</si>
  <si>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</si>
  <si>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</si>
  <si>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</si>
  <si>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</si>
  <si>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</si>
  <si>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</si>
  <si>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</si>
  <si>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</si>
  <si>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</si>
  <si>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</si>
  <si>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</si>
  <si>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</si>
  <si>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</si>
  <si>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</si>
  <si>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</si>
  <si>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</si>
  <si>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</si>
  <si>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</si>
  <si>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</si>
  <si>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</si>
  <si>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</si>
  <si>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</si>
  <si>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</si>
  <si>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</si>
  <si>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Total Material R$</t>
  </si>
  <si>
    <t>Total Serviço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</si>
</sst>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5240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248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170" fontId="53" fillId="2" borderId="1" xfId="0" applyNumberFormat="1" applyFont="1" applyFill="1" applyBorder="1" applyAlignment="1" applyProtection="1">
      <alignment horizontal="right" vertical="top"/>
      <protection locked="0"/>
    </xf>
    <xf numFmtId="171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170" fontId="77" fillId="2" borderId="1" xfId="0" applyNumberFormat="1" applyFont="1" applyFill="1" applyBorder="1" applyAlignment="1" applyProtection="1">
      <alignment horizontal="right" vertical="top"/>
      <protection locked="0"/>
    </xf>
    <xf numFmtId="171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170" fontId="89" fillId="2" borderId="1" xfId="0" applyNumberFormat="1" applyFont="1" applyFill="1" applyBorder="1" applyAlignment="1" applyProtection="1">
      <alignment horizontal="right" vertical="top"/>
      <protection locked="0"/>
    </xf>
    <xf numFmtId="171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170" fontId="101" fillId="2" borderId="1" xfId="0" applyNumberFormat="1" applyFont="1" applyFill="1" applyBorder="1" applyAlignment="1" applyProtection="1">
      <alignment horizontal="right" vertical="top"/>
      <protection locked="0"/>
    </xf>
    <xf numFmtId="171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170" fontId="113" fillId="2" borderId="1" xfId="0" applyNumberFormat="1" applyFont="1" applyFill="1" applyBorder="1" applyAlignment="1" applyProtection="1">
      <alignment horizontal="right" vertical="top"/>
      <protection locked="0"/>
    </xf>
    <xf numFmtId="171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170" fontId="125" fillId="2" borderId="1" xfId="0" applyNumberFormat="1" applyFont="1" applyFill="1" applyBorder="1" applyAlignment="1" applyProtection="1">
      <alignment horizontal="right" vertical="top"/>
      <protection locked="0"/>
    </xf>
    <xf numFmtId="171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170" fontId="137" fillId="2" borderId="1" xfId="0" applyNumberFormat="1" applyFont="1" applyFill="1" applyBorder="1" applyAlignment="1" applyProtection="1">
      <alignment horizontal="right" vertical="top"/>
      <protection locked="0"/>
    </xf>
    <xf numFmtId="171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3" borderId="1" xfId="0" applyFont="1" applyFill="1" applyBorder="1" applyAlignment="1">
      <alignment horizontal="left"/>
    </xf>
    <xf numFmtId="0" fontId="150" fillId="3" borderId="1" xfId="0" applyFont="1" applyFill="1" applyBorder="1" applyAlignment="1">
      <alignment horizontal="left"/>
    </xf>
    <xf numFmtId="0" fontId="151" fillId="3" borderId="1" xfId="0" applyFont="1" applyFill="1" applyBorder="1" applyAlignment="1">
      <alignment horizontal="left"/>
    </xf>
    <xf numFmtId="4" fontId="152" fillId="3" borderId="1" xfId="0" applyNumberFormat="1" applyFont="1" applyFill="1" applyBorder="1" applyAlignment="1">
      <alignment horizontal="right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170" fontId="161" fillId="2" borderId="1" xfId="0" applyNumberFormat="1" applyFont="1" applyFill="1" applyBorder="1" applyAlignment="1" applyProtection="1">
      <alignment horizontal="right" vertical="top"/>
      <protection locked="0"/>
    </xf>
    <xf numFmtId="171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0" borderId="1" xfId="0" applyFont="1" applyBorder="1" applyAlignment="1">
      <alignment horizontal="left" vertical="top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center" vertical="top"/>
    </xf>
    <xf numFmtId="168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69" fontId="172" fillId="0" borderId="1" xfId="0" applyNumberFormat="1" applyFont="1" applyBorder="1" applyAlignment="1">
      <alignment horizontal="right" vertical="top"/>
    </xf>
    <xf numFmtId="170" fontId="173" fillId="2" borderId="1" xfId="0" applyNumberFormat="1" applyFont="1" applyFill="1" applyBorder="1" applyAlignment="1" applyProtection="1">
      <alignment horizontal="right" vertical="top"/>
      <protection locked="0"/>
    </xf>
    <xf numFmtId="171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170" fontId="185" fillId="2" borderId="1" xfId="0" applyNumberFormat="1" applyFont="1" applyFill="1" applyBorder="1" applyAlignment="1" applyProtection="1">
      <alignment horizontal="right" vertical="top"/>
      <protection locked="0"/>
    </xf>
    <xf numFmtId="171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170" fontId="197" fillId="2" borderId="1" xfId="0" applyNumberFormat="1" applyFont="1" applyFill="1" applyBorder="1" applyAlignment="1" applyProtection="1">
      <alignment horizontal="right" vertical="top"/>
      <protection locked="0"/>
    </xf>
    <xf numFmtId="171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3" borderId="1" xfId="0" applyFont="1" applyFill="1" applyBorder="1" applyAlignment="1">
      <alignment horizontal="left"/>
    </xf>
    <xf numFmtId="0" fontId="210" fillId="3" borderId="1" xfId="0" applyFont="1" applyFill="1" applyBorder="1" applyAlignment="1">
      <alignment horizontal="left"/>
    </xf>
    <xf numFmtId="0" fontId="211" fillId="3" borderId="1" xfId="0" applyFont="1" applyFill="1" applyBorder="1" applyAlignment="1">
      <alignment horizontal="left"/>
    </xf>
    <xf numFmtId="4" fontId="212" fillId="3" borderId="1" xfId="0" applyNumberFormat="1" applyFont="1" applyFill="1" applyBorder="1" applyAlignment="1">
      <alignment horizontal="right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170" fontId="221" fillId="2" borderId="1" xfId="0" applyNumberFormat="1" applyFont="1" applyFill="1" applyBorder="1" applyAlignment="1" applyProtection="1">
      <alignment horizontal="right" vertical="top"/>
      <protection locked="0"/>
    </xf>
    <xf numFmtId="171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3" borderId="1" xfId="0" applyFont="1" applyFill="1" applyBorder="1" applyAlignment="1">
      <alignment horizontal="left"/>
    </xf>
    <xf numFmtId="0" fontId="234" fillId="3" borderId="1" xfId="0" applyFont="1" applyFill="1" applyBorder="1" applyAlignment="1">
      <alignment horizontal="left"/>
    </xf>
    <xf numFmtId="0" fontId="235" fillId="3" borderId="1" xfId="0" applyFont="1" applyFill="1" applyBorder="1" applyAlignment="1">
      <alignment horizontal="left"/>
    </xf>
    <xf numFmtId="4" fontId="236" fillId="3" borderId="1" xfId="0" applyNumberFormat="1" applyFont="1" applyFill="1" applyBorder="1" applyAlignment="1">
      <alignment horizontal="right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170" fontId="245" fillId="2" borderId="1" xfId="0" applyNumberFormat="1" applyFont="1" applyFill="1" applyBorder="1" applyAlignment="1" applyProtection="1">
      <alignment horizontal="right" vertical="top"/>
      <protection locked="0"/>
    </xf>
    <xf numFmtId="171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170" fontId="257" fillId="2" borderId="1" xfId="0" applyNumberFormat="1" applyFont="1" applyFill="1" applyBorder="1" applyAlignment="1" applyProtection="1">
      <alignment horizontal="right" vertical="top"/>
      <protection locked="0"/>
    </xf>
    <xf numFmtId="171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0" borderId="1" xfId="0" applyFont="1" applyBorder="1" applyAlignment="1">
      <alignment horizontal="left" vertical="top"/>
    </xf>
    <xf numFmtId="0" fontId="263" fillId="0" borderId="1" xfId="0" applyFont="1" applyBorder="1" applyAlignment="1">
      <alignment horizontal="left" vertical="top" wrapText="1"/>
    </xf>
    <xf numFmtId="0" fontId="264" fillId="0" borderId="1" xfId="0" applyFont="1" applyBorder="1" applyAlignment="1">
      <alignment horizontal="center" vertical="top"/>
    </xf>
    <xf numFmtId="168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169" fontId="268" fillId="0" borderId="1" xfId="0" applyNumberFormat="1" applyFont="1" applyBorder="1" applyAlignment="1">
      <alignment horizontal="right" vertical="top"/>
    </xf>
    <xf numFmtId="170" fontId="269" fillId="2" borderId="1" xfId="0" applyNumberFormat="1" applyFont="1" applyFill="1" applyBorder="1" applyAlignment="1" applyProtection="1">
      <alignment horizontal="right" vertical="top"/>
      <protection locked="0"/>
    </xf>
    <xf numFmtId="171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4" fontId="272" fillId="0" borderId="1" xfId="0" applyNumberFormat="1" applyFont="1" applyBorder="1" applyAlignment="1">
      <alignment horizontal="right" vertical="top"/>
    </xf>
    <xf numFmtId="0" fontId="273" fillId="0" borderId="0" xfId="0" applyFont="1"/>
    <xf numFmtId="0" fontId="274" fillId="3" borderId="1" xfId="0" applyFont="1" applyFill="1" applyBorder="1" applyAlignment="1">
      <alignment horizontal="left"/>
    </xf>
    <xf numFmtId="0" fontId="282" fillId="3" borderId="1" xfId="0" applyFont="1" applyFill="1" applyBorder="1" applyAlignment="1">
      <alignment horizontal="left"/>
    </xf>
    <xf numFmtId="0" fontId="283" fillId="3" borderId="1" xfId="0" applyFont="1" applyFill="1" applyBorder="1" applyAlignment="1">
      <alignment horizontal="left"/>
    </xf>
    <xf numFmtId="0" fontId="284" fillId="0" borderId="0" xfId="0" applyFont="1"/>
    <xf numFmtId="0" fontId="285" fillId="3" borderId="1" xfId="0" applyFont="1" applyFill="1" applyBorder="1" applyAlignment="1">
      <alignment horizontal="left"/>
    </xf>
    <xf numFmtId="0" fontId="293" fillId="3" borderId="1" xfId="0" applyFont="1" applyFill="1" applyBorder="1" applyAlignment="1">
      <alignment horizontal="left"/>
    </xf>
    <xf numFmtId="0" fontId="294" fillId="3" borderId="1" xfId="0" applyFont="1" applyFill="1" applyBorder="1" applyAlignment="1">
      <alignment horizontal="left"/>
    </xf>
    <xf numFmtId="0" fontId="295" fillId="0" borderId="0" xfId="0" applyFont="1"/>
    <xf numFmtId="0" fontId="296" fillId="3" borderId="1" xfId="0" applyFont="1" applyFill="1" applyBorder="1" applyAlignment="1">
      <alignment horizontal="left"/>
    </xf>
    <xf numFmtId="0" fontId="304" fillId="3" borderId="1" xfId="0" applyFont="1" applyFill="1" applyBorder="1" applyAlignment="1">
      <alignment horizontal="left"/>
    </xf>
    <xf numFmtId="0" fontId="305" fillId="3" borderId="1" xfId="0" applyFont="1" applyFill="1" applyBorder="1" applyAlignment="1">
      <alignment horizontal="left"/>
    </xf>
    <xf numFmtId="4" fontId="306" fillId="3" borderId="1" xfId="0" applyNumberFormat="1" applyFont="1" applyFill="1" applyBorder="1" applyAlignment="1">
      <alignment horizontal="right"/>
    </xf>
    <xf numFmtId="0" fontId="307" fillId="0" borderId="0" xfId="0" applyFont="1"/>
    <xf numFmtId="0" fontId="308" fillId="0" borderId="1" xfId="0" applyFont="1" applyBorder="1" applyAlignment="1">
      <alignment horizontal="left" vertical="top"/>
    </xf>
    <xf numFmtId="0" fontId="309" fillId="0" borderId="1" xfId="0" applyFont="1" applyBorder="1" applyAlignment="1">
      <alignment horizontal="left" vertical="top" wrapText="1"/>
    </xf>
    <xf numFmtId="0" fontId="310" fillId="0" borderId="1" xfId="0" applyFont="1" applyBorder="1" applyAlignment="1">
      <alignment horizontal="center" vertical="top"/>
    </xf>
    <xf numFmtId="168" fontId="311" fillId="0" borderId="1" xfId="0" applyNumberFormat="1" applyFont="1" applyBorder="1" applyAlignment="1">
      <alignment horizontal="right" vertical="top"/>
    </xf>
    <xf numFmtId="169" fontId="312" fillId="0" borderId="1" xfId="0" applyNumberFormat="1" applyFont="1" applyBorder="1" applyAlignment="1">
      <alignment horizontal="right" vertical="top"/>
    </xf>
    <xf numFmtId="169" fontId="313" fillId="0" borderId="1" xfId="0" applyNumberFormat="1" applyFont="1" applyBorder="1" applyAlignment="1">
      <alignment horizontal="right" vertical="top"/>
    </xf>
    <xf numFmtId="169" fontId="314" fillId="0" borderId="1" xfId="0" applyNumberFormat="1" applyFont="1" applyBorder="1" applyAlignment="1">
      <alignment horizontal="right" vertical="top"/>
    </xf>
    <xf numFmtId="170" fontId="315" fillId="2" borderId="1" xfId="0" applyNumberFormat="1" applyFont="1" applyFill="1" applyBorder="1" applyAlignment="1" applyProtection="1">
      <alignment horizontal="right" vertical="top"/>
      <protection locked="0"/>
    </xf>
    <xf numFmtId="171" fontId="316" fillId="0" borderId="1" xfId="0" applyNumberFormat="1" applyFont="1" applyBorder="1" applyAlignment="1">
      <alignment horizontal="right" vertical="top"/>
    </xf>
    <xf numFmtId="4" fontId="317" fillId="0" borderId="1" xfId="0" applyNumberFormat="1" applyFont="1" applyBorder="1" applyAlignment="1">
      <alignment horizontal="right" vertical="top"/>
    </xf>
    <xf numFmtId="4" fontId="318" fillId="0" borderId="1" xfId="0" applyNumberFormat="1" applyFont="1" applyBorder="1" applyAlignment="1">
      <alignment horizontal="right" vertical="top"/>
    </xf>
    <xf numFmtId="0" fontId="319" fillId="0" borderId="0" xfId="0" applyFont="1"/>
    <xf numFmtId="0" fontId="320" fillId="0" borderId="1" xfId="0" applyFont="1" applyBorder="1" applyAlignment="1">
      <alignment horizontal="left" vertical="top"/>
    </xf>
    <xf numFmtId="0" fontId="321" fillId="0" borderId="1" xfId="0" applyFont="1" applyBorder="1" applyAlignment="1">
      <alignment horizontal="left" vertical="top" wrapText="1"/>
    </xf>
    <xf numFmtId="0" fontId="322" fillId="0" borderId="1" xfId="0" applyFont="1" applyBorder="1" applyAlignment="1">
      <alignment horizontal="center" vertical="top"/>
    </xf>
    <xf numFmtId="168" fontId="323" fillId="0" borderId="1" xfId="0" applyNumberFormat="1" applyFont="1" applyBorder="1" applyAlignment="1">
      <alignment horizontal="right" vertical="top"/>
    </xf>
    <xf numFmtId="169" fontId="324" fillId="0" borderId="1" xfId="0" applyNumberFormat="1" applyFont="1" applyBorder="1" applyAlignment="1">
      <alignment horizontal="right" vertical="top"/>
    </xf>
    <xf numFmtId="169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70" fontId="327" fillId="2" borderId="1" xfId="0" applyNumberFormat="1" applyFont="1" applyFill="1" applyBorder="1" applyAlignment="1" applyProtection="1">
      <alignment horizontal="right" vertical="top"/>
      <protection locked="0"/>
    </xf>
    <xf numFmtId="171" fontId="328" fillId="0" borderId="1" xfId="0" applyNumberFormat="1" applyFont="1" applyBorder="1" applyAlignment="1">
      <alignment horizontal="right" vertical="top"/>
    </xf>
    <xf numFmtId="4" fontId="329" fillId="0" borderId="1" xfId="0" applyNumberFormat="1" applyFont="1" applyBorder="1" applyAlignment="1">
      <alignment horizontal="right" vertical="top"/>
    </xf>
    <xf numFmtId="4" fontId="330" fillId="0" borderId="1" xfId="0" applyNumberFormat="1" applyFont="1" applyBorder="1" applyAlignment="1">
      <alignment horizontal="right" vertical="top"/>
    </xf>
    <xf numFmtId="0" fontId="331" fillId="0" borderId="0" xfId="0" applyFont="1"/>
    <xf numFmtId="0" fontId="332" fillId="3" borderId="1" xfId="0" applyFont="1" applyFill="1" applyBorder="1" applyAlignment="1">
      <alignment horizontal="left"/>
    </xf>
    <xf numFmtId="0" fontId="340" fillId="3" borderId="1" xfId="0" applyFont="1" applyFill="1" applyBorder="1" applyAlignment="1">
      <alignment horizontal="left"/>
    </xf>
    <xf numFmtId="0" fontId="341" fillId="3" borderId="1" xfId="0" applyFont="1" applyFill="1" applyBorder="1" applyAlignment="1">
      <alignment horizontal="left"/>
    </xf>
    <xf numFmtId="4" fontId="342" fillId="3" borderId="1" xfId="0" applyNumberFormat="1" applyFont="1" applyFill="1" applyBorder="1" applyAlignment="1">
      <alignment horizontal="right"/>
    </xf>
    <xf numFmtId="0" fontId="343" fillId="0" borderId="0" xfId="0" applyFont="1"/>
    <xf numFmtId="0" fontId="344" fillId="0" borderId="1" xfId="0" applyFont="1" applyBorder="1" applyAlignment="1">
      <alignment horizontal="left" vertical="top"/>
    </xf>
    <xf numFmtId="0" fontId="345" fillId="0" borderId="1" xfId="0" applyFont="1" applyBorder="1" applyAlignment="1">
      <alignment horizontal="left" vertical="top" wrapText="1"/>
    </xf>
    <xf numFmtId="0" fontId="346" fillId="0" borderId="1" xfId="0" applyFont="1" applyBorder="1" applyAlignment="1">
      <alignment horizontal="center" vertical="top"/>
    </xf>
    <xf numFmtId="168" fontId="347" fillId="0" borderId="1" xfId="0" applyNumberFormat="1" applyFont="1" applyBorder="1" applyAlignment="1">
      <alignment horizontal="right" vertical="top"/>
    </xf>
    <xf numFmtId="169" fontId="348" fillId="0" borderId="1" xfId="0" applyNumberFormat="1" applyFont="1" applyBorder="1" applyAlignment="1">
      <alignment horizontal="right" vertical="top"/>
    </xf>
    <xf numFmtId="169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70" fontId="351" fillId="2" borderId="1" xfId="0" applyNumberFormat="1" applyFont="1" applyFill="1" applyBorder="1" applyAlignment="1" applyProtection="1">
      <alignment horizontal="right" vertical="top"/>
      <protection locked="0"/>
    </xf>
    <xf numFmtId="171" fontId="352" fillId="0" borderId="1" xfId="0" applyNumberFormat="1" applyFont="1" applyBorder="1" applyAlignment="1">
      <alignment horizontal="right" vertical="top"/>
    </xf>
    <xf numFmtId="4" fontId="353" fillId="0" borderId="1" xfId="0" applyNumberFormat="1" applyFont="1" applyBorder="1" applyAlignment="1">
      <alignment horizontal="right" vertical="top"/>
    </xf>
    <xf numFmtId="4" fontId="354" fillId="0" borderId="1" xfId="0" applyNumberFormat="1" applyFont="1" applyBorder="1" applyAlignment="1">
      <alignment horizontal="right" vertical="top"/>
    </xf>
    <xf numFmtId="0" fontId="355" fillId="0" borderId="0" xfId="0" applyFont="1"/>
    <xf numFmtId="0" fontId="356" fillId="0" borderId="1" xfId="0" applyFont="1" applyBorder="1" applyAlignment="1">
      <alignment horizontal="left" vertical="top"/>
    </xf>
    <xf numFmtId="0" fontId="357" fillId="0" borderId="1" xfId="0" applyFont="1" applyBorder="1" applyAlignment="1">
      <alignment horizontal="left" vertical="top" wrapText="1"/>
    </xf>
    <xf numFmtId="0" fontId="358" fillId="0" borderId="1" xfId="0" applyFont="1" applyBorder="1" applyAlignment="1">
      <alignment horizontal="center" vertical="top"/>
    </xf>
    <xf numFmtId="168" fontId="359" fillId="0" borderId="1" xfId="0" applyNumberFormat="1" applyFont="1" applyBorder="1" applyAlignment="1">
      <alignment horizontal="right" vertical="top"/>
    </xf>
    <xf numFmtId="169" fontId="360" fillId="0" borderId="1" xfId="0" applyNumberFormat="1" applyFont="1" applyBorder="1" applyAlignment="1">
      <alignment horizontal="right" vertical="top"/>
    </xf>
    <xf numFmtId="169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70" fontId="363" fillId="2" borderId="1" xfId="0" applyNumberFormat="1" applyFont="1" applyFill="1" applyBorder="1" applyAlignment="1" applyProtection="1">
      <alignment horizontal="right" vertical="top"/>
      <protection locked="0"/>
    </xf>
    <xf numFmtId="171" fontId="364" fillId="0" borderId="1" xfId="0" applyNumberFormat="1" applyFont="1" applyBorder="1" applyAlignment="1">
      <alignment horizontal="right" vertical="top"/>
    </xf>
    <xf numFmtId="4" fontId="365" fillId="0" borderId="1" xfId="0" applyNumberFormat="1" applyFont="1" applyBorder="1" applyAlignment="1">
      <alignment horizontal="right" vertical="top"/>
    </xf>
    <xf numFmtId="4" fontId="366" fillId="0" borderId="1" xfId="0" applyNumberFormat="1" applyFont="1" applyBorder="1" applyAlignment="1">
      <alignment horizontal="right" vertical="top"/>
    </xf>
    <xf numFmtId="0" fontId="367" fillId="0" borderId="0" xfId="0" applyFont="1"/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 wrapText="1"/>
    </xf>
    <xf numFmtId="0" fontId="370" fillId="0" borderId="1" xfId="0" applyFont="1" applyBorder="1" applyAlignment="1">
      <alignment horizontal="center" vertical="top"/>
    </xf>
    <xf numFmtId="168" fontId="371" fillId="0" borderId="1" xfId="0" applyNumberFormat="1" applyFont="1" applyBorder="1" applyAlignment="1">
      <alignment horizontal="right" vertical="top"/>
    </xf>
    <xf numFmtId="169" fontId="372" fillId="0" borderId="1" xfId="0" applyNumberFormat="1" applyFont="1" applyBorder="1" applyAlignment="1">
      <alignment horizontal="right" vertical="top"/>
    </xf>
    <xf numFmtId="169" fontId="373" fillId="0" borderId="1" xfId="0" applyNumberFormat="1" applyFont="1" applyBorder="1" applyAlignment="1">
      <alignment horizontal="right" vertical="top"/>
    </xf>
    <xf numFmtId="169" fontId="374" fillId="0" borderId="1" xfId="0" applyNumberFormat="1" applyFont="1" applyBorder="1" applyAlignment="1">
      <alignment horizontal="right" vertical="top"/>
    </xf>
    <xf numFmtId="170" fontId="375" fillId="2" borderId="1" xfId="0" applyNumberFormat="1" applyFont="1" applyFill="1" applyBorder="1" applyAlignment="1" applyProtection="1">
      <alignment horizontal="right" vertical="top"/>
      <protection locked="0"/>
    </xf>
    <xf numFmtId="171" fontId="376" fillId="0" borderId="1" xfId="0" applyNumberFormat="1" applyFont="1" applyBorder="1" applyAlignment="1">
      <alignment horizontal="right" vertical="top"/>
    </xf>
    <xf numFmtId="4" fontId="377" fillId="0" borderId="1" xfId="0" applyNumberFormat="1" applyFont="1" applyBorder="1" applyAlignment="1">
      <alignment horizontal="right" vertical="top"/>
    </xf>
    <xf numFmtId="4" fontId="378" fillId="0" borderId="1" xfId="0" applyNumberFormat="1" applyFont="1" applyBorder="1" applyAlignment="1">
      <alignment horizontal="right" vertical="top"/>
    </xf>
    <xf numFmtId="0" fontId="379" fillId="0" borderId="0" xfId="0" applyFont="1"/>
    <xf numFmtId="0" fontId="380" fillId="0" borderId="1" xfId="0" applyFont="1" applyBorder="1" applyAlignment="1">
      <alignment horizontal="left" vertical="top"/>
    </xf>
    <xf numFmtId="0" fontId="381" fillId="0" borderId="1" xfId="0" applyFont="1" applyBorder="1" applyAlignment="1">
      <alignment horizontal="left" vertical="top" wrapText="1"/>
    </xf>
    <xf numFmtId="0" fontId="382" fillId="0" borderId="1" xfId="0" applyFont="1" applyBorder="1" applyAlignment="1">
      <alignment horizontal="center" vertical="top"/>
    </xf>
    <xf numFmtId="168" fontId="383" fillId="0" borderId="1" xfId="0" applyNumberFormat="1" applyFont="1" applyBorder="1" applyAlignment="1">
      <alignment horizontal="right" vertical="top"/>
    </xf>
    <xf numFmtId="169" fontId="384" fillId="0" borderId="1" xfId="0" applyNumberFormat="1" applyFont="1" applyBorder="1" applyAlignment="1">
      <alignment horizontal="right" vertical="top"/>
    </xf>
    <xf numFmtId="169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70" fontId="387" fillId="2" borderId="1" xfId="0" applyNumberFormat="1" applyFont="1" applyFill="1" applyBorder="1" applyAlignment="1" applyProtection="1">
      <alignment horizontal="right" vertical="top"/>
      <protection locked="0"/>
    </xf>
    <xf numFmtId="171" fontId="388" fillId="0" borderId="1" xfId="0" applyNumberFormat="1" applyFont="1" applyBorder="1" applyAlignment="1">
      <alignment horizontal="right" vertical="top"/>
    </xf>
    <xf numFmtId="4" fontId="389" fillId="0" borderId="1" xfId="0" applyNumberFormat="1" applyFont="1" applyBorder="1" applyAlignment="1">
      <alignment horizontal="right" vertical="top"/>
    </xf>
    <xf numFmtId="4" fontId="390" fillId="0" borderId="1" xfId="0" applyNumberFormat="1" applyFont="1" applyBorder="1" applyAlignment="1">
      <alignment horizontal="right" vertical="top"/>
    </xf>
    <xf numFmtId="0" fontId="391" fillId="0" borderId="0" xfId="0" applyFont="1"/>
    <xf numFmtId="0" fontId="392" fillId="0" borderId="1" xfId="0" applyFont="1" applyBorder="1" applyAlignment="1">
      <alignment horizontal="left" vertical="top"/>
    </xf>
    <xf numFmtId="0" fontId="393" fillId="0" borderId="1" xfId="0" applyFont="1" applyBorder="1" applyAlignment="1">
      <alignment horizontal="left" vertical="top" wrapText="1"/>
    </xf>
    <xf numFmtId="0" fontId="394" fillId="0" borderId="1" xfId="0" applyFont="1" applyBorder="1" applyAlignment="1">
      <alignment horizontal="center" vertical="top"/>
    </xf>
    <xf numFmtId="168" fontId="395" fillId="0" borderId="1" xfId="0" applyNumberFormat="1" applyFont="1" applyBorder="1" applyAlignment="1">
      <alignment horizontal="right" vertical="top"/>
    </xf>
    <xf numFmtId="169" fontId="396" fillId="0" borderId="1" xfId="0" applyNumberFormat="1" applyFont="1" applyBorder="1" applyAlignment="1">
      <alignment horizontal="right" vertical="top"/>
    </xf>
    <xf numFmtId="169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70" fontId="399" fillId="2" borderId="1" xfId="0" applyNumberFormat="1" applyFont="1" applyFill="1" applyBorder="1" applyAlignment="1" applyProtection="1">
      <alignment horizontal="right" vertical="top"/>
      <protection locked="0"/>
    </xf>
    <xf numFmtId="171" fontId="400" fillId="0" borderId="1" xfId="0" applyNumberFormat="1" applyFont="1" applyBorder="1" applyAlignment="1">
      <alignment horizontal="right" vertical="top"/>
    </xf>
    <xf numFmtId="4" fontId="401" fillId="0" borderId="1" xfId="0" applyNumberFormat="1" applyFont="1" applyBorder="1" applyAlignment="1">
      <alignment horizontal="right" vertical="top"/>
    </xf>
    <xf numFmtId="4" fontId="402" fillId="0" borderId="1" xfId="0" applyNumberFormat="1" applyFont="1" applyBorder="1" applyAlignment="1">
      <alignment horizontal="right" vertical="top"/>
    </xf>
    <xf numFmtId="0" fontId="403" fillId="0" borderId="0" xfId="0" applyFont="1"/>
    <xf numFmtId="0" fontId="404" fillId="3" borderId="1" xfId="0" applyFont="1" applyFill="1" applyBorder="1" applyAlignment="1">
      <alignment horizontal="left"/>
    </xf>
    <xf numFmtId="0" fontId="412" fillId="3" borderId="1" xfId="0" applyFont="1" applyFill="1" applyBorder="1" applyAlignment="1">
      <alignment horizontal="left"/>
    </xf>
    <xf numFmtId="0" fontId="413" fillId="3" borderId="1" xfId="0" applyFont="1" applyFill="1" applyBorder="1" applyAlignment="1">
      <alignment horizontal="left"/>
    </xf>
    <xf numFmtId="4" fontId="414" fillId="3" borderId="1" xfId="0" applyNumberFormat="1" applyFont="1" applyFill="1" applyBorder="1" applyAlignment="1">
      <alignment horizontal="right"/>
    </xf>
    <xf numFmtId="0" fontId="415" fillId="0" borderId="0" xfId="0" applyFont="1"/>
    <xf numFmtId="0" fontId="416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 wrapText="1"/>
    </xf>
    <xf numFmtId="0" fontId="418" fillId="0" borderId="1" xfId="0" applyFont="1" applyBorder="1" applyAlignment="1">
      <alignment horizontal="center" vertical="top"/>
    </xf>
    <xf numFmtId="168" fontId="419" fillId="0" borderId="1" xfId="0" applyNumberFormat="1" applyFont="1" applyBorder="1" applyAlignment="1">
      <alignment horizontal="right" vertical="top"/>
    </xf>
    <xf numFmtId="169" fontId="420" fillId="0" borderId="1" xfId="0" applyNumberFormat="1" applyFont="1" applyBorder="1" applyAlignment="1">
      <alignment horizontal="right" vertical="top"/>
    </xf>
    <xf numFmtId="169" fontId="421" fillId="0" borderId="1" xfId="0" applyNumberFormat="1" applyFont="1" applyBorder="1" applyAlignment="1">
      <alignment horizontal="right" vertical="top"/>
    </xf>
    <xf numFmtId="169" fontId="422" fillId="0" borderId="1" xfId="0" applyNumberFormat="1" applyFont="1" applyBorder="1" applyAlignment="1">
      <alignment horizontal="right" vertical="top"/>
    </xf>
    <xf numFmtId="170" fontId="423" fillId="2" borderId="1" xfId="0" applyNumberFormat="1" applyFont="1" applyFill="1" applyBorder="1" applyAlignment="1" applyProtection="1">
      <alignment horizontal="right" vertical="top"/>
      <protection locked="0"/>
    </xf>
    <xf numFmtId="171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0" borderId="1" xfId="0" applyNumberFormat="1" applyFont="1" applyBorder="1" applyAlignment="1">
      <alignment horizontal="right" vertical="top"/>
    </xf>
    <xf numFmtId="0" fontId="427" fillId="0" borderId="0" xfId="0" applyFont="1"/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 wrapText="1"/>
    </xf>
    <xf numFmtId="0" fontId="430" fillId="0" borderId="1" xfId="0" applyFont="1" applyBorder="1" applyAlignment="1">
      <alignment horizontal="center" vertical="top"/>
    </xf>
    <xf numFmtId="168" fontId="431" fillId="0" borderId="1" xfId="0" applyNumberFormat="1" applyFont="1" applyBorder="1" applyAlignment="1">
      <alignment horizontal="right" vertical="top"/>
    </xf>
    <xf numFmtId="169" fontId="432" fillId="0" borderId="1" xfId="0" applyNumberFormat="1" applyFont="1" applyBorder="1" applyAlignment="1">
      <alignment horizontal="right" vertical="top"/>
    </xf>
    <xf numFmtId="169" fontId="433" fillId="0" borderId="1" xfId="0" applyNumberFormat="1" applyFont="1" applyBorder="1" applyAlignment="1">
      <alignment horizontal="right" vertical="top"/>
    </xf>
    <xf numFmtId="169" fontId="434" fillId="0" borderId="1" xfId="0" applyNumberFormat="1" applyFont="1" applyBorder="1" applyAlignment="1">
      <alignment horizontal="right" vertical="top"/>
    </xf>
    <xf numFmtId="170" fontId="435" fillId="2" borderId="1" xfId="0" applyNumberFormat="1" applyFont="1" applyFill="1" applyBorder="1" applyAlignment="1" applyProtection="1">
      <alignment horizontal="right" vertical="top"/>
      <protection locked="0"/>
    </xf>
    <xf numFmtId="171" fontId="436" fillId="0" borderId="1" xfId="0" applyNumberFormat="1" applyFont="1" applyBorder="1" applyAlignment="1">
      <alignment horizontal="right" vertical="top"/>
    </xf>
    <xf numFmtId="4" fontId="437" fillId="0" borderId="1" xfId="0" applyNumberFormat="1" applyFont="1" applyBorder="1" applyAlignment="1">
      <alignment horizontal="right" vertical="top"/>
    </xf>
    <xf numFmtId="4" fontId="438" fillId="0" borderId="1" xfId="0" applyNumberFormat="1" applyFont="1" applyBorder="1" applyAlignment="1">
      <alignment horizontal="right" vertical="top"/>
    </xf>
    <xf numFmtId="0" fontId="439" fillId="0" borderId="0" xfId="0" applyFont="1"/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 wrapText="1"/>
    </xf>
    <xf numFmtId="0" fontId="442" fillId="0" borderId="1" xfId="0" applyFont="1" applyBorder="1" applyAlignment="1">
      <alignment horizontal="center" vertical="top"/>
    </xf>
    <xf numFmtId="168" fontId="443" fillId="0" borderId="1" xfId="0" applyNumberFormat="1" applyFont="1" applyBorder="1" applyAlignment="1">
      <alignment horizontal="right" vertical="top"/>
    </xf>
    <xf numFmtId="169" fontId="444" fillId="0" borderId="1" xfId="0" applyNumberFormat="1" applyFont="1" applyBorder="1" applyAlignment="1">
      <alignment horizontal="right" vertical="top"/>
    </xf>
    <xf numFmtId="169" fontId="445" fillId="0" borderId="1" xfId="0" applyNumberFormat="1" applyFont="1" applyBorder="1" applyAlignment="1">
      <alignment horizontal="right" vertical="top"/>
    </xf>
    <xf numFmtId="169" fontId="446" fillId="0" borderId="1" xfId="0" applyNumberFormat="1" applyFont="1" applyBorder="1" applyAlignment="1">
      <alignment horizontal="right" vertical="top"/>
    </xf>
    <xf numFmtId="170" fontId="447" fillId="2" borderId="1" xfId="0" applyNumberFormat="1" applyFont="1" applyFill="1" applyBorder="1" applyAlignment="1" applyProtection="1">
      <alignment horizontal="right" vertical="top"/>
      <protection locked="0"/>
    </xf>
    <xf numFmtId="171" fontId="448" fillId="0" borderId="1" xfId="0" applyNumberFormat="1" applyFont="1" applyBorder="1" applyAlignment="1">
      <alignment horizontal="right" vertical="top"/>
    </xf>
    <xf numFmtId="4" fontId="449" fillId="0" borderId="1" xfId="0" applyNumberFormat="1" applyFont="1" applyBorder="1" applyAlignment="1">
      <alignment horizontal="right" vertical="top"/>
    </xf>
    <xf numFmtId="4" fontId="450" fillId="0" borderId="1" xfId="0" applyNumberFormat="1" applyFont="1" applyBorder="1" applyAlignment="1">
      <alignment horizontal="right" vertical="top"/>
    </xf>
    <xf numFmtId="0" fontId="451" fillId="0" borderId="0" xfId="0" applyFont="1"/>
    <xf numFmtId="0" fontId="452" fillId="0" borderId="1" xfId="0" applyFont="1" applyBorder="1" applyAlignment="1">
      <alignment horizontal="left" vertical="top"/>
    </xf>
    <xf numFmtId="0" fontId="453" fillId="0" borderId="1" xfId="0" applyFont="1" applyBorder="1" applyAlignment="1">
      <alignment horizontal="left" vertical="top" wrapText="1"/>
    </xf>
    <xf numFmtId="0" fontId="454" fillId="0" borderId="1" xfId="0" applyFont="1" applyBorder="1" applyAlignment="1">
      <alignment horizontal="center" vertical="top"/>
    </xf>
    <xf numFmtId="168" fontId="455" fillId="0" borderId="1" xfId="0" applyNumberFormat="1" applyFont="1" applyBorder="1" applyAlignment="1">
      <alignment horizontal="right" vertical="top"/>
    </xf>
    <xf numFmtId="169" fontId="456" fillId="0" borderId="1" xfId="0" applyNumberFormat="1" applyFont="1" applyBorder="1" applyAlignment="1">
      <alignment horizontal="right" vertical="top"/>
    </xf>
    <xf numFmtId="169" fontId="457" fillId="0" borderId="1" xfId="0" applyNumberFormat="1" applyFont="1" applyBorder="1" applyAlignment="1">
      <alignment horizontal="right" vertical="top"/>
    </xf>
    <xf numFmtId="169" fontId="458" fillId="0" borderId="1" xfId="0" applyNumberFormat="1" applyFont="1" applyBorder="1" applyAlignment="1">
      <alignment horizontal="right" vertical="top"/>
    </xf>
    <xf numFmtId="170" fontId="459" fillId="2" borderId="1" xfId="0" applyNumberFormat="1" applyFont="1" applyFill="1" applyBorder="1" applyAlignment="1" applyProtection="1">
      <alignment horizontal="right" vertical="top"/>
      <protection locked="0"/>
    </xf>
    <xf numFmtId="171" fontId="460" fillId="0" borderId="1" xfId="0" applyNumberFormat="1" applyFont="1" applyBorder="1" applyAlignment="1">
      <alignment horizontal="right" vertical="top"/>
    </xf>
    <xf numFmtId="4" fontId="461" fillId="0" borderId="1" xfId="0" applyNumberFormat="1" applyFont="1" applyBorder="1" applyAlignment="1">
      <alignment horizontal="right" vertical="top"/>
    </xf>
    <xf numFmtId="4" fontId="462" fillId="0" borderId="1" xfId="0" applyNumberFormat="1" applyFont="1" applyBorder="1" applyAlignment="1">
      <alignment horizontal="right" vertical="top"/>
    </xf>
    <xf numFmtId="0" fontId="463" fillId="0" borderId="0" xfId="0" applyFont="1"/>
    <xf numFmtId="0" fontId="464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 wrapText="1"/>
    </xf>
    <xf numFmtId="0" fontId="466" fillId="0" borderId="1" xfId="0" applyFont="1" applyBorder="1" applyAlignment="1">
      <alignment horizontal="center" vertical="top"/>
    </xf>
    <xf numFmtId="168" fontId="467" fillId="0" borderId="1" xfId="0" applyNumberFormat="1" applyFont="1" applyBorder="1" applyAlignment="1">
      <alignment horizontal="right" vertical="top"/>
    </xf>
    <xf numFmtId="169" fontId="468" fillId="0" borderId="1" xfId="0" applyNumberFormat="1" applyFont="1" applyBorder="1" applyAlignment="1">
      <alignment horizontal="right" vertical="top"/>
    </xf>
    <xf numFmtId="169" fontId="469" fillId="0" borderId="1" xfId="0" applyNumberFormat="1" applyFont="1" applyBorder="1" applyAlignment="1">
      <alignment horizontal="right" vertical="top"/>
    </xf>
    <xf numFmtId="169" fontId="470" fillId="0" borderId="1" xfId="0" applyNumberFormat="1" applyFont="1" applyBorder="1" applyAlignment="1">
      <alignment horizontal="right" vertical="top"/>
    </xf>
    <xf numFmtId="170" fontId="471" fillId="2" borderId="1" xfId="0" applyNumberFormat="1" applyFont="1" applyFill="1" applyBorder="1" applyAlignment="1" applyProtection="1">
      <alignment horizontal="right" vertical="top"/>
      <protection locked="0"/>
    </xf>
    <xf numFmtId="171" fontId="472" fillId="0" borderId="1" xfId="0" applyNumberFormat="1" applyFont="1" applyBorder="1" applyAlignment="1">
      <alignment horizontal="righ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0" fontId="475" fillId="0" borderId="0" xfId="0" applyFont="1"/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 wrapText="1"/>
    </xf>
    <xf numFmtId="0" fontId="478" fillId="0" borderId="1" xfId="0" applyFont="1" applyBorder="1" applyAlignment="1">
      <alignment horizontal="center" vertical="top"/>
    </xf>
    <xf numFmtId="168" fontId="479" fillId="0" borderId="1" xfId="0" applyNumberFormat="1" applyFont="1" applyBorder="1" applyAlignment="1">
      <alignment horizontal="right" vertical="top"/>
    </xf>
    <xf numFmtId="169" fontId="480" fillId="0" borderId="1" xfId="0" applyNumberFormat="1" applyFont="1" applyBorder="1" applyAlignment="1">
      <alignment horizontal="right" vertical="top"/>
    </xf>
    <xf numFmtId="169" fontId="481" fillId="0" borderId="1" xfId="0" applyNumberFormat="1" applyFont="1" applyBorder="1" applyAlignment="1">
      <alignment horizontal="right" vertical="top"/>
    </xf>
    <xf numFmtId="169" fontId="482" fillId="0" borderId="1" xfId="0" applyNumberFormat="1" applyFont="1" applyBorder="1" applyAlignment="1">
      <alignment horizontal="right" vertical="top"/>
    </xf>
    <xf numFmtId="170" fontId="483" fillId="2" borderId="1" xfId="0" applyNumberFormat="1" applyFont="1" applyFill="1" applyBorder="1" applyAlignment="1" applyProtection="1">
      <alignment horizontal="right" vertical="top"/>
      <protection locked="0"/>
    </xf>
    <xf numFmtId="171" fontId="484" fillId="0" borderId="1" xfId="0" applyNumberFormat="1" applyFont="1" applyBorder="1" applyAlignment="1">
      <alignment horizontal="right" vertical="top"/>
    </xf>
    <xf numFmtId="4" fontId="485" fillId="0" borderId="1" xfId="0" applyNumberFormat="1" applyFont="1" applyBorder="1" applyAlignment="1">
      <alignment horizontal="right" vertical="top"/>
    </xf>
    <xf numFmtId="4" fontId="486" fillId="0" borderId="1" xfId="0" applyNumberFormat="1" applyFont="1" applyBorder="1" applyAlignment="1">
      <alignment horizontal="right" vertical="top"/>
    </xf>
    <xf numFmtId="0" fontId="487" fillId="0" borderId="0" xfId="0" applyFont="1"/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 wrapText="1"/>
    </xf>
    <xf numFmtId="0" fontId="490" fillId="0" borderId="1" xfId="0" applyFont="1" applyBorder="1" applyAlignment="1">
      <alignment horizontal="center" vertical="top"/>
    </xf>
    <xf numFmtId="168" fontId="491" fillId="0" borderId="1" xfId="0" applyNumberFormat="1" applyFont="1" applyBorder="1" applyAlignment="1">
      <alignment horizontal="right" vertical="top"/>
    </xf>
    <xf numFmtId="169" fontId="492" fillId="0" borderId="1" xfId="0" applyNumberFormat="1" applyFont="1" applyBorder="1" applyAlignment="1">
      <alignment horizontal="right" vertical="top"/>
    </xf>
    <xf numFmtId="169" fontId="493" fillId="0" borderId="1" xfId="0" applyNumberFormat="1" applyFont="1" applyBorder="1" applyAlignment="1">
      <alignment horizontal="right" vertical="top"/>
    </xf>
    <xf numFmtId="169" fontId="494" fillId="0" borderId="1" xfId="0" applyNumberFormat="1" applyFont="1" applyBorder="1" applyAlignment="1">
      <alignment horizontal="right" vertical="top"/>
    </xf>
    <xf numFmtId="170" fontId="495" fillId="2" borderId="1" xfId="0" applyNumberFormat="1" applyFont="1" applyFill="1" applyBorder="1" applyAlignment="1" applyProtection="1">
      <alignment horizontal="right" vertical="top"/>
      <protection locked="0"/>
    </xf>
    <xf numFmtId="171" fontId="496" fillId="0" borderId="1" xfId="0" applyNumberFormat="1" applyFont="1" applyBorder="1" applyAlignment="1">
      <alignment horizontal="right" vertical="top"/>
    </xf>
    <xf numFmtId="4" fontId="497" fillId="0" borderId="1" xfId="0" applyNumberFormat="1" applyFont="1" applyBorder="1" applyAlignment="1">
      <alignment horizontal="right" vertical="top"/>
    </xf>
    <xf numFmtId="4" fontId="498" fillId="0" borderId="1" xfId="0" applyNumberFormat="1" applyFont="1" applyBorder="1" applyAlignment="1">
      <alignment horizontal="right" vertical="top"/>
    </xf>
    <xf numFmtId="0" fontId="499" fillId="0" borderId="0" xfId="0" applyFont="1"/>
    <xf numFmtId="0" fontId="500" fillId="0" borderId="1" xfId="0" applyFont="1" applyBorder="1" applyAlignment="1">
      <alignment horizontal="left" vertical="top"/>
    </xf>
    <xf numFmtId="0" fontId="501" fillId="0" borderId="1" xfId="0" applyFont="1" applyBorder="1" applyAlignment="1">
      <alignment horizontal="left" vertical="top" wrapText="1"/>
    </xf>
    <xf numFmtId="0" fontId="502" fillId="0" borderId="1" xfId="0" applyFont="1" applyBorder="1" applyAlignment="1">
      <alignment horizontal="center" vertical="top"/>
    </xf>
    <xf numFmtId="168" fontId="503" fillId="0" borderId="1" xfId="0" applyNumberFormat="1" applyFont="1" applyBorder="1" applyAlignment="1">
      <alignment horizontal="right" vertical="top"/>
    </xf>
    <xf numFmtId="169" fontId="504" fillId="0" borderId="1" xfId="0" applyNumberFormat="1" applyFont="1" applyBorder="1" applyAlignment="1">
      <alignment horizontal="right" vertical="top"/>
    </xf>
    <xf numFmtId="169" fontId="505" fillId="0" borderId="1" xfId="0" applyNumberFormat="1" applyFont="1" applyBorder="1" applyAlignment="1">
      <alignment horizontal="right" vertical="top"/>
    </xf>
    <xf numFmtId="169" fontId="506" fillId="0" borderId="1" xfId="0" applyNumberFormat="1" applyFont="1" applyBorder="1" applyAlignment="1">
      <alignment horizontal="right" vertical="top"/>
    </xf>
    <xf numFmtId="170" fontId="507" fillId="2" borderId="1" xfId="0" applyNumberFormat="1" applyFont="1" applyFill="1" applyBorder="1" applyAlignment="1" applyProtection="1">
      <alignment horizontal="right" vertical="top"/>
      <protection locked="0"/>
    </xf>
    <xf numFmtId="171" fontId="508" fillId="0" borderId="1" xfId="0" applyNumberFormat="1" applyFont="1" applyBorder="1" applyAlignment="1">
      <alignment horizontal="right" vertical="top"/>
    </xf>
    <xf numFmtId="4" fontId="509" fillId="0" borderId="1" xfId="0" applyNumberFormat="1" applyFont="1" applyBorder="1" applyAlignment="1">
      <alignment horizontal="right" vertical="top"/>
    </xf>
    <xf numFmtId="4" fontId="510" fillId="0" borderId="1" xfId="0" applyNumberFormat="1" applyFont="1" applyBorder="1" applyAlignment="1">
      <alignment horizontal="right" vertical="top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0" fontId="513" fillId="0" borderId="1" xfId="0" applyFont="1" applyBorder="1" applyAlignment="1">
      <alignment horizontal="left" vertical="top" wrapText="1"/>
    </xf>
    <xf numFmtId="0" fontId="514" fillId="0" borderId="1" xfId="0" applyFont="1" applyBorder="1" applyAlignment="1">
      <alignment horizontal="center" vertical="top"/>
    </xf>
    <xf numFmtId="168" fontId="515" fillId="0" borderId="1" xfId="0" applyNumberFormat="1" applyFont="1" applyBorder="1" applyAlignment="1">
      <alignment horizontal="right" vertical="top"/>
    </xf>
    <xf numFmtId="169" fontId="516" fillId="0" borderId="1" xfId="0" applyNumberFormat="1" applyFont="1" applyBorder="1" applyAlignment="1">
      <alignment horizontal="right" vertical="top"/>
    </xf>
    <xf numFmtId="169" fontId="517" fillId="0" borderId="1" xfId="0" applyNumberFormat="1" applyFont="1" applyBorder="1" applyAlignment="1">
      <alignment horizontal="right" vertical="top"/>
    </xf>
    <xf numFmtId="169" fontId="518" fillId="0" borderId="1" xfId="0" applyNumberFormat="1" applyFont="1" applyBorder="1" applyAlignment="1">
      <alignment horizontal="right" vertical="top"/>
    </xf>
    <xf numFmtId="170" fontId="519" fillId="2" borderId="1" xfId="0" applyNumberFormat="1" applyFont="1" applyFill="1" applyBorder="1" applyAlignment="1" applyProtection="1">
      <alignment horizontal="right" vertical="top"/>
      <protection locked="0"/>
    </xf>
    <xf numFmtId="171" fontId="520" fillId="0" borderId="1" xfId="0" applyNumberFormat="1" applyFont="1" applyBorder="1" applyAlignment="1">
      <alignment horizontal="right" vertical="top"/>
    </xf>
    <xf numFmtId="4" fontId="521" fillId="0" borderId="1" xfId="0" applyNumberFormat="1" applyFont="1" applyBorder="1" applyAlignment="1">
      <alignment horizontal="right" vertical="top"/>
    </xf>
    <xf numFmtId="4" fontId="522" fillId="0" borderId="1" xfId="0" applyNumberFormat="1" applyFont="1" applyBorder="1" applyAlignment="1">
      <alignment horizontal="right" vertical="top"/>
    </xf>
    <xf numFmtId="0" fontId="523" fillId="0" borderId="0" xfId="0" applyFont="1"/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 wrapText="1"/>
    </xf>
    <xf numFmtId="0" fontId="526" fillId="0" borderId="1" xfId="0" applyFont="1" applyBorder="1" applyAlignment="1">
      <alignment horizontal="center" vertical="top"/>
    </xf>
    <xf numFmtId="168" fontId="527" fillId="0" borderId="1" xfId="0" applyNumberFormat="1" applyFont="1" applyBorder="1" applyAlignment="1">
      <alignment horizontal="right" vertical="top"/>
    </xf>
    <xf numFmtId="169" fontId="528" fillId="0" borderId="1" xfId="0" applyNumberFormat="1" applyFont="1" applyBorder="1" applyAlignment="1">
      <alignment horizontal="right" vertical="top"/>
    </xf>
    <xf numFmtId="169" fontId="529" fillId="0" borderId="1" xfId="0" applyNumberFormat="1" applyFont="1" applyBorder="1" applyAlignment="1">
      <alignment horizontal="right" vertical="top"/>
    </xf>
    <xf numFmtId="169" fontId="530" fillId="0" borderId="1" xfId="0" applyNumberFormat="1" applyFont="1" applyBorder="1" applyAlignment="1">
      <alignment horizontal="right" vertical="top"/>
    </xf>
    <xf numFmtId="170" fontId="531" fillId="2" borderId="1" xfId="0" applyNumberFormat="1" applyFont="1" applyFill="1" applyBorder="1" applyAlignment="1" applyProtection="1">
      <alignment horizontal="right" vertical="top"/>
      <protection locked="0"/>
    </xf>
    <xf numFmtId="171" fontId="532" fillId="0" borderId="1" xfId="0" applyNumberFormat="1" applyFont="1" applyBorder="1" applyAlignment="1">
      <alignment horizontal="righ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0" fontId="535" fillId="0" borderId="0" xfId="0" applyFont="1"/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 wrapText="1"/>
    </xf>
    <xf numFmtId="0" fontId="538" fillId="0" borderId="1" xfId="0" applyFont="1" applyBorder="1" applyAlignment="1">
      <alignment horizontal="center" vertical="top"/>
    </xf>
    <xf numFmtId="168" fontId="539" fillId="0" borderId="1" xfId="0" applyNumberFormat="1" applyFont="1" applyBorder="1" applyAlignment="1">
      <alignment horizontal="right" vertical="top"/>
    </xf>
    <xf numFmtId="169" fontId="540" fillId="0" borderId="1" xfId="0" applyNumberFormat="1" applyFont="1" applyBorder="1" applyAlignment="1">
      <alignment horizontal="right" vertical="top"/>
    </xf>
    <xf numFmtId="169" fontId="541" fillId="0" borderId="1" xfId="0" applyNumberFormat="1" applyFont="1" applyBorder="1" applyAlignment="1">
      <alignment horizontal="right" vertical="top"/>
    </xf>
    <xf numFmtId="169" fontId="542" fillId="0" borderId="1" xfId="0" applyNumberFormat="1" applyFont="1" applyBorder="1" applyAlignment="1">
      <alignment horizontal="right" vertical="top"/>
    </xf>
    <xf numFmtId="170" fontId="543" fillId="2" borderId="1" xfId="0" applyNumberFormat="1" applyFont="1" applyFill="1" applyBorder="1" applyAlignment="1" applyProtection="1">
      <alignment horizontal="right" vertical="top"/>
      <protection locked="0"/>
    </xf>
    <xf numFmtId="171" fontId="544" fillId="0" borderId="1" xfId="0" applyNumberFormat="1" applyFont="1" applyBorder="1" applyAlignment="1">
      <alignment horizontal="right" vertical="top"/>
    </xf>
    <xf numFmtId="4" fontId="545" fillId="0" borderId="1" xfId="0" applyNumberFormat="1" applyFont="1" applyBorder="1" applyAlignment="1">
      <alignment horizontal="right" vertical="top"/>
    </xf>
    <xf numFmtId="4" fontId="546" fillId="0" borderId="1" xfId="0" applyNumberFormat="1" applyFont="1" applyBorder="1" applyAlignment="1">
      <alignment horizontal="right" vertical="top"/>
    </xf>
    <xf numFmtId="0" fontId="547" fillId="0" borderId="0" xfId="0" applyFont="1"/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 wrapText="1"/>
    </xf>
    <xf numFmtId="0" fontId="550" fillId="0" borderId="1" xfId="0" applyFont="1" applyBorder="1" applyAlignment="1">
      <alignment horizontal="center" vertical="top"/>
    </xf>
    <xf numFmtId="168" fontId="551" fillId="0" borderId="1" xfId="0" applyNumberFormat="1" applyFont="1" applyBorder="1" applyAlignment="1">
      <alignment horizontal="right" vertical="top"/>
    </xf>
    <xf numFmtId="169" fontId="552" fillId="0" borderId="1" xfId="0" applyNumberFormat="1" applyFont="1" applyBorder="1" applyAlignment="1">
      <alignment horizontal="right" vertical="top"/>
    </xf>
    <xf numFmtId="169" fontId="553" fillId="0" borderId="1" xfId="0" applyNumberFormat="1" applyFont="1" applyBorder="1" applyAlignment="1">
      <alignment horizontal="right" vertical="top"/>
    </xf>
    <xf numFmtId="169" fontId="554" fillId="0" borderId="1" xfId="0" applyNumberFormat="1" applyFont="1" applyBorder="1" applyAlignment="1">
      <alignment horizontal="right" vertical="top"/>
    </xf>
    <xf numFmtId="170" fontId="555" fillId="2" borderId="1" xfId="0" applyNumberFormat="1" applyFont="1" applyFill="1" applyBorder="1" applyAlignment="1" applyProtection="1">
      <alignment horizontal="right" vertical="top"/>
      <protection locked="0"/>
    </xf>
    <xf numFmtId="171" fontId="556" fillId="0" borderId="1" xfId="0" applyNumberFormat="1" applyFont="1" applyBorder="1" applyAlignment="1">
      <alignment horizontal="right" vertical="top"/>
    </xf>
    <xf numFmtId="4" fontId="557" fillId="0" borderId="1" xfId="0" applyNumberFormat="1" applyFont="1" applyBorder="1" applyAlignment="1">
      <alignment horizontal="right" vertical="top"/>
    </xf>
    <xf numFmtId="4" fontId="558" fillId="0" borderId="1" xfId="0" applyNumberFormat="1" applyFont="1" applyBorder="1" applyAlignment="1">
      <alignment horizontal="right" vertical="top"/>
    </xf>
    <xf numFmtId="0" fontId="559" fillId="0" borderId="0" xfId="0" applyFont="1"/>
    <xf numFmtId="0" fontId="560" fillId="0" borderId="1" xfId="0" applyFont="1" applyBorder="1" applyAlignment="1">
      <alignment horizontal="left" vertical="top"/>
    </xf>
    <xf numFmtId="0" fontId="561" fillId="0" borderId="1" xfId="0" applyFont="1" applyBorder="1" applyAlignment="1">
      <alignment horizontal="left" vertical="top" wrapText="1"/>
    </xf>
    <xf numFmtId="0" fontId="562" fillId="0" borderId="1" xfId="0" applyFont="1" applyBorder="1" applyAlignment="1">
      <alignment horizontal="center" vertical="top"/>
    </xf>
    <xf numFmtId="168" fontId="563" fillId="0" borderId="1" xfId="0" applyNumberFormat="1" applyFont="1" applyBorder="1" applyAlignment="1">
      <alignment horizontal="right" vertical="top"/>
    </xf>
    <xf numFmtId="169" fontId="564" fillId="0" borderId="1" xfId="0" applyNumberFormat="1" applyFont="1" applyBorder="1" applyAlignment="1">
      <alignment horizontal="right" vertical="top"/>
    </xf>
    <xf numFmtId="169" fontId="565" fillId="0" borderId="1" xfId="0" applyNumberFormat="1" applyFont="1" applyBorder="1" applyAlignment="1">
      <alignment horizontal="right" vertical="top"/>
    </xf>
    <xf numFmtId="169" fontId="566" fillId="0" borderId="1" xfId="0" applyNumberFormat="1" applyFont="1" applyBorder="1" applyAlignment="1">
      <alignment horizontal="right" vertical="top"/>
    </xf>
    <xf numFmtId="170" fontId="567" fillId="2" borderId="1" xfId="0" applyNumberFormat="1" applyFont="1" applyFill="1" applyBorder="1" applyAlignment="1" applyProtection="1">
      <alignment horizontal="right" vertical="top"/>
      <protection locked="0"/>
    </xf>
    <xf numFmtId="171" fontId="568" fillId="0" borderId="1" xfId="0" applyNumberFormat="1" applyFont="1" applyBorder="1" applyAlignment="1">
      <alignment horizontal="right" vertical="top"/>
    </xf>
    <xf numFmtId="4" fontId="569" fillId="0" borderId="1" xfId="0" applyNumberFormat="1" applyFont="1" applyBorder="1" applyAlignment="1">
      <alignment horizontal="right" vertical="top"/>
    </xf>
    <xf numFmtId="4" fontId="570" fillId="0" borderId="1" xfId="0" applyNumberFormat="1" applyFont="1" applyBorder="1" applyAlignment="1">
      <alignment horizontal="right" vertical="top"/>
    </xf>
    <xf numFmtId="0" fontId="571" fillId="0" borderId="0" xfId="0" applyFont="1"/>
    <xf numFmtId="0" fontId="572" fillId="3" borderId="1" xfId="0" applyFont="1" applyFill="1" applyBorder="1" applyAlignment="1">
      <alignment horizontal="left"/>
    </xf>
    <xf numFmtId="0" fontId="580" fillId="3" borderId="1" xfId="0" applyFont="1" applyFill="1" applyBorder="1" applyAlignment="1">
      <alignment horizontal="left"/>
    </xf>
    <xf numFmtId="0" fontId="581" fillId="3" borderId="1" xfId="0" applyFont="1" applyFill="1" applyBorder="1" applyAlignment="1">
      <alignment horizontal="left"/>
    </xf>
    <xf numFmtId="4" fontId="582" fillId="3" borderId="1" xfId="0" applyNumberFormat="1" applyFont="1" applyFill="1" applyBorder="1" applyAlignment="1">
      <alignment horizontal="right"/>
    </xf>
    <xf numFmtId="0" fontId="583" fillId="0" borderId="0" xfId="0" applyFont="1"/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 wrapText="1"/>
    </xf>
    <xf numFmtId="0" fontId="586" fillId="0" borderId="1" xfId="0" applyFont="1" applyBorder="1" applyAlignment="1">
      <alignment horizontal="center" vertical="top"/>
    </xf>
    <xf numFmtId="168" fontId="587" fillId="0" borderId="1" xfId="0" applyNumberFormat="1" applyFont="1" applyBorder="1" applyAlignment="1">
      <alignment horizontal="right" vertical="top"/>
    </xf>
    <xf numFmtId="169" fontId="588" fillId="0" borderId="1" xfId="0" applyNumberFormat="1" applyFont="1" applyBorder="1" applyAlignment="1">
      <alignment horizontal="right" vertical="top"/>
    </xf>
    <xf numFmtId="169" fontId="589" fillId="0" borderId="1" xfId="0" applyNumberFormat="1" applyFont="1" applyBorder="1" applyAlignment="1">
      <alignment horizontal="right" vertical="top"/>
    </xf>
    <xf numFmtId="169" fontId="590" fillId="0" borderId="1" xfId="0" applyNumberFormat="1" applyFont="1" applyBorder="1" applyAlignment="1">
      <alignment horizontal="right" vertical="top"/>
    </xf>
    <xf numFmtId="170" fontId="591" fillId="2" borderId="1" xfId="0" applyNumberFormat="1" applyFont="1" applyFill="1" applyBorder="1" applyAlignment="1" applyProtection="1">
      <alignment horizontal="right" vertical="top"/>
      <protection locked="0"/>
    </xf>
    <xf numFmtId="171" fontId="592" fillId="0" borderId="1" xfId="0" applyNumberFormat="1" applyFont="1" applyBorder="1" applyAlignment="1">
      <alignment horizontal="right" vertical="top"/>
    </xf>
    <xf numFmtId="4" fontId="593" fillId="0" borderId="1" xfId="0" applyNumberFormat="1" applyFont="1" applyBorder="1" applyAlignment="1">
      <alignment horizontal="right" vertical="top"/>
    </xf>
    <xf numFmtId="4" fontId="594" fillId="0" borderId="1" xfId="0" applyNumberFormat="1" applyFont="1" applyBorder="1" applyAlignment="1">
      <alignment horizontal="right" vertical="top"/>
    </xf>
    <xf numFmtId="0" fontId="595" fillId="0" borderId="0" xfId="0" applyFont="1"/>
    <xf numFmtId="0" fontId="596" fillId="0" borderId="1" xfId="0" applyFont="1" applyBorder="1" applyAlignment="1">
      <alignment horizontal="left" vertical="top"/>
    </xf>
    <xf numFmtId="0" fontId="597" fillId="0" borderId="1" xfId="0" applyFont="1" applyBorder="1" applyAlignment="1">
      <alignment horizontal="left" vertical="top" wrapText="1"/>
    </xf>
    <xf numFmtId="0" fontId="598" fillId="0" borderId="1" xfId="0" applyFont="1" applyBorder="1" applyAlignment="1">
      <alignment horizontal="center" vertical="top"/>
    </xf>
    <xf numFmtId="168" fontId="599" fillId="0" borderId="1" xfId="0" applyNumberFormat="1" applyFont="1" applyBorder="1" applyAlignment="1">
      <alignment horizontal="right" vertical="top"/>
    </xf>
    <xf numFmtId="169" fontId="600" fillId="0" borderId="1" xfId="0" applyNumberFormat="1" applyFont="1" applyBorder="1" applyAlignment="1">
      <alignment horizontal="right" vertical="top"/>
    </xf>
    <xf numFmtId="169" fontId="601" fillId="0" borderId="1" xfId="0" applyNumberFormat="1" applyFont="1" applyBorder="1" applyAlignment="1">
      <alignment horizontal="right" vertical="top"/>
    </xf>
    <xf numFmtId="169" fontId="602" fillId="0" borderId="1" xfId="0" applyNumberFormat="1" applyFont="1" applyBorder="1" applyAlignment="1">
      <alignment horizontal="right" vertical="top"/>
    </xf>
    <xf numFmtId="170" fontId="603" fillId="2" borderId="1" xfId="0" applyNumberFormat="1" applyFont="1" applyFill="1" applyBorder="1" applyAlignment="1" applyProtection="1">
      <alignment horizontal="right" vertical="top"/>
      <protection locked="0"/>
    </xf>
    <xf numFmtId="171" fontId="604" fillId="0" borderId="1" xfId="0" applyNumberFormat="1" applyFont="1" applyBorder="1" applyAlignment="1">
      <alignment horizontal="right" vertical="top"/>
    </xf>
    <xf numFmtId="4" fontId="605" fillId="0" borderId="1" xfId="0" applyNumberFormat="1" applyFont="1" applyBorder="1" applyAlignment="1">
      <alignment horizontal="right" vertical="top"/>
    </xf>
    <xf numFmtId="4" fontId="606" fillId="0" borderId="1" xfId="0" applyNumberFormat="1" applyFont="1" applyBorder="1" applyAlignment="1">
      <alignment horizontal="right" vertical="top"/>
    </xf>
    <xf numFmtId="0" fontId="607" fillId="0" borderId="0" xfId="0" applyFont="1"/>
    <xf numFmtId="0" fontId="608" fillId="3" borderId="1" xfId="0" applyFont="1" applyFill="1" applyBorder="1" applyAlignment="1">
      <alignment horizontal="left"/>
    </xf>
    <xf numFmtId="0" fontId="616" fillId="3" borderId="1" xfId="0" applyFont="1" applyFill="1" applyBorder="1" applyAlignment="1">
      <alignment horizontal="left"/>
    </xf>
    <xf numFmtId="0" fontId="617" fillId="3" borderId="1" xfId="0" applyFont="1" applyFill="1" applyBorder="1" applyAlignment="1">
      <alignment horizontal="left"/>
    </xf>
    <xf numFmtId="4" fontId="618" fillId="3" borderId="1" xfId="0" applyNumberFormat="1" applyFont="1" applyFill="1" applyBorder="1" applyAlignment="1">
      <alignment horizontal="right"/>
    </xf>
    <xf numFmtId="0" fontId="619" fillId="0" borderId="0" xfId="0" applyFont="1"/>
    <xf numFmtId="0" fontId="620" fillId="0" borderId="1" xfId="0" applyFont="1" applyBorder="1" applyAlignment="1">
      <alignment horizontal="left" vertical="top"/>
    </xf>
    <xf numFmtId="0" fontId="621" fillId="0" borderId="1" xfId="0" applyFont="1" applyBorder="1" applyAlignment="1">
      <alignment horizontal="left" vertical="top" wrapText="1"/>
    </xf>
    <xf numFmtId="0" fontId="622" fillId="0" borderId="1" xfId="0" applyFont="1" applyBorder="1" applyAlignment="1">
      <alignment horizontal="center" vertical="top"/>
    </xf>
    <xf numFmtId="168" fontId="623" fillId="0" borderId="1" xfId="0" applyNumberFormat="1" applyFont="1" applyBorder="1" applyAlignment="1">
      <alignment horizontal="right" vertical="top"/>
    </xf>
    <xf numFmtId="169" fontId="624" fillId="0" borderId="1" xfId="0" applyNumberFormat="1" applyFont="1" applyBorder="1" applyAlignment="1">
      <alignment horizontal="right" vertical="top"/>
    </xf>
    <xf numFmtId="169" fontId="625" fillId="0" borderId="1" xfId="0" applyNumberFormat="1" applyFont="1" applyBorder="1" applyAlignment="1">
      <alignment horizontal="right" vertical="top"/>
    </xf>
    <xf numFmtId="169" fontId="626" fillId="0" borderId="1" xfId="0" applyNumberFormat="1" applyFont="1" applyBorder="1" applyAlignment="1">
      <alignment horizontal="right" vertical="top"/>
    </xf>
    <xf numFmtId="170" fontId="627" fillId="2" borderId="1" xfId="0" applyNumberFormat="1" applyFont="1" applyFill="1" applyBorder="1" applyAlignment="1" applyProtection="1">
      <alignment horizontal="right" vertical="top"/>
      <protection locked="0"/>
    </xf>
    <xf numFmtId="171" fontId="628" fillId="0" borderId="1" xfId="0" applyNumberFormat="1" applyFont="1" applyBorder="1" applyAlignment="1">
      <alignment horizontal="right" vertical="top"/>
    </xf>
    <xf numFmtId="4" fontId="629" fillId="0" borderId="1" xfId="0" applyNumberFormat="1" applyFont="1" applyBorder="1" applyAlignment="1">
      <alignment horizontal="right" vertical="top"/>
    </xf>
    <xf numFmtId="4" fontId="630" fillId="0" borderId="1" xfId="0" applyNumberFormat="1" applyFont="1" applyBorder="1" applyAlignment="1">
      <alignment horizontal="right" vertical="top"/>
    </xf>
    <xf numFmtId="0" fontId="631" fillId="0" borderId="0" xfId="0" applyFont="1"/>
    <xf numFmtId="0" fontId="632" fillId="0" borderId="1" xfId="0" applyFont="1" applyBorder="1" applyAlignment="1">
      <alignment horizontal="left" vertical="top"/>
    </xf>
    <xf numFmtId="0" fontId="633" fillId="0" borderId="1" xfId="0" applyFont="1" applyBorder="1" applyAlignment="1">
      <alignment horizontal="left" vertical="top" wrapText="1"/>
    </xf>
    <xf numFmtId="0" fontId="634" fillId="0" borderId="1" xfId="0" applyFont="1" applyBorder="1" applyAlignment="1">
      <alignment horizontal="center" vertical="top"/>
    </xf>
    <xf numFmtId="168" fontId="635" fillId="0" borderId="1" xfId="0" applyNumberFormat="1" applyFont="1" applyBorder="1" applyAlignment="1">
      <alignment horizontal="right" vertical="top"/>
    </xf>
    <xf numFmtId="169" fontId="636" fillId="0" borderId="1" xfId="0" applyNumberFormat="1" applyFont="1" applyBorder="1" applyAlignment="1">
      <alignment horizontal="right" vertical="top"/>
    </xf>
    <xf numFmtId="169" fontId="637" fillId="0" borderId="1" xfId="0" applyNumberFormat="1" applyFont="1" applyBorder="1" applyAlignment="1">
      <alignment horizontal="right" vertical="top"/>
    </xf>
    <xf numFmtId="169" fontId="638" fillId="0" borderId="1" xfId="0" applyNumberFormat="1" applyFont="1" applyBorder="1" applyAlignment="1">
      <alignment horizontal="right" vertical="top"/>
    </xf>
    <xf numFmtId="170" fontId="639" fillId="2" borderId="1" xfId="0" applyNumberFormat="1" applyFont="1" applyFill="1" applyBorder="1" applyAlignment="1" applyProtection="1">
      <alignment horizontal="right" vertical="top"/>
      <protection locked="0"/>
    </xf>
    <xf numFmtId="171" fontId="640" fillId="0" borderId="1" xfId="0" applyNumberFormat="1" applyFont="1" applyBorder="1" applyAlignment="1">
      <alignment horizontal="right" vertical="top"/>
    </xf>
    <xf numFmtId="4" fontId="641" fillId="0" borderId="1" xfId="0" applyNumberFormat="1" applyFont="1" applyBorder="1" applyAlignment="1">
      <alignment horizontal="right" vertical="top"/>
    </xf>
    <xf numFmtId="4" fontId="642" fillId="0" borderId="1" xfId="0" applyNumberFormat="1" applyFont="1" applyBorder="1" applyAlignment="1">
      <alignment horizontal="right" vertical="top"/>
    </xf>
    <xf numFmtId="0" fontId="643" fillId="0" borderId="0" xfId="0" applyFont="1"/>
    <xf numFmtId="0" fontId="644" fillId="0" borderId="1" xfId="0" applyFont="1" applyBorder="1" applyAlignment="1">
      <alignment horizontal="left" vertical="top"/>
    </xf>
    <xf numFmtId="0" fontId="645" fillId="0" borderId="1" xfId="0" applyFont="1" applyBorder="1" applyAlignment="1">
      <alignment horizontal="left" vertical="top" wrapText="1"/>
    </xf>
    <xf numFmtId="0" fontId="646" fillId="0" borderId="1" xfId="0" applyFont="1" applyBorder="1" applyAlignment="1">
      <alignment horizontal="center" vertical="top"/>
    </xf>
    <xf numFmtId="168" fontId="647" fillId="0" borderId="1" xfId="0" applyNumberFormat="1" applyFont="1" applyBorder="1" applyAlignment="1">
      <alignment horizontal="right" vertical="top"/>
    </xf>
    <xf numFmtId="169" fontId="648" fillId="0" borderId="1" xfId="0" applyNumberFormat="1" applyFont="1" applyBorder="1" applyAlignment="1">
      <alignment horizontal="right" vertical="top"/>
    </xf>
    <xf numFmtId="169" fontId="649" fillId="0" borderId="1" xfId="0" applyNumberFormat="1" applyFont="1" applyBorder="1" applyAlignment="1">
      <alignment horizontal="right" vertical="top"/>
    </xf>
    <xf numFmtId="169" fontId="650" fillId="0" borderId="1" xfId="0" applyNumberFormat="1" applyFont="1" applyBorder="1" applyAlignment="1">
      <alignment horizontal="right" vertical="top"/>
    </xf>
    <xf numFmtId="170" fontId="651" fillId="2" borderId="1" xfId="0" applyNumberFormat="1" applyFont="1" applyFill="1" applyBorder="1" applyAlignment="1" applyProtection="1">
      <alignment horizontal="right" vertical="top"/>
      <protection locked="0"/>
    </xf>
    <xf numFmtId="171" fontId="652" fillId="0" borderId="1" xfId="0" applyNumberFormat="1" applyFont="1" applyBorder="1" applyAlignment="1">
      <alignment horizontal="right" vertical="top"/>
    </xf>
    <xf numFmtId="4" fontId="653" fillId="0" borderId="1" xfId="0" applyNumberFormat="1" applyFont="1" applyBorder="1" applyAlignment="1">
      <alignment horizontal="right" vertical="top"/>
    </xf>
    <xf numFmtId="4" fontId="654" fillId="0" borderId="1" xfId="0" applyNumberFormat="1" applyFont="1" applyBorder="1" applyAlignment="1">
      <alignment horizontal="right" vertical="top"/>
    </xf>
    <xf numFmtId="0" fontId="655" fillId="0" borderId="0" xfId="0" applyFont="1"/>
    <xf numFmtId="0" fontId="656" fillId="0" borderId="1" xfId="0" applyFont="1" applyBorder="1" applyAlignment="1">
      <alignment horizontal="left" vertical="top"/>
    </xf>
    <xf numFmtId="0" fontId="657" fillId="0" borderId="1" xfId="0" applyFont="1" applyBorder="1" applyAlignment="1">
      <alignment horizontal="left" vertical="top" wrapText="1"/>
    </xf>
    <xf numFmtId="0" fontId="658" fillId="0" borderId="1" xfId="0" applyFont="1" applyBorder="1" applyAlignment="1">
      <alignment horizontal="center" vertical="top"/>
    </xf>
    <xf numFmtId="168" fontId="659" fillId="0" borderId="1" xfId="0" applyNumberFormat="1" applyFont="1" applyBorder="1" applyAlignment="1">
      <alignment horizontal="right" vertical="top"/>
    </xf>
    <xf numFmtId="169" fontId="660" fillId="0" borderId="1" xfId="0" applyNumberFormat="1" applyFont="1" applyBorder="1" applyAlignment="1">
      <alignment horizontal="right" vertical="top"/>
    </xf>
    <xf numFmtId="169" fontId="661" fillId="0" borderId="1" xfId="0" applyNumberFormat="1" applyFont="1" applyBorder="1" applyAlignment="1">
      <alignment horizontal="right" vertical="top"/>
    </xf>
    <xf numFmtId="169" fontId="662" fillId="0" borderId="1" xfId="0" applyNumberFormat="1" applyFont="1" applyBorder="1" applyAlignment="1">
      <alignment horizontal="right" vertical="top"/>
    </xf>
    <xf numFmtId="170" fontId="663" fillId="2" borderId="1" xfId="0" applyNumberFormat="1" applyFont="1" applyFill="1" applyBorder="1" applyAlignment="1" applyProtection="1">
      <alignment horizontal="right" vertical="top"/>
      <protection locked="0"/>
    </xf>
    <xf numFmtId="171" fontId="664" fillId="0" borderId="1" xfId="0" applyNumberFormat="1" applyFont="1" applyBorder="1" applyAlignment="1">
      <alignment horizontal="right" vertical="top"/>
    </xf>
    <xf numFmtId="4" fontId="665" fillId="0" borderId="1" xfId="0" applyNumberFormat="1" applyFont="1" applyBorder="1" applyAlignment="1">
      <alignment horizontal="right" vertical="top"/>
    </xf>
    <xf numFmtId="4" fontId="666" fillId="0" borderId="1" xfId="0" applyNumberFormat="1" applyFont="1" applyBorder="1" applyAlignment="1">
      <alignment horizontal="right" vertical="top"/>
    </xf>
    <xf numFmtId="0" fontId="667" fillId="0" borderId="0" xfId="0" applyFont="1"/>
    <xf numFmtId="0" fontId="668" fillId="0" borderId="1" xfId="0" applyFont="1" applyBorder="1" applyAlignment="1">
      <alignment horizontal="left" vertical="top"/>
    </xf>
    <xf numFmtId="0" fontId="669" fillId="0" borderId="1" xfId="0" applyFont="1" applyBorder="1" applyAlignment="1">
      <alignment horizontal="left" vertical="top" wrapText="1"/>
    </xf>
    <xf numFmtId="0" fontId="670" fillId="0" borderId="1" xfId="0" applyFont="1" applyBorder="1" applyAlignment="1">
      <alignment horizontal="center" vertical="top"/>
    </xf>
    <xf numFmtId="168" fontId="671" fillId="0" borderId="1" xfId="0" applyNumberFormat="1" applyFont="1" applyBorder="1" applyAlignment="1">
      <alignment horizontal="right" vertical="top"/>
    </xf>
    <xf numFmtId="169" fontId="672" fillId="0" borderId="1" xfId="0" applyNumberFormat="1" applyFont="1" applyBorder="1" applyAlignment="1">
      <alignment horizontal="right" vertical="top"/>
    </xf>
    <xf numFmtId="169" fontId="673" fillId="0" borderId="1" xfId="0" applyNumberFormat="1" applyFont="1" applyBorder="1" applyAlignment="1">
      <alignment horizontal="right" vertical="top"/>
    </xf>
    <xf numFmtId="169" fontId="674" fillId="0" borderId="1" xfId="0" applyNumberFormat="1" applyFont="1" applyBorder="1" applyAlignment="1">
      <alignment horizontal="right" vertical="top"/>
    </xf>
    <xf numFmtId="170" fontId="675" fillId="2" borderId="1" xfId="0" applyNumberFormat="1" applyFont="1" applyFill="1" applyBorder="1" applyAlignment="1" applyProtection="1">
      <alignment horizontal="right" vertical="top"/>
      <protection locked="0"/>
    </xf>
    <xf numFmtId="171" fontId="676" fillId="0" borderId="1" xfId="0" applyNumberFormat="1" applyFont="1" applyBorder="1" applyAlignment="1">
      <alignment horizontal="right" vertical="top"/>
    </xf>
    <xf numFmtId="4" fontId="677" fillId="0" borderId="1" xfId="0" applyNumberFormat="1" applyFont="1" applyBorder="1" applyAlignment="1">
      <alignment horizontal="right" vertical="top"/>
    </xf>
    <xf numFmtId="4" fontId="678" fillId="0" borderId="1" xfId="0" applyNumberFormat="1" applyFont="1" applyBorder="1" applyAlignment="1">
      <alignment horizontal="right" vertical="top"/>
    </xf>
    <xf numFmtId="0" fontId="679" fillId="0" borderId="0" xfId="0" applyFont="1"/>
    <xf numFmtId="0" fontId="680" fillId="0" borderId="1" xfId="0" applyFont="1" applyBorder="1" applyAlignment="1">
      <alignment horizontal="left" vertical="top"/>
    </xf>
    <xf numFmtId="0" fontId="681" fillId="0" borderId="1" xfId="0" applyFont="1" applyBorder="1" applyAlignment="1">
      <alignment horizontal="left" vertical="top" wrapText="1"/>
    </xf>
    <xf numFmtId="0" fontId="682" fillId="0" borderId="1" xfId="0" applyFont="1" applyBorder="1" applyAlignment="1">
      <alignment horizontal="center" vertical="top"/>
    </xf>
    <xf numFmtId="168" fontId="683" fillId="0" borderId="1" xfId="0" applyNumberFormat="1" applyFont="1" applyBorder="1" applyAlignment="1">
      <alignment horizontal="right" vertical="top"/>
    </xf>
    <xf numFmtId="169" fontId="684" fillId="0" borderId="1" xfId="0" applyNumberFormat="1" applyFont="1" applyBorder="1" applyAlignment="1">
      <alignment horizontal="right" vertical="top"/>
    </xf>
    <xf numFmtId="169" fontId="685" fillId="0" borderId="1" xfId="0" applyNumberFormat="1" applyFont="1" applyBorder="1" applyAlignment="1">
      <alignment horizontal="right" vertical="top"/>
    </xf>
    <xf numFmtId="169" fontId="686" fillId="0" borderId="1" xfId="0" applyNumberFormat="1" applyFont="1" applyBorder="1" applyAlignment="1">
      <alignment horizontal="right" vertical="top"/>
    </xf>
    <xf numFmtId="170" fontId="687" fillId="2" borderId="1" xfId="0" applyNumberFormat="1" applyFont="1" applyFill="1" applyBorder="1" applyAlignment="1" applyProtection="1">
      <alignment horizontal="right" vertical="top"/>
      <protection locked="0"/>
    </xf>
    <xf numFmtId="171" fontId="688" fillId="0" borderId="1" xfId="0" applyNumberFormat="1" applyFont="1" applyBorder="1" applyAlignment="1">
      <alignment horizontal="right" vertical="top"/>
    </xf>
    <xf numFmtId="4" fontId="689" fillId="0" borderId="1" xfId="0" applyNumberFormat="1" applyFont="1" applyBorder="1" applyAlignment="1">
      <alignment horizontal="right" vertical="top"/>
    </xf>
    <xf numFmtId="4" fontId="690" fillId="0" borderId="1" xfId="0" applyNumberFormat="1" applyFont="1" applyBorder="1" applyAlignment="1">
      <alignment horizontal="right" vertical="top"/>
    </xf>
    <xf numFmtId="0" fontId="691" fillId="0" borderId="0" xfId="0" applyFont="1"/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 wrapText="1"/>
    </xf>
    <xf numFmtId="0" fontId="694" fillId="0" borderId="1" xfId="0" applyFont="1" applyBorder="1" applyAlignment="1">
      <alignment horizontal="center" vertical="top"/>
    </xf>
    <xf numFmtId="168" fontId="695" fillId="0" borderId="1" xfId="0" applyNumberFormat="1" applyFont="1" applyBorder="1" applyAlignment="1">
      <alignment horizontal="right" vertical="top"/>
    </xf>
    <xf numFmtId="169" fontId="696" fillId="0" borderId="1" xfId="0" applyNumberFormat="1" applyFont="1" applyBorder="1" applyAlignment="1">
      <alignment horizontal="right" vertical="top"/>
    </xf>
    <xf numFmtId="169" fontId="697" fillId="0" borderId="1" xfId="0" applyNumberFormat="1" applyFont="1" applyBorder="1" applyAlignment="1">
      <alignment horizontal="right" vertical="top"/>
    </xf>
    <xf numFmtId="169" fontId="698" fillId="0" borderId="1" xfId="0" applyNumberFormat="1" applyFont="1" applyBorder="1" applyAlignment="1">
      <alignment horizontal="right" vertical="top"/>
    </xf>
    <xf numFmtId="170" fontId="699" fillId="2" borderId="1" xfId="0" applyNumberFormat="1" applyFont="1" applyFill="1" applyBorder="1" applyAlignment="1" applyProtection="1">
      <alignment horizontal="right" vertical="top"/>
      <protection locked="0"/>
    </xf>
    <xf numFmtId="171" fontId="700" fillId="0" borderId="1" xfId="0" applyNumberFormat="1" applyFont="1" applyBorder="1" applyAlignment="1">
      <alignment horizontal="right" vertical="top"/>
    </xf>
    <xf numFmtId="4" fontId="701" fillId="0" borderId="1" xfId="0" applyNumberFormat="1" applyFont="1" applyBorder="1" applyAlignment="1">
      <alignment horizontal="right" vertical="top"/>
    </xf>
    <xf numFmtId="4" fontId="702" fillId="0" borderId="1" xfId="0" applyNumberFormat="1" applyFont="1" applyBorder="1" applyAlignment="1">
      <alignment horizontal="right" vertical="top"/>
    </xf>
    <xf numFmtId="0" fontId="703" fillId="0" borderId="0" xfId="0" applyFont="1"/>
    <xf numFmtId="0" fontId="704" fillId="3" borderId="1" xfId="0" applyFont="1" applyFill="1" applyBorder="1" applyAlignment="1">
      <alignment horizontal="left"/>
    </xf>
    <xf numFmtId="0" fontId="712" fillId="3" borderId="1" xfId="0" applyFont="1" applyFill="1" applyBorder="1" applyAlignment="1">
      <alignment horizontal="left"/>
    </xf>
    <xf numFmtId="0" fontId="713" fillId="3" borderId="1" xfId="0" applyFont="1" applyFill="1" applyBorder="1" applyAlignment="1">
      <alignment horizontal="left"/>
    </xf>
    <xf numFmtId="4" fontId="714" fillId="3" borderId="1" xfId="0" applyNumberFormat="1" applyFont="1" applyFill="1" applyBorder="1" applyAlignment="1">
      <alignment horizontal="right"/>
    </xf>
    <xf numFmtId="0" fontId="715" fillId="0" borderId="0" xfId="0" applyFont="1"/>
    <xf numFmtId="0" fontId="716" fillId="0" borderId="1" xfId="0" applyFont="1" applyBorder="1" applyAlignment="1">
      <alignment horizontal="left" vertical="top"/>
    </xf>
    <xf numFmtId="0" fontId="717" fillId="0" borderId="1" xfId="0" applyFont="1" applyBorder="1" applyAlignment="1">
      <alignment horizontal="left" vertical="top" wrapText="1"/>
    </xf>
    <xf numFmtId="0" fontId="718" fillId="0" borderId="1" xfId="0" applyFont="1" applyBorder="1" applyAlignment="1">
      <alignment horizontal="center" vertical="top"/>
    </xf>
    <xf numFmtId="168" fontId="719" fillId="0" borderId="1" xfId="0" applyNumberFormat="1" applyFont="1" applyBorder="1" applyAlignment="1">
      <alignment horizontal="right" vertical="top"/>
    </xf>
    <xf numFmtId="169" fontId="720" fillId="0" borderId="1" xfId="0" applyNumberFormat="1" applyFont="1" applyBorder="1" applyAlignment="1">
      <alignment horizontal="right" vertical="top"/>
    </xf>
    <xf numFmtId="169" fontId="721" fillId="0" borderId="1" xfId="0" applyNumberFormat="1" applyFont="1" applyBorder="1" applyAlignment="1">
      <alignment horizontal="right" vertical="top"/>
    </xf>
    <xf numFmtId="169" fontId="722" fillId="0" borderId="1" xfId="0" applyNumberFormat="1" applyFont="1" applyBorder="1" applyAlignment="1">
      <alignment horizontal="right" vertical="top"/>
    </xf>
    <xf numFmtId="170" fontId="723" fillId="2" borderId="1" xfId="0" applyNumberFormat="1" applyFont="1" applyFill="1" applyBorder="1" applyAlignment="1" applyProtection="1">
      <alignment horizontal="right" vertical="top"/>
      <protection locked="0"/>
    </xf>
    <xf numFmtId="171" fontId="724" fillId="0" borderId="1" xfId="0" applyNumberFormat="1" applyFont="1" applyBorder="1" applyAlignment="1">
      <alignment horizontal="right" vertical="top"/>
    </xf>
    <xf numFmtId="4" fontId="725" fillId="0" borderId="1" xfId="0" applyNumberFormat="1" applyFont="1" applyBorder="1" applyAlignment="1">
      <alignment horizontal="right" vertical="top"/>
    </xf>
    <xf numFmtId="4" fontId="726" fillId="0" borderId="1" xfId="0" applyNumberFormat="1" applyFont="1" applyBorder="1" applyAlignment="1">
      <alignment horizontal="right" vertical="top"/>
    </xf>
    <xf numFmtId="0" fontId="727" fillId="0" borderId="0" xfId="0" applyFont="1"/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 wrapText="1"/>
    </xf>
    <xf numFmtId="0" fontId="730" fillId="0" borderId="1" xfId="0" applyFont="1" applyBorder="1" applyAlignment="1">
      <alignment horizontal="center" vertical="top"/>
    </xf>
    <xf numFmtId="168" fontId="731" fillId="0" borderId="1" xfId="0" applyNumberFormat="1" applyFont="1" applyBorder="1" applyAlignment="1">
      <alignment horizontal="right" vertical="top"/>
    </xf>
    <xf numFmtId="169" fontId="732" fillId="0" borderId="1" xfId="0" applyNumberFormat="1" applyFont="1" applyBorder="1" applyAlignment="1">
      <alignment horizontal="right" vertical="top"/>
    </xf>
    <xf numFmtId="169" fontId="733" fillId="0" borderId="1" xfId="0" applyNumberFormat="1" applyFont="1" applyBorder="1" applyAlignment="1">
      <alignment horizontal="right" vertical="top"/>
    </xf>
    <xf numFmtId="169" fontId="734" fillId="0" borderId="1" xfId="0" applyNumberFormat="1" applyFont="1" applyBorder="1" applyAlignment="1">
      <alignment horizontal="right" vertical="top"/>
    </xf>
    <xf numFmtId="170" fontId="735" fillId="2" borderId="1" xfId="0" applyNumberFormat="1" applyFont="1" applyFill="1" applyBorder="1" applyAlignment="1" applyProtection="1">
      <alignment horizontal="right" vertical="top"/>
      <protection locked="0"/>
    </xf>
    <xf numFmtId="171" fontId="736" fillId="0" borderId="1" xfId="0" applyNumberFormat="1" applyFont="1" applyBorder="1" applyAlignment="1">
      <alignment horizontal="right" vertical="top"/>
    </xf>
    <xf numFmtId="4" fontId="737" fillId="0" borderId="1" xfId="0" applyNumberFormat="1" applyFont="1" applyBorder="1" applyAlignment="1">
      <alignment horizontal="right" vertical="top"/>
    </xf>
    <xf numFmtId="4" fontId="738" fillId="0" borderId="1" xfId="0" applyNumberFormat="1" applyFont="1" applyBorder="1" applyAlignment="1">
      <alignment horizontal="right" vertical="top"/>
    </xf>
    <xf numFmtId="0" fontId="739" fillId="0" borderId="0" xfId="0" applyFont="1"/>
    <xf numFmtId="0" fontId="740" fillId="3" borderId="1" xfId="0" applyFont="1" applyFill="1" applyBorder="1" applyAlignment="1">
      <alignment horizontal="left"/>
    </xf>
    <xf numFmtId="0" fontId="748" fillId="3" borderId="1" xfId="0" applyFont="1" applyFill="1" applyBorder="1" applyAlignment="1">
      <alignment horizontal="left"/>
    </xf>
    <xf numFmtId="0" fontId="749" fillId="3" borderId="1" xfId="0" applyFont="1" applyFill="1" applyBorder="1" applyAlignment="1">
      <alignment horizontal="left"/>
    </xf>
    <xf numFmtId="4" fontId="750" fillId="3" borderId="1" xfId="0" applyNumberFormat="1" applyFont="1" applyFill="1" applyBorder="1" applyAlignment="1">
      <alignment horizontal="right"/>
    </xf>
    <xf numFmtId="0" fontId="751" fillId="0" borderId="0" xfId="0" applyFont="1"/>
    <xf numFmtId="0" fontId="752" fillId="0" borderId="1" xfId="0" applyFont="1" applyBorder="1" applyAlignment="1">
      <alignment horizontal="left" vertical="top"/>
    </xf>
    <xf numFmtId="0" fontId="753" fillId="0" borderId="1" xfId="0" applyFont="1" applyBorder="1" applyAlignment="1">
      <alignment horizontal="left" vertical="top" wrapText="1"/>
    </xf>
    <xf numFmtId="0" fontId="754" fillId="0" borderId="1" xfId="0" applyFont="1" applyBorder="1" applyAlignment="1">
      <alignment horizontal="center" vertical="top"/>
    </xf>
    <xf numFmtId="168" fontId="755" fillId="0" borderId="1" xfId="0" applyNumberFormat="1" applyFont="1" applyBorder="1" applyAlignment="1">
      <alignment horizontal="right" vertical="top"/>
    </xf>
    <xf numFmtId="169" fontId="756" fillId="0" borderId="1" xfId="0" applyNumberFormat="1" applyFont="1" applyBorder="1" applyAlignment="1">
      <alignment horizontal="right" vertical="top"/>
    </xf>
    <xf numFmtId="169" fontId="757" fillId="0" borderId="1" xfId="0" applyNumberFormat="1" applyFont="1" applyBorder="1" applyAlignment="1">
      <alignment horizontal="right" vertical="top"/>
    </xf>
    <xf numFmtId="169" fontId="758" fillId="0" borderId="1" xfId="0" applyNumberFormat="1" applyFont="1" applyBorder="1" applyAlignment="1">
      <alignment horizontal="right" vertical="top"/>
    </xf>
    <xf numFmtId="170" fontId="759" fillId="2" borderId="1" xfId="0" applyNumberFormat="1" applyFont="1" applyFill="1" applyBorder="1" applyAlignment="1" applyProtection="1">
      <alignment horizontal="right" vertical="top"/>
      <protection locked="0"/>
    </xf>
    <xf numFmtId="171" fontId="760" fillId="0" borderId="1" xfId="0" applyNumberFormat="1" applyFont="1" applyBorder="1" applyAlignment="1">
      <alignment horizontal="right" vertical="top"/>
    </xf>
    <xf numFmtId="4" fontId="761" fillId="0" borderId="1" xfId="0" applyNumberFormat="1" applyFont="1" applyBorder="1" applyAlignment="1">
      <alignment horizontal="right" vertical="top"/>
    </xf>
    <xf numFmtId="4" fontId="762" fillId="0" borderId="1" xfId="0" applyNumberFormat="1" applyFont="1" applyBorder="1" applyAlignment="1">
      <alignment horizontal="right" vertical="top"/>
    </xf>
    <xf numFmtId="0" fontId="763" fillId="0" borderId="0" xfId="0" applyFont="1"/>
    <xf numFmtId="0" fontId="764" fillId="0" borderId="1" xfId="0" applyFont="1" applyBorder="1" applyAlignment="1">
      <alignment horizontal="left" vertical="top"/>
    </xf>
    <xf numFmtId="0" fontId="765" fillId="0" borderId="1" xfId="0" applyFont="1" applyBorder="1" applyAlignment="1">
      <alignment horizontal="left" vertical="top" wrapText="1"/>
    </xf>
    <xf numFmtId="0" fontId="766" fillId="0" borderId="1" xfId="0" applyFont="1" applyBorder="1" applyAlignment="1">
      <alignment horizontal="center" vertical="top"/>
    </xf>
    <xf numFmtId="168" fontId="767" fillId="0" borderId="1" xfId="0" applyNumberFormat="1" applyFont="1" applyBorder="1" applyAlignment="1">
      <alignment horizontal="right" vertical="top"/>
    </xf>
    <xf numFmtId="169" fontId="768" fillId="0" borderId="1" xfId="0" applyNumberFormat="1" applyFont="1" applyBorder="1" applyAlignment="1">
      <alignment horizontal="right" vertical="top"/>
    </xf>
    <xf numFmtId="169" fontId="769" fillId="0" borderId="1" xfId="0" applyNumberFormat="1" applyFont="1" applyBorder="1" applyAlignment="1">
      <alignment horizontal="right" vertical="top"/>
    </xf>
    <xf numFmtId="169" fontId="770" fillId="0" borderId="1" xfId="0" applyNumberFormat="1" applyFont="1" applyBorder="1" applyAlignment="1">
      <alignment horizontal="right" vertical="top"/>
    </xf>
    <xf numFmtId="170" fontId="771" fillId="2" borderId="1" xfId="0" applyNumberFormat="1" applyFont="1" applyFill="1" applyBorder="1" applyAlignment="1" applyProtection="1">
      <alignment horizontal="right" vertical="top"/>
      <protection locked="0"/>
    </xf>
    <xf numFmtId="171" fontId="772" fillId="0" borderId="1" xfId="0" applyNumberFormat="1" applyFont="1" applyBorder="1" applyAlignment="1">
      <alignment horizontal="right" vertical="top"/>
    </xf>
    <xf numFmtId="4" fontId="773" fillId="0" borderId="1" xfId="0" applyNumberFormat="1" applyFont="1" applyBorder="1" applyAlignment="1">
      <alignment horizontal="right" vertical="top"/>
    </xf>
    <xf numFmtId="4" fontId="774" fillId="0" borderId="1" xfId="0" applyNumberFormat="1" applyFont="1" applyBorder="1" applyAlignment="1">
      <alignment horizontal="right" vertical="top"/>
    </xf>
    <xf numFmtId="0" fontId="775" fillId="0" borderId="0" xfId="0" applyFont="1"/>
    <xf numFmtId="0" fontId="776" fillId="0" borderId="1" xfId="0" applyFont="1" applyBorder="1" applyAlignment="1">
      <alignment horizontal="left" vertical="top"/>
    </xf>
    <xf numFmtId="0" fontId="777" fillId="0" borderId="1" xfId="0" applyFont="1" applyBorder="1" applyAlignment="1">
      <alignment horizontal="left" vertical="top" wrapText="1"/>
    </xf>
    <xf numFmtId="0" fontId="778" fillId="0" borderId="1" xfId="0" applyFont="1" applyBorder="1" applyAlignment="1">
      <alignment horizontal="center" vertical="top"/>
    </xf>
    <xf numFmtId="168" fontId="779" fillId="0" borderId="1" xfId="0" applyNumberFormat="1" applyFont="1" applyBorder="1" applyAlignment="1">
      <alignment horizontal="right" vertical="top"/>
    </xf>
    <xf numFmtId="169" fontId="780" fillId="0" borderId="1" xfId="0" applyNumberFormat="1" applyFont="1" applyBorder="1" applyAlignment="1">
      <alignment horizontal="right" vertical="top"/>
    </xf>
    <xf numFmtId="169" fontId="781" fillId="0" borderId="1" xfId="0" applyNumberFormat="1" applyFont="1" applyBorder="1" applyAlignment="1">
      <alignment horizontal="right" vertical="top"/>
    </xf>
    <xf numFmtId="169" fontId="782" fillId="0" borderId="1" xfId="0" applyNumberFormat="1" applyFont="1" applyBorder="1" applyAlignment="1">
      <alignment horizontal="right" vertical="top"/>
    </xf>
    <xf numFmtId="170" fontId="783" fillId="2" borderId="1" xfId="0" applyNumberFormat="1" applyFont="1" applyFill="1" applyBorder="1" applyAlignment="1" applyProtection="1">
      <alignment horizontal="right" vertical="top"/>
      <protection locked="0"/>
    </xf>
    <xf numFmtId="171" fontId="784" fillId="0" borderId="1" xfId="0" applyNumberFormat="1" applyFont="1" applyBorder="1" applyAlignment="1">
      <alignment horizontal="right" vertical="top"/>
    </xf>
    <xf numFmtId="4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0" fontId="787" fillId="0" borderId="0" xfId="0" applyFont="1"/>
    <xf numFmtId="0" fontId="788" fillId="0" borderId="1" xfId="0" applyFont="1" applyBorder="1" applyAlignment="1">
      <alignment horizontal="left" vertical="top"/>
    </xf>
    <xf numFmtId="0" fontId="789" fillId="0" borderId="1" xfId="0" applyFont="1" applyBorder="1" applyAlignment="1">
      <alignment horizontal="left" vertical="top" wrapText="1"/>
    </xf>
    <xf numFmtId="0" fontId="790" fillId="0" borderId="1" xfId="0" applyFont="1" applyBorder="1" applyAlignment="1">
      <alignment horizontal="center" vertical="top"/>
    </xf>
    <xf numFmtId="168" fontId="791" fillId="0" borderId="1" xfId="0" applyNumberFormat="1" applyFont="1" applyBorder="1" applyAlignment="1">
      <alignment horizontal="right" vertical="top"/>
    </xf>
    <xf numFmtId="169" fontId="792" fillId="0" borderId="1" xfId="0" applyNumberFormat="1" applyFont="1" applyBorder="1" applyAlignment="1">
      <alignment horizontal="right" vertical="top"/>
    </xf>
    <xf numFmtId="169" fontId="793" fillId="0" borderId="1" xfId="0" applyNumberFormat="1" applyFont="1" applyBorder="1" applyAlignment="1">
      <alignment horizontal="right" vertical="top"/>
    </xf>
    <xf numFmtId="169" fontId="794" fillId="0" borderId="1" xfId="0" applyNumberFormat="1" applyFont="1" applyBorder="1" applyAlignment="1">
      <alignment horizontal="right" vertical="top"/>
    </xf>
    <xf numFmtId="170" fontId="795" fillId="2" borderId="1" xfId="0" applyNumberFormat="1" applyFont="1" applyFill="1" applyBorder="1" applyAlignment="1" applyProtection="1">
      <alignment horizontal="right" vertical="top"/>
      <protection locked="0"/>
    </xf>
    <xf numFmtId="171" fontId="796" fillId="0" borderId="1" xfId="0" applyNumberFormat="1" applyFont="1" applyBorder="1" applyAlignment="1">
      <alignment horizontal="right" vertical="top"/>
    </xf>
    <xf numFmtId="4" fontId="797" fillId="0" borderId="1" xfId="0" applyNumberFormat="1" applyFont="1" applyBorder="1" applyAlignment="1">
      <alignment horizontal="right" vertical="top"/>
    </xf>
    <xf numFmtId="4" fontId="798" fillId="0" borderId="1" xfId="0" applyNumberFormat="1" applyFont="1" applyBorder="1" applyAlignment="1">
      <alignment horizontal="right" vertical="top"/>
    </xf>
    <xf numFmtId="0" fontId="799" fillId="0" borderId="0" xfId="0" applyFont="1"/>
    <xf numFmtId="0" fontId="800" fillId="0" borderId="1" xfId="0" applyFont="1" applyBorder="1" applyAlignment="1">
      <alignment horizontal="left" vertical="top"/>
    </xf>
    <xf numFmtId="0" fontId="801" fillId="0" borderId="1" xfId="0" applyFont="1" applyBorder="1" applyAlignment="1">
      <alignment horizontal="left" vertical="top" wrapText="1"/>
    </xf>
    <xf numFmtId="0" fontId="802" fillId="0" borderId="1" xfId="0" applyFont="1" applyBorder="1" applyAlignment="1">
      <alignment horizontal="center" vertical="top"/>
    </xf>
    <xf numFmtId="168" fontId="803" fillId="0" borderId="1" xfId="0" applyNumberFormat="1" applyFont="1" applyBorder="1" applyAlignment="1">
      <alignment horizontal="right" vertical="top"/>
    </xf>
    <xf numFmtId="169" fontId="804" fillId="0" borderId="1" xfId="0" applyNumberFormat="1" applyFont="1" applyBorder="1" applyAlignment="1">
      <alignment horizontal="right" vertical="top"/>
    </xf>
    <xf numFmtId="169" fontId="805" fillId="0" borderId="1" xfId="0" applyNumberFormat="1" applyFont="1" applyBorder="1" applyAlignment="1">
      <alignment horizontal="right" vertical="top"/>
    </xf>
    <xf numFmtId="169" fontId="806" fillId="0" borderId="1" xfId="0" applyNumberFormat="1" applyFont="1" applyBorder="1" applyAlignment="1">
      <alignment horizontal="right" vertical="top"/>
    </xf>
    <xf numFmtId="170" fontId="807" fillId="2" borderId="1" xfId="0" applyNumberFormat="1" applyFont="1" applyFill="1" applyBorder="1" applyAlignment="1" applyProtection="1">
      <alignment horizontal="right" vertical="top"/>
      <protection locked="0"/>
    </xf>
    <xf numFmtId="171" fontId="808" fillId="0" borderId="1" xfId="0" applyNumberFormat="1" applyFont="1" applyBorder="1" applyAlignment="1">
      <alignment horizontal="right" vertical="top"/>
    </xf>
    <xf numFmtId="4" fontId="809" fillId="0" borderId="1" xfId="0" applyNumberFormat="1" applyFont="1" applyBorder="1" applyAlignment="1">
      <alignment horizontal="right" vertical="top"/>
    </xf>
    <xf numFmtId="4" fontId="810" fillId="0" borderId="1" xfId="0" applyNumberFormat="1" applyFont="1" applyBorder="1" applyAlignment="1">
      <alignment horizontal="right" vertical="top"/>
    </xf>
    <xf numFmtId="0" fontId="811" fillId="0" borderId="0" xfId="0" applyFont="1"/>
    <xf numFmtId="0" fontId="812" fillId="3" borderId="1" xfId="0" applyFont="1" applyFill="1" applyBorder="1" applyAlignment="1">
      <alignment horizontal="left"/>
    </xf>
    <xf numFmtId="0" fontId="820" fillId="3" borderId="1" xfId="0" applyFont="1" applyFill="1" applyBorder="1" applyAlignment="1">
      <alignment horizontal="left"/>
    </xf>
    <xf numFmtId="0" fontId="821" fillId="3" borderId="1" xfId="0" applyFont="1" applyFill="1" applyBorder="1" applyAlignment="1">
      <alignment horizontal="left"/>
    </xf>
    <xf numFmtId="4" fontId="822" fillId="3" borderId="1" xfId="0" applyNumberFormat="1" applyFont="1" applyFill="1" applyBorder="1" applyAlignment="1">
      <alignment horizontal="right"/>
    </xf>
    <xf numFmtId="0" fontId="823" fillId="0" borderId="0" xfId="0" applyFont="1"/>
    <xf numFmtId="0" fontId="824" fillId="0" borderId="1" xfId="0" applyFont="1" applyBorder="1" applyAlignment="1">
      <alignment horizontal="left" vertical="top"/>
    </xf>
    <xf numFmtId="0" fontId="825" fillId="0" borderId="1" xfId="0" applyFont="1" applyBorder="1" applyAlignment="1">
      <alignment horizontal="left" vertical="top" wrapText="1"/>
    </xf>
    <xf numFmtId="0" fontId="826" fillId="0" borderId="1" xfId="0" applyFont="1" applyBorder="1" applyAlignment="1">
      <alignment horizontal="center" vertical="top"/>
    </xf>
    <xf numFmtId="168" fontId="827" fillId="0" borderId="1" xfId="0" applyNumberFormat="1" applyFont="1" applyBorder="1" applyAlignment="1">
      <alignment horizontal="right" vertical="top"/>
    </xf>
    <xf numFmtId="169" fontId="828" fillId="0" borderId="1" xfId="0" applyNumberFormat="1" applyFont="1" applyBorder="1" applyAlignment="1">
      <alignment horizontal="right" vertical="top"/>
    </xf>
    <xf numFmtId="169" fontId="829" fillId="0" borderId="1" xfId="0" applyNumberFormat="1" applyFont="1" applyBorder="1" applyAlignment="1">
      <alignment horizontal="right" vertical="top"/>
    </xf>
    <xf numFmtId="169" fontId="830" fillId="0" borderId="1" xfId="0" applyNumberFormat="1" applyFont="1" applyBorder="1" applyAlignment="1">
      <alignment horizontal="right" vertical="top"/>
    </xf>
    <xf numFmtId="170" fontId="831" fillId="2" borderId="1" xfId="0" applyNumberFormat="1" applyFont="1" applyFill="1" applyBorder="1" applyAlignment="1" applyProtection="1">
      <alignment horizontal="right" vertical="top"/>
      <protection locked="0"/>
    </xf>
    <xf numFmtId="171" fontId="832" fillId="0" borderId="1" xfId="0" applyNumberFormat="1" applyFont="1" applyBorder="1" applyAlignment="1">
      <alignment horizontal="right" vertical="top"/>
    </xf>
    <xf numFmtId="4" fontId="833" fillId="0" borderId="1" xfId="0" applyNumberFormat="1" applyFont="1" applyBorder="1" applyAlignment="1">
      <alignment horizontal="right" vertical="top"/>
    </xf>
    <xf numFmtId="4" fontId="834" fillId="0" borderId="1" xfId="0" applyNumberFormat="1" applyFont="1" applyBorder="1" applyAlignment="1">
      <alignment horizontal="right" vertical="top"/>
    </xf>
    <xf numFmtId="0" fontId="835" fillId="0" borderId="0" xfId="0" applyFont="1"/>
    <xf numFmtId="0" fontId="836" fillId="0" borderId="1" xfId="0" applyFont="1" applyBorder="1" applyAlignment="1">
      <alignment horizontal="left" vertical="top"/>
    </xf>
    <xf numFmtId="0" fontId="837" fillId="0" borderId="1" xfId="0" applyFont="1" applyBorder="1" applyAlignment="1">
      <alignment horizontal="left" vertical="top" wrapText="1"/>
    </xf>
    <xf numFmtId="0" fontId="838" fillId="0" borderId="1" xfId="0" applyFont="1" applyBorder="1" applyAlignment="1">
      <alignment horizontal="center" vertical="top"/>
    </xf>
    <xf numFmtId="168" fontId="839" fillId="0" borderId="1" xfId="0" applyNumberFormat="1" applyFont="1" applyBorder="1" applyAlignment="1">
      <alignment horizontal="right" vertical="top"/>
    </xf>
    <xf numFmtId="169" fontId="840" fillId="0" borderId="1" xfId="0" applyNumberFormat="1" applyFont="1" applyBorder="1" applyAlignment="1">
      <alignment horizontal="right" vertical="top"/>
    </xf>
    <xf numFmtId="169" fontId="841" fillId="0" borderId="1" xfId="0" applyNumberFormat="1" applyFont="1" applyBorder="1" applyAlignment="1">
      <alignment horizontal="right" vertical="top"/>
    </xf>
    <xf numFmtId="169" fontId="842" fillId="0" borderId="1" xfId="0" applyNumberFormat="1" applyFont="1" applyBorder="1" applyAlignment="1">
      <alignment horizontal="right" vertical="top"/>
    </xf>
    <xf numFmtId="170" fontId="843" fillId="2" borderId="1" xfId="0" applyNumberFormat="1" applyFont="1" applyFill="1" applyBorder="1" applyAlignment="1" applyProtection="1">
      <alignment horizontal="right" vertical="top"/>
      <protection locked="0"/>
    </xf>
    <xf numFmtId="171" fontId="844" fillId="0" borderId="1" xfId="0" applyNumberFormat="1" applyFont="1" applyBorder="1" applyAlignment="1">
      <alignment horizontal="right" vertical="top"/>
    </xf>
    <xf numFmtId="4" fontId="845" fillId="0" borderId="1" xfId="0" applyNumberFormat="1" applyFont="1" applyBorder="1" applyAlignment="1">
      <alignment horizontal="right" vertical="top"/>
    </xf>
    <xf numFmtId="4" fontId="846" fillId="0" borderId="1" xfId="0" applyNumberFormat="1" applyFont="1" applyBorder="1" applyAlignment="1">
      <alignment horizontal="right" vertical="top"/>
    </xf>
    <xf numFmtId="0" fontId="847" fillId="0" borderId="0" xfId="0" applyFont="1"/>
    <xf numFmtId="0" fontId="848" fillId="0" borderId="1" xfId="0" applyFont="1" applyBorder="1" applyAlignment="1">
      <alignment horizontal="left" vertical="top"/>
    </xf>
    <xf numFmtId="0" fontId="849" fillId="0" borderId="1" xfId="0" applyFont="1" applyBorder="1" applyAlignment="1">
      <alignment horizontal="left" vertical="top" wrapText="1"/>
    </xf>
    <xf numFmtId="0" fontId="850" fillId="0" borderId="1" xfId="0" applyFont="1" applyBorder="1" applyAlignment="1">
      <alignment horizontal="center" vertical="top"/>
    </xf>
    <xf numFmtId="168" fontId="851" fillId="0" borderId="1" xfId="0" applyNumberFormat="1" applyFont="1" applyBorder="1" applyAlignment="1">
      <alignment horizontal="right" vertical="top"/>
    </xf>
    <xf numFmtId="169" fontId="852" fillId="0" borderId="1" xfId="0" applyNumberFormat="1" applyFont="1" applyBorder="1" applyAlignment="1">
      <alignment horizontal="right" vertical="top"/>
    </xf>
    <xf numFmtId="169" fontId="853" fillId="0" borderId="1" xfId="0" applyNumberFormat="1" applyFont="1" applyBorder="1" applyAlignment="1">
      <alignment horizontal="right" vertical="top"/>
    </xf>
    <xf numFmtId="169" fontId="854" fillId="0" borderId="1" xfId="0" applyNumberFormat="1" applyFont="1" applyBorder="1" applyAlignment="1">
      <alignment horizontal="right" vertical="top"/>
    </xf>
    <xf numFmtId="170" fontId="855" fillId="2" borderId="1" xfId="0" applyNumberFormat="1" applyFont="1" applyFill="1" applyBorder="1" applyAlignment="1" applyProtection="1">
      <alignment horizontal="right" vertical="top"/>
      <protection locked="0"/>
    </xf>
    <xf numFmtId="171" fontId="856" fillId="0" borderId="1" xfId="0" applyNumberFormat="1" applyFont="1" applyBorder="1" applyAlignment="1">
      <alignment horizontal="right" vertical="top"/>
    </xf>
    <xf numFmtId="4" fontId="857" fillId="0" borderId="1" xfId="0" applyNumberFormat="1" applyFont="1" applyBorder="1" applyAlignment="1">
      <alignment horizontal="right" vertical="top"/>
    </xf>
    <xf numFmtId="4" fontId="858" fillId="0" borderId="1" xfId="0" applyNumberFormat="1" applyFont="1" applyBorder="1" applyAlignment="1">
      <alignment horizontal="right" vertical="top"/>
    </xf>
    <xf numFmtId="0" fontId="859" fillId="0" borderId="0" xfId="0" applyFont="1"/>
    <xf numFmtId="0" fontId="860" fillId="0" borderId="1" xfId="0" applyFont="1" applyBorder="1" applyAlignment="1">
      <alignment horizontal="left" vertical="top"/>
    </xf>
    <xf numFmtId="0" fontId="861" fillId="0" borderId="1" xfId="0" applyFont="1" applyBorder="1" applyAlignment="1">
      <alignment horizontal="left" vertical="top" wrapText="1"/>
    </xf>
    <xf numFmtId="0" fontId="862" fillId="0" borderId="1" xfId="0" applyFont="1" applyBorder="1" applyAlignment="1">
      <alignment horizontal="center" vertical="top"/>
    </xf>
    <xf numFmtId="168" fontId="863" fillId="0" borderId="1" xfId="0" applyNumberFormat="1" applyFont="1" applyBorder="1" applyAlignment="1">
      <alignment horizontal="right" vertical="top"/>
    </xf>
    <xf numFmtId="169" fontId="864" fillId="0" borderId="1" xfId="0" applyNumberFormat="1" applyFont="1" applyBorder="1" applyAlignment="1">
      <alignment horizontal="right" vertical="top"/>
    </xf>
    <xf numFmtId="169" fontId="865" fillId="0" borderId="1" xfId="0" applyNumberFormat="1" applyFont="1" applyBorder="1" applyAlignment="1">
      <alignment horizontal="right" vertical="top"/>
    </xf>
    <xf numFmtId="169" fontId="866" fillId="0" borderId="1" xfId="0" applyNumberFormat="1" applyFont="1" applyBorder="1" applyAlignment="1">
      <alignment horizontal="right" vertical="top"/>
    </xf>
    <xf numFmtId="170" fontId="867" fillId="2" borderId="1" xfId="0" applyNumberFormat="1" applyFont="1" applyFill="1" applyBorder="1" applyAlignment="1" applyProtection="1">
      <alignment horizontal="right" vertical="top"/>
      <protection locked="0"/>
    </xf>
    <xf numFmtId="171" fontId="868" fillId="0" borderId="1" xfId="0" applyNumberFormat="1" applyFont="1" applyBorder="1" applyAlignment="1">
      <alignment horizontal="right" vertical="top"/>
    </xf>
    <xf numFmtId="4" fontId="869" fillId="0" borderId="1" xfId="0" applyNumberFormat="1" applyFont="1" applyBorder="1" applyAlignment="1">
      <alignment horizontal="right" vertical="top"/>
    </xf>
    <xf numFmtId="4" fontId="870" fillId="0" borderId="1" xfId="0" applyNumberFormat="1" applyFont="1" applyBorder="1" applyAlignment="1">
      <alignment horizontal="right" vertical="top"/>
    </xf>
    <xf numFmtId="0" fontId="871" fillId="0" borderId="0" xfId="0" applyFont="1"/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 wrapText="1"/>
    </xf>
    <xf numFmtId="0" fontId="874" fillId="0" borderId="1" xfId="0" applyFont="1" applyBorder="1" applyAlignment="1">
      <alignment horizontal="center" vertical="top"/>
    </xf>
    <xf numFmtId="168" fontId="875" fillId="0" borderId="1" xfId="0" applyNumberFormat="1" applyFont="1" applyBorder="1" applyAlignment="1">
      <alignment horizontal="right" vertical="top"/>
    </xf>
    <xf numFmtId="169" fontId="876" fillId="0" borderId="1" xfId="0" applyNumberFormat="1" applyFont="1" applyBorder="1" applyAlignment="1">
      <alignment horizontal="right" vertical="top"/>
    </xf>
    <xf numFmtId="169" fontId="877" fillId="0" borderId="1" xfId="0" applyNumberFormat="1" applyFont="1" applyBorder="1" applyAlignment="1">
      <alignment horizontal="right" vertical="top"/>
    </xf>
    <xf numFmtId="169" fontId="878" fillId="0" borderId="1" xfId="0" applyNumberFormat="1" applyFont="1" applyBorder="1" applyAlignment="1">
      <alignment horizontal="right" vertical="top"/>
    </xf>
    <xf numFmtId="170" fontId="879" fillId="2" borderId="1" xfId="0" applyNumberFormat="1" applyFont="1" applyFill="1" applyBorder="1" applyAlignment="1" applyProtection="1">
      <alignment horizontal="right" vertical="top"/>
      <protection locked="0"/>
    </xf>
    <xf numFmtId="171" fontId="880" fillId="0" borderId="1" xfId="0" applyNumberFormat="1" applyFont="1" applyBorder="1" applyAlignment="1">
      <alignment horizontal="right" vertical="top"/>
    </xf>
    <xf numFmtId="4" fontId="881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0" fontId="883" fillId="0" borderId="0" xfId="0" applyFont="1"/>
    <xf numFmtId="0" fontId="884" fillId="0" borderId="1" xfId="0" applyFont="1" applyBorder="1" applyAlignment="1">
      <alignment horizontal="left" vertical="top"/>
    </xf>
    <xf numFmtId="0" fontId="885" fillId="0" borderId="1" xfId="0" applyFont="1" applyBorder="1" applyAlignment="1">
      <alignment horizontal="left" vertical="top" wrapText="1"/>
    </xf>
    <xf numFmtId="0" fontId="886" fillId="0" borderId="1" xfId="0" applyFont="1" applyBorder="1" applyAlignment="1">
      <alignment horizontal="center" vertical="top"/>
    </xf>
    <xf numFmtId="168" fontId="887" fillId="0" borderId="1" xfId="0" applyNumberFormat="1" applyFont="1" applyBorder="1" applyAlignment="1">
      <alignment horizontal="right" vertical="top"/>
    </xf>
    <xf numFmtId="169" fontId="888" fillId="0" borderId="1" xfId="0" applyNumberFormat="1" applyFont="1" applyBorder="1" applyAlignment="1">
      <alignment horizontal="right" vertical="top"/>
    </xf>
    <xf numFmtId="169" fontId="889" fillId="0" borderId="1" xfId="0" applyNumberFormat="1" applyFont="1" applyBorder="1" applyAlignment="1">
      <alignment horizontal="right" vertical="top"/>
    </xf>
    <xf numFmtId="169" fontId="890" fillId="0" borderId="1" xfId="0" applyNumberFormat="1" applyFont="1" applyBorder="1" applyAlignment="1">
      <alignment horizontal="right" vertical="top"/>
    </xf>
    <xf numFmtId="170" fontId="891" fillId="2" borderId="1" xfId="0" applyNumberFormat="1" applyFont="1" applyFill="1" applyBorder="1" applyAlignment="1" applyProtection="1">
      <alignment horizontal="right" vertical="top"/>
      <protection locked="0"/>
    </xf>
    <xf numFmtId="171" fontId="892" fillId="0" borderId="1" xfId="0" applyNumberFormat="1" applyFont="1" applyBorder="1" applyAlignment="1">
      <alignment horizontal="right" vertical="top"/>
    </xf>
    <xf numFmtId="4" fontId="893" fillId="0" borderId="1" xfId="0" applyNumberFormat="1" applyFont="1" applyBorder="1" applyAlignment="1">
      <alignment horizontal="right" vertical="top"/>
    </xf>
    <xf numFmtId="4" fontId="894" fillId="0" borderId="1" xfId="0" applyNumberFormat="1" applyFont="1" applyBorder="1" applyAlignment="1">
      <alignment horizontal="right" vertical="top"/>
    </xf>
    <xf numFmtId="0" fontId="895" fillId="0" borderId="0" xfId="0" applyFont="1"/>
    <xf numFmtId="0" fontId="896" fillId="0" borderId="1" xfId="0" applyFont="1" applyBorder="1" applyAlignment="1">
      <alignment horizontal="left" vertical="top"/>
    </xf>
    <xf numFmtId="0" fontId="897" fillId="0" borderId="1" xfId="0" applyFont="1" applyBorder="1" applyAlignment="1">
      <alignment horizontal="left" vertical="top" wrapText="1"/>
    </xf>
    <xf numFmtId="0" fontId="898" fillId="0" borderId="1" xfId="0" applyFont="1" applyBorder="1" applyAlignment="1">
      <alignment horizontal="center" vertical="top"/>
    </xf>
    <xf numFmtId="168" fontId="899" fillId="0" borderId="1" xfId="0" applyNumberFormat="1" applyFont="1" applyBorder="1" applyAlignment="1">
      <alignment horizontal="right" vertical="top"/>
    </xf>
    <xf numFmtId="169" fontId="900" fillId="0" borderId="1" xfId="0" applyNumberFormat="1" applyFont="1" applyBorder="1" applyAlignment="1">
      <alignment horizontal="right" vertical="top"/>
    </xf>
    <xf numFmtId="169" fontId="901" fillId="0" borderId="1" xfId="0" applyNumberFormat="1" applyFont="1" applyBorder="1" applyAlignment="1">
      <alignment horizontal="right" vertical="top"/>
    </xf>
    <xf numFmtId="169" fontId="902" fillId="0" borderId="1" xfId="0" applyNumberFormat="1" applyFont="1" applyBorder="1" applyAlignment="1">
      <alignment horizontal="right" vertical="top"/>
    </xf>
    <xf numFmtId="170" fontId="903" fillId="2" borderId="1" xfId="0" applyNumberFormat="1" applyFont="1" applyFill="1" applyBorder="1" applyAlignment="1" applyProtection="1">
      <alignment horizontal="right" vertical="top"/>
      <protection locked="0"/>
    </xf>
    <xf numFmtId="171" fontId="904" fillId="0" borderId="1" xfId="0" applyNumberFormat="1" applyFont="1" applyBorder="1" applyAlignment="1">
      <alignment horizontal="right" vertical="top"/>
    </xf>
    <xf numFmtId="4" fontId="905" fillId="0" borderId="1" xfId="0" applyNumberFormat="1" applyFont="1" applyBorder="1" applyAlignment="1">
      <alignment horizontal="right" vertical="top"/>
    </xf>
    <xf numFmtId="4" fontId="906" fillId="0" borderId="1" xfId="0" applyNumberFormat="1" applyFont="1" applyBorder="1" applyAlignment="1">
      <alignment horizontal="right" vertical="top"/>
    </xf>
    <xf numFmtId="0" fontId="907" fillId="0" borderId="0" xfId="0" applyFont="1"/>
    <xf numFmtId="0" fontId="908" fillId="0" borderId="1" xfId="0" applyFont="1" applyBorder="1" applyAlignment="1">
      <alignment horizontal="left" vertical="top"/>
    </xf>
    <xf numFmtId="0" fontId="909" fillId="0" borderId="1" xfId="0" applyFont="1" applyBorder="1" applyAlignment="1">
      <alignment horizontal="left" vertical="top" wrapText="1"/>
    </xf>
    <xf numFmtId="0" fontId="910" fillId="0" borderId="1" xfId="0" applyFont="1" applyBorder="1" applyAlignment="1">
      <alignment horizontal="center" vertical="top"/>
    </xf>
    <xf numFmtId="168" fontId="911" fillId="0" borderId="1" xfId="0" applyNumberFormat="1" applyFont="1" applyBorder="1" applyAlignment="1">
      <alignment horizontal="right" vertical="top"/>
    </xf>
    <xf numFmtId="169" fontId="912" fillId="0" borderId="1" xfId="0" applyNumberFormat="1" applyFont="1" applyBorder="1" applyAlignment="1">
      <alignment horizontal="right" vertical="top"/>
    </xf>
    <xf numFmtId="169" fontId="913" fillId="0" borderId="1" xfId="0" applyNumberFormat="1" applyFont="1" applyBorder="1" applyAlignment="1">
      <alignment horizontal="right" vertical="top"/>
    </xf>
    <xf numFmtId="169" fontId="914" fillId="0" borderId="1" xfId="0" applyNumberFormat="1" applyFont="1" applyBorder="1" applyAlignment="1">
      <alignment horizontal="right" vertical="top"/>
    </xf>
    <xf numFmtId="170" fontId="915" fillId="2" borderId="1" xfId="0" applyNumberFormat="1" applyFont="1" applyFill="1" applyBorder="1" applyAlignment="1" applyProtection="1">
      <alignment horizontal="right" vertical="top"/>
      <protection locked="0"/>
    </xf>
    <xf numFmtId="171" fontId="916" fillId="0" borderId="1" xfId="0" applyNumberFormat="1" applyFont="1" applyBorder="1" applyAlignment="1">
      <alignment horizontal="right" vertical="top"/>
    </xf>
    <xf numFmtId="4" fontId="917" fillId="0" borderId="1" xfId="0" applyNumberFormat="1" applyFont="1" applyBorder="1" applyAlignment="1">
      <alignment horizontal="right" vertical="top"/>
    </xf>
    <xf numFmtId="4" fontId="918" fillId="0" borderId="1" xfId="0" applyNumberFormat="1" applyFont="1" applyBorder="1" applyAlignment="1">
      <alignment horizontal="right" vertical="top"/>
    </xf>
    <xf numFmtId="0" fontId="919" fillId="0" borderId="0" xfId="0" applyFont="1"/>
    <xf numFmtId="0" fontId="920" fillId="0" borderId="1" xfId="0" applyFont="1" applyBorder="1" applyAlignment="1">
      <alignment horizontal="left" vertical="top"/>
    </xf>
    <xf numFmtId="0" fontId="921" fillId="0" borderId="1" xfId="0" applyFont="1" applyBorder="1" applyAlignment="1">
      <alignment horizontal="left" vertical="top" wrapText="1"/>
    </xf>
    <xf numFmtId="0" fontId="922" fillId="0" borderId="1" xfId="0" applyFont="1" applyBorder="1" applyAlignment="1">
      <alignment horizontal="center" vertical="top"/>
    </xf>
    <xf numFmtId="168" fontId="923" fillId="0" borderId="1" xfId="0" applyNumberFormat="1" applyFont="1" applyBorder="1" applyAlignment="1">
      <alignment horizontal="right" vertical="top"/>
    </xf>
    <xf numFmtId="169" fontId="924" fillId="0" borderId="1" xfId="0" applyNumberFormat="1" applyFont="1" applyBorder="1" applyAlignment="1">
      <alignment horizontal="right" vertical="top"/>
    </xf>
    <xf numFmtId="169" fontId="925" fillId="0" borderId="1" xfId="0" applyNumberFormat="1" applyFont="1" applyBorder="1" applyAlignment="1">
      <alignment horizontal="right" vertical="top"/>
    </xf>
    <xf numFmtId="169" fontId="926" fillId="0" borderId="1" xfId="0" applyNumberFormat="1" applyFont="1" applyBorder="1" applyAlignment="1">
      <alignment horizontal="right" vertical="top"/>
    </xf>
    <xf numFmtId="170" fontId="927" fillId="2" borderId="1" xfId="0" applyNumberFormat="1" applyFont="1" applyFill="1" applyBorder="1" applyAlignment="1" applyProtection="1">
      <alignment horizontal="right" vertical="top"/>
      <protection locked="0"/>
    </xf>
    <xf numFmtId="171" fontId="928" fillId="0" borderId="1" xfId="0" applyNumberFormat="1" applyFont="1" applyBorder="1" applyAlignment="1">
      <alignment horizontal="right" vertical="top"/>
    </xf>
    <xf numFmtId="4" fontId="929" fillId="0" borderId="1" xfId="0" applyNumberFormat="1" applyFont="1" applyBorder="1" applyAlignment="1">
      <alignment horizontal="right" vertical="top"/>
    </xf>
    <xf numFmtId="4" fontId="930" fillId="0" borderId="1" xfId="0" applyNumberFormat="1" applyFont="1" applyBorder="1" applyAlignment="1">
      <alignment horizontal="right" vertical="top"/>
    </xf>
    <xf numFmtId="0" fontId="931" fillId="0" borderId="0" xfId="0" applyFont="1"/>
    <xf numFmtId="0" fontId="932" fillId="0" borderId="1" xfId="0" applyFont="1" applyBorder="1" applyAlignment="1">
      <alignment horizontal="left" vertical="top"/>
    </xf>
    <xf numFmtId="0" fontId="933" fillId="0" borderId="1" xfId="0" applyFont="1" applyBorder="1" applyAlignment="1">
      <alignment horizontal="left" vertical="top" wrapText="1"/>
    </xf>
    <xf numFmtId="0" fontId="934" fillId="0" borderId="1" xfId="0" applyFont="1" applyBorder="1" applyAlignment="1">
      <alignment horizontal="center" vertical="top"/>
    </xf>
    <xf numFmtId="168" fontId="935" fillId="0" borderId="1" xfId="0" applyNumberFormat="1" applyFont="1" applyBorder="1" applyAlignment="1">
      <alignment horizontal="right" vertical="top"/>
    </xf>
    <xf numFmtId="169" fontId="936" fillId="0" borderId="1" xfId="0" applyNumberFormat="1" applyFont="1" applyBorder="1" applyAlignment="1">
      <alignment horizontal="right" vertical="top"/>
    </xf>
    <xf numFmtId="169" fontId="937" fillId="0" borderId="1" xfId="0" applyNumberFormat="1" applyFont="1" applyBorder="1" applyAlignment="1">
      <alignment horizontal="right" vertical="top"/>
    </xf>
    <xf numFmtId="169" fontId="938" fillId="0" borderId="1" xfId="0" applyNumberFormat="1" applyFont="1" applyBorder="1" applyAlignment="1">
      <alignment horizontal="right" vertical="top"/>
    </xf>
    <xf numFmtId="170" fontId="939" fillId="2" borderId="1" xfId="0" applyNumberFormat="1" applyFont="1" applyFill="1" applyBorder="1" applyAlignment="1" applyProtection="1">
      <alignment horizontal="right" vertical="top"/>
      <protection locked="0"/>
    </xf>
    <xf numFmtId="171" fontId="940" fillId="0" borderId="1" xfId="0" applyNumberFormat="1" applyFont="1" applyBorder="1" applyAlignment="1">
      <alignment horizontal="right" vertical="top"/>
    </xf>
    <xf numFmtId="4" fontId="941" fillId="0" borderId="1" xfId="0" applyNumberFormat="1" applyFont="1" applyBorder="1" applyAlignment="1">
      <alignment horizontal="right" vertical="top"/>
    </xf>
    <xf numFmtId="4" fontId="942" fillId="0" borderId="1" xfId="0" applyNumberFormat="1" applyFont="1" applyBorder="1" applyAlignment="1">
      <alignment horizontal="right" vertical="top"/>
    </xf>
    <xf numFmtId="0" fontId="943" fillId="0" borderId="0" xfId="0" applyFont="1"/>
    <xf numFmtId="0" fontId="944" fillId="0" borderId="1" xfId="0" applyFont="1" applyBorder="1" applyAlignment="1">
      <alignment horizontal="left" vertical="top"/>
    </xf>
    <xf numFmtId="0" fontId="945" fillId="0" borderId="1" xfId="0" applyFont="1" applyBorder="1" applyAlignment="1">
      <alignment horizontal="left" vertical="top" wrapText="1"/>
    </xf>
    <xf numFmtId="0" fontId="946" fillId="0" borderId="1" xfId="0" applyFont="1" applyBorder="1" applyAlignment="1">
      <alignment horizontal="center" vertical="top"/>
    </xf>
    <xf numFmtId="168" fontId="947" fillId="0" borderId="1" xfId="0" applyNumberFormat="1" applyFont="1" applyBorder="1" applyAlignment="1">
      <alignment horizontal="right" vertical="top"/>
    </xf>
    <xf numFmtId="169" fontId="948" fillId="0" borderId="1" xfId="0" applyNumberFormat="1" applyFont="1" applyBorder="1" applyAlignment="1">
      <alignment horizontal="right" vertical="top"/>
    </xf>
    <xf numFmtId="169" fontId="949" fillId="0" borderId="1" xfId="0" applyNumberFormat="1" applyFont="1" applyBorder="1" applyAlignment="1">
      <alignment horizontal="right" vertical="top"/>
    </xf>
    <xf numFmtId="169" fontId="950" fillId="0" borderId="1" xfId="0" applyNumberFormat="1" applyFont="1" applyBorder="1" applyAlignment="1">
      <alignment horizontal="right" vertical="top"/>
    </xf>
    <xf numFmtId="170" fontId="951" fillId="2" borderId="1" xfId="0" applyNumberFormat="1" applyFont="1" applyFill="1" applyBorder="1" applyAlignment="1" applyProtection="1">
      <alignment horizontal="right" vertical="top"/>
      <protection locked="0"/>
    </xf>
    <xf numFmtId="171" fontId="952" fillId="0" borderId="1" xfId="0" applyNumberFormat="1" applyFont="1" applyBorder="1" applyAlignment="1">
      <alignment horizontal="right" vertical="top"/>
    </xf>
    <xf numFmtId="4" fontId="953" fillId="0" borderId="1" xfId="0" applyNumberFormat="1" applyFont="1" applyBorder="1" applyAlignment="1">
      <alignment horizontal="right" vertical="top"/>
    </xf>
    <xf numFmtId="4" fontId="954" fillId="0" borderId="1" xfId="0" applyNumberFormat="1" applyFont="1" applyBorder="1" applyAlignment="1">
      <alignment horizontal="right" vertical="top"/>
    </xf>
    <xf numFmtId="0" fontId="955" fillId="0" borderId="0" xfId="0" applyFont="1"/>
    <xf numFmtId="0" fontId="956" fillId="0" borderId="1" xfId="0" applyFont="1" applyBorder="1" applyAlignment="1">
      <alignment horizontal="left" vertical="top"/>
    </xf>
    <xf numFmtId="0" fontId="957" fillId="0" borderId="1" xfId="0" applyFont="1" applyBorder="1" applyAlignment="1">
      <alignment horizontal="left" vertical="top" wrapText="1"/>
    </xf>
    <xf numFmtId="0" fontId="958" fillId="0" borderId="1" xfId="0" applyFont="1" applyBorder="1" applyAlignment="1">
      <alignment horizontal="center" vertical="top"/>
    </xf>
    <xf numFmtId="168" fontId="959" fillId="0" borderId="1" xfId="0" applyNumberFormat="1" applyFont="1" applyBorder="1" applyAlignment="1">
      <alignment horizontal="right" vertical="top"/>
    </xf>
    <xf numFmtId="169" fontId="960" fillId="0" borderId="1" xfId="0" applyNumberFormat="1" applyFont="1" applyBorder="1" applyAlignment="1">
      <alignment horizontal="right" vertical="top"/>
    </xf>
    <xf numFmtId="169" fontId="961" fillId="0" borderId="1" xfId="0" applyNumberFormat="1" applyFont="1" applyBorder="1" applyAlignment="1">
      <alignment horizontal="right" vertical="top"/>
    </xf>
    <xf numFmtId="169" fontId="962" fillId="0" borderId="1" xfId="0" applyNumberFormat="1" applyFont="1" applyBorder="1" applyAlignment="1">
      <alignment horizontal="right" vertical="top"/>
    </xf>
    <xf numFmtId="170" fontId="963" fillId="2" borderId="1" xfId="0" applyNumberFormat="1" applyFont="1" applyFill="1" applyBorder="1" applyAlignment="1" applyProtection="1">
      <alignment horizontal="right" vertical="top"/>
      <protection locked="0"/>
    </xf>
    <xf numFmtId="171" fontId="964" fillId="0" borderId="1" xfId="0" applyNumberFormat="1" applyFont="1" applyBorder="1" applyAlignment="1">
      <alignment horizontal="right" vertical="top"/>
    </xf>
    <xf numFmtId="4" fontId="965" fillId="0" borderId="1" xfId="0" applyNumberFormat="1" applyFont="1" applyBorder="1" applyAlignment="1">
      <alignment horizontal="right" vertical="top"/>
    </xf>
    <xf numFmtId="4" fontId="966" fillId="0" borderId="1" xfId="0" applyNumberFormat="1" applyFont="1" applyBorder="1" applyAlignment="1">
      <alignment horizontal="right" vertical="top"/>
    </xf>
    <xf numFmtId="0" fontId="967" fillId="0" borderId="0" xfId="0" applyFont="1"/>
    <xf numFmtId="0" fontId="968" fillId="0" borderId="1" xfId="0" applyFont="1" applyBorder="1" applyAlignment="1">
      <alignment horizontal="left" vertical="top"/>
    </xf>
    <xf numFmtId="0" fontId="969" fillId="0" borderId="1" xfId="0" applyFont="1" applyBorder="1" applyAlignment="1">
      <alignment horizontal="left" vertical="top" wrapText="1"/>
    </xf>
    <xf numFmtId="0" fontId="970" fillId="0" borderId="1" xfId="0" applyFont="1" applyBorder="1" applyAlignment="1">
      <alignment horizontal="center" vertical="top"/>
    </xf>
    <xf numFmtId="168" fontId="971" fillId="0" borderId="1" xfId="0" applyNumberFormat="1" applyFont="1" applyBorder="1" applyAlignment="1">
      <alignment horizontal="right" vertical="top"/>
    </xf>
    <xf numFmtId="169" fontId="972" fillId="0" borderId="1" xfId="0" applyNumberFormat="1" applyFont="1" applyBorder="1" applyAlignment="1">
      <alignment horizontal="right" vertical="top"/>
    </xf>
    <xf numFmtId="169" fontId="973" fillId="0" borderId="1" xfId="0" applyNumberFormat="1" applyFont="1" applyBorder="1" applyAlignment="1">
      <alignment horizontal="right" vertical="top"/>
    </xf>
    <xf numFmtId="169" fontId="974" fillId="0" borderId="1" xfId="0" applyNumberFormat="1" applyFont="1" applyBorder="1" applyAlignment="1">
      <alignment horizontal="right" vertical="top"/>
    </xf>
    <xf numFmtId="170" fontId="975" fillId="2" borderId="1" xfId="0" applyNumberFormat="1" applyFont="1" applyFill="1" applyBorder="1" applyAlignment="1" applyProtection="1">
      <alignment horizontal="right" vertical="top"/>
      <protection locked="0"/>
    </xf>
    <xf numFmtId="171" fontId="976" fillId="0" borderId="1" xfId="0" applyNumberFormat="1" applyFont="1" applyBorder="1" applyAlignment="1">
      <alignment horizontal="right" vertical="top"/>
    </xf>
    <xf numFmtId="4" fontId="977" fillId="0" borderId="1" xfId="0" applyNumberFormat="1" applyFont="1" applyBorder="1" applyAlignment="1">
      <alignment horizontal="right" vertical="top"/>
    </xf>
    <xf numFmtId="4" fontId="978" fillId="0" borderId="1" xfId="0" applyNumberFormat="1" applyFont="1" applyBorder="1" applyAlignment="1">
      <alignment horizontal="right" vertical="top"/>
    </xf>
    <xf numFmtId="0" fontId="979" fillId="0" borderId="0" xfId="0" applyFont="1"/>
    <xf numFmtId="0" fontId="980" fillId="0" borderId="1" xfId="0" applyFont="1" applyBorder="1" applyAlignment="1">
      <alignment horizontal="left" vertical="top"/>
    </xf>
    <xf numFmtId="0" fontId="981" fillId="0" borderId="1" xfId="0" applyFont="1" applyBorder="1" applyAlignment="1">
      <alignment horizontal="left" vertical="top" wrapText="1"/>
    </xf>
    <xf numFmtId="0" fontId="982" fillId="0" borderId="1" xfId="0" applyFont="1" applyBorder="1" applyAlignment="1">
      <alignment horizontal="center" vertical="top"/>
    </xf>
    <xf numFmtId="168" fontId="983" fillId="0" borderId="1" xfId="0" applyNumberFormat="1" applyFont="1" applyBorder="1" applyAlignment="1">
      <alignment horizontal="right" vertical="top"/>
    </xf>
    <xf numFmtId="169" fontId="984" fillId="0" borderId="1" xfId="0" applyNumberFormat="1" applyFont="1" applyBorder="1" applyAlignment="1">
      <alignment horizontal="right" vertical="top"/>
    </xf>
    <xf numFmtId="169" fontId="985" fillId="0" borderId="1" xfId="0" applyNumberFormat="1" applyFont="1" applyBorder="1" applyAlignment="1">
      <alignment horizontal="right" vertical="top"/>
    </xf>
    <xf numFmtId="169" fontId="986" fillId="0" borderId="1" xfId="0" applyNumberFormat="1" applyFont="1" applyBorder="1" applyAlignment="1">
      <alignment horizontal="right" vertical="top"/>
    </xf>
    <xf numFmtId="170" fontId="987" fillId="2" borderId="1" xfId="0" applyNumberFormat="1" applyFont="1" applyFill="1" applyBorder="1" applyAlignment="1" applyProtection="1">
      <alignment horizontal="right" vertical="top"/>
      <protection locked="0"/>
    </xf>
    <xf numFmtId="171" fontId="988" fillId="0" borderId="1" xfId="0" applyNumberFormat="1" applyFont="1" applyBorder="1" applyAlignment="1">
      <alignment horizontal="right" vertical="top"/>
    </xf>
    <xf numFmtId="4" fontId="989" fillId="0" borderId="1" xfId="0" applyNumberFormat="1" applyFont="1" applyBorder="1" applyAlignment="1">
      <alignment horizontal="right" vertical="top"/>
    </xf>
    <xf numFmtId="4" fontId="990" fillId="0" borderId="1" xfId="0" applyNumberFormat="1" applyFont="1" applyBorder="1" applyAlignment="1">
      <alignment horizontal="right" vertical="top"/>
    </xf>
    <xf numFmtId="0" fontId="991" fillId="0" borderId="0" xfId="0" applyFont="1"/>
    <xf numFmtId="0" fontId="992" fillId="0" borderId="1" xfId="0" applyFont="1" applyBorder="1" applyAlignment="1">
      <alignment horizontal="left" vertical="top"/>
    </xf>
    <xf numFmtId="0" fontId="993" fillId="0" borderId="1" xfId="0" applyFont="1" applyBorder="1" applyAlignment="1">
      <alignment horizontal="left" vertical="top" wrapText="1"/>
    </xf>
    <xf numFmtId="0" fontId="994" fillId="0" borderId="1" xfId="0" applyFont="1" applyBorder="1" applyAlignment="1">
      <alignment horizontal="center" vertical="top"/>
    </xf>
    <xf numFmtId="168" fontId="995" fillId="0" borderId="1" xfId="0" applyNumberFormat="1" applyFont="1" applyBorder="1" applyAlignment="1">
      <alignment horizontal="right" vertical="top"/>
    </xf>
    <xf numFmtId="169" fontId="996" fillId="0" borderId="1" xfId="0" applyNumberFormat="1" applyFont="1" applyBorder="1" applyAlignment="1">
      <alignment horizontal="right" vertical="top"/>
    </xf>
    <xf numFmtId="169" fontId="997" fillId="0" borderId="1" xfId="0" applyNumberFormat="1" applyFont="1" applyBorder="1" applyAlignment="1">
      <alignment horizontal="right" vertical="top"/>
    </xf>
    <xf numFmtId="169" fontId="998" fillId="0" borderId="1" xfId="0" applyNumberFormat="1" applyFont="1" applyBorder="1" applyAlignment="1">
      <alignment horizontal="right" vertical="top"/>
    </xf>
    <xf numFmtId="170" fontId="999" fillId="2" borderId="1" xfId="0" applyNumberFormat="1" applyFont="1" applyFill="1" applyBorder="1" applyAlignment="1" applyProtection="1">
      <alignment horizontal="right" vertical="top"/>
      <protection locked="0"/>
    </xf>
    <xf numFmtId="171" fontId="1000" fillId="0" borderId="1" xfId="0" applyNumberFormat="1" applyFont="1" applyBorder="1" applyAlignment="1">
      <alignment horizontal="right" vertical="top"/>
    </xf>
    <xf numFmtId="4" fontId="1001" fillId="0" borderId="1" xfId="0" applyNumberFormat="1" applyFont="1" applyBorder="1" applyAlignment="1">
      <alignment horizontal="right" vertical="top"/>
    </xf>
    <xf numFmtId="4" fontId="1002" fillId="0" borderId="1" xfId="0" applyNumberFormat="1" applyFont="1" applyBorder="1" applyAlignment="1">
      <alignment horizontal="right" vertical="top"/>
    </xf>
    <xf numFmtId="0" fontId="1003" fillId="0" borderId="0" xfId="0" applyFont="1"/>
    <xf numFmtId="0" fontId="1004" fillId="0" borderId="1" xfId="0" applyFont="1" applyBorder="1" applyAlignment="1">
      <alignment horizontal="left" vertical="top"/>
    </xf>
    <xf numFmtId="0" fontId="1005" fillId="0" borderId="1" xfId="0" applyFont="1" applyBorder="1" applyAlignment="1">
      <alignment horizontal="left" vertical="top" wrapText="1"/>
    </xf>
    <xf numFmtId="0" fontId="1006" fillId="0" borderId="1" xfId="0" applyFont="1" applyBorder="1" applyAlignment="1">
      <alignment horizontal="center" vertical="top"/>
    </xf>
    <xf numFmtId="168" fontId="1007" fillId="0" borderId="1" xfId="0" applyNumberFormat="1" applyFont="1" applyBorder="1" applyAlignment="1">
      <alignment horizontal="right" vertical="top"/>
    </xf>
    <xf numFmtId="169" fontId="1008" fillId="0" borderId="1" xfId="0" applyNumberFormat="1" applyFont="1" applyBorder="1" applyAlignment="1">
      <alignment horizontal="right" vertical="top"/>
    </xf>
    <xf numFmtId="169" fontId="1009" fillId="0" borderId="1" xfId="0" applyNumberFormat="1" applyFont="1" applyBorder="1" applyAlignment="1">
      <alignment horizontal="right" vertical="top"/>
    </xf>
    <xf numFmtId="169" fontId="1010" fillId="0" borderId="1" xfId="0" applyNumberFormat="1" applyFont="1" applyBorder="1" applyAlignment="1">
      <alignment horizontal="right" vertical="top"/>
    </xf>
    <xf numFmtId="170" fontId="1011" fillId="2" borderId="1" xfId="0" applyNumberFormat="1" applyFont="1" applyFill="1" applyBorder="1" applyAlignment="1" applyProtection="1">
      <alignment horizontal="right" vertical="top"/>
      <protection locked="0"/>
    </xf>
    <xf numFmtId="171" fontId="1012" fillId="0" borderId="1" xfId="0" applyNumberFormat="1" applyFont="1" applyBorder="1" applyAlignment="1">
      <alignment horizontal="right" vertical="top"/>
    </xf>
    <xf numFmtId="4" fontId="1013" fillId="0" borderId="1" xfId="0" applyNumberFormat="1" applyFont="1" applyBorder="1" applyAlignment="1">
      <alignment horizontal="right" vertical="top"/>
    </xf>
    <xf numFmtId="4" fontId="1014" fillId="0" borderId="1" xfId="0" applyNumberFormat="1" applyFont="1" applyBorder="1" applyAlignment="1">
      <alignment horizontal="right" vertical="top"/>
    </xf>
    <xf numFmtId="0" fontId="1015" fillId="0" borderId="0" xfId="0" applyFont="1"/>
    <xf numFmtId="0" fontId="1016" fillId="0" borderId="1" xfId="0" applyFont="1" applyBorder="1" applyAlignment="1">
      <alignment horizontal="left" vertical="top"/>
    </xf>
    <xf numFmtId="0" fontId="1017" fillId="0" borderId="1" xfId="0" applyFont="1" applyBorder="1" applyAlignment="1">
      <alignment horizontal="left" vertical="top" wrapText="1"/>
    </xf>
    <xf numFmtId="0" fontId="1018" fillId="0" borderId="1" xfId="0" applyFont="1" applyBorder="1" applyAlignment="1">
      <alignment horizontal="center" vertical="top"/>
    </xf>
    <xf numFmtId="168" fontId="1019" fillId="0" borderId="1" xfId="0" applyNumberFormat="1" applyFont="1" applyBorder="1" applyAlignment="1">
      <alignment horizontal="right" vertical="top"/>
    </xf>
    <xf numFmtId="169" fontId="1020" fillId="0" borderId="1" xfId="0" applyNumberFormat="1" applyFont="1" applyBorder="1" applyAlignment="1">
      <alignment horizontal="right" vertical="top"/>
    </xf>
    <xf numFmtId="169" fontId="1021" fillId="0" borderId="1" xfId="0" applyNumberFormat="1" applyFont="1" applyBorder="1" applyAlignment="1">
      <alignment horizontal="right" vertical="top"/>
    </xf>
    <xf numFmtId="169" fontId="1022" fillId="0" borderId="1" xfId="0" applyNumberFormat="1" applyFont="1" applyBorder="1" applyAlignment="1">
      <alignment horizontal="right" vertical="top"/>
    </xf>
    <xf numFmtId="170" fontId="1023" fillId="2" borderId="1" xfId="0" applyNumberFormat="1" applyFont="1" applyFill="1" applyBorder="1" applyAlignment="1" applyProtection="1">
      <alignment horizontal="right" vertical="top"/>
      <protection locked="0"/>
    </xf>
    <xf numFmtId="171" fontId="1024" fillId="0" borderId="1" xfId="0" applyNumberFormat="1" applyFont="1" applyBorder="1" applyAlignment="1">
      <alignment horizontal="right" vertical="top"/>
    </xf>
    <xf numFmtId="4" fontId="1025" fillId="0" borderId="1" xfId="0" applyNumberFormat="1" applyFont="1" applyBorder="1" applyAlignment="1">
      <alignment horizontal="right" vertical="top"/>
    </xf>
    <xf numFmtId="4" fontId="1026" fillId="0" borderId="1" xfId="0" applyNumberFormat="1" applyFont="1" applyBorder="1" applyAlignment="1">
      <alignment horizontal="right" vertical="top"/>
    </xf>
    <xf numFmtId="0" fontId="1027" fillId="0" borderId="0" xfId="0" applyFont="1"/>
    <xf numFmtId="0" fontId="1028" fillId="0" borderId="1" xfId="0" applyFont="1" applyBorder="1" applyAlignment="1">
      <alignment horizontal="left" vertical="top"/>
    </xf>
    <xf numFmtId="0" fontId="1029" fillId="0" borderId="1" xfId="0" applyFont="1" applyBorder="1" applyAlignment="1">
      <alignment horizontal="left" vertical="top" wrapText="1"/>
    </xf>
    <xf numFmtId="0" fontId="1030" fillId="0" borderId="1" xfId="0" applyFont="1" applyBorder="1" applyAlignment="1">
      <alignment horizontal="center" vertical="top"/>
    </xf>
    <xf numFmtId="168" fontId="1031" fillId="0" borderId="1" xfId="0" applyNumberFormat="1" applyFont="1" applyBorder="1" applyAlignment="1">
      <alignment horizontal="right" vertical="top"/>
    </xf>
    <xf numFmtId="169" fontId="1032" fillId="0" borderId="1" xfId="0" applyNumberFormat="1" applyFont="1" applyBorder="1" applyAlignment="1">
      <alignment horizontal="right" vertical="top"/>
    </xf>
    <xf numFmtId="169" fontId="1033" fillId="0" borderId="1" xfId="0" applyNumberFormat="1" applyFont="1" applyBorder="1" applyAlignment="1">
      <alignment horizontal="right" vertical="top"/>
    </xf>
    <xf numFmtId="169" fontId="1034" fillId="0" borderId="1" xfId="0" applyNumberFormat="1" applyFont="1" applyBorder="1" applyAlignment="1">
      <alignment horizontal="right" vertical="top"/>
    </xf>
    <xf numFmtId="170" fontId="1035" fillId="2" borderId="1" xfId="0" applyNumberFormat="1" applyFont="1" applyFill="1" applyBorder="1" applyAlignment="1" applyProtection="1">
      <alignment horizontal="right" vertical="top"/>
      <protection locked="0"/>
    </xf>
    <xf numFmtId="171" fontId="1036" fillId="0" borderId="1" xfId="0" applyNumberFormat="1" applyFont="1" applyBorder="1" applyAlignment="1">
      <alignment horizontal="right" vertical="top"/>
    </xf>
    <xf numFmtId="4" fontId="1037" fillId="0" borderId="1" xfId="0" applyNumberFormat="1" applyFont="1" applyBorder="1" applyAlignment="1">
      <alignment horizontal="right" vertical="top"/>
    </xf>
    <xf numFmtId="4" fontId="1038" fillId="0" borderId="1" xfId="0" applyNumberFormat="1" applyFont="1" applyBorder="1" applyAlignment="1">
      <alignment horizontal="right" vertical="top"/>
    </xf>
    <xf numFmtId="0" fontId="1039" fillId="0" borderId="0" xfId="0" applyFont="1"/>
    <xf numFmtId="0" fontId="1040" fillId="0" borderId="1" xfId="0" applyFont="1" applyBorder="1" applyAlignment="1">
      <alignment horizontal="left" vertical="top"/>
    </xf>
    <xf numFmtId="0" fontId="1041" fillId="0" borderId="1" xfId="0" applyFont="1" applyBorder="1" applyAlignment="1">
      <alignment horizontal="left" vertical="top" wrapText="1"/>
    </xf>
    <xf numFmtId="0" fontId="1042" fillId="0" borderId="1" xfId="0" applyFont="1" applyBorder="1" applyAlignment="1">
      <alignment horizontal="center" vertical="top"/>
    </xf>
    <xf numFmtId="168" fontId="1043" fillId="0" borderId="1" xfId="0" applyNumberFormat="1" applyFont="1" applyBorder="1" applyAlignment="1">
      <alignment horizontal="right" vertical="top"/>
    </xf>
    <xf numFmtId="169" fontId="1044" fillId="0" borderId="1" xfId="0" applyNumberFormat="1" applyFont="1" applyBorder="1" applyAlignment="1">
      <alignment horizontal="right" vertical="top"/>
    </xf>
    <xf numFmtId="169" fontId="1045" fillId="0" borderId="1" xfId="0" applyNumberFormat="1" applyFont="1" applyBorder="1" applyAlignment="1">
      <alignment horizontal="right" vertical="top"/>
    </xf>
    <xf numFmtId="169" fontId="1046" fillId="0" borderId="1" xfId="0" applyNumberFormat="1" applyFont="1" applyBorder="1" applyAlignment="1">
      <alignment horizontal="right" vertical="top"/>
    </xf>
    <xf numFmtId="170" fontId="1047" fillId="2" borderId="1" xfId="0" applyNumberFormat="1" applyFont="1" applyFill="1" applyBorder="1" applyAlignment="1" applyProtection="1">
      <alignment horizontal="right" vertical="top"/>
      <protection locked="0"/>
    </xf>
    <xf numFmtId="171" fontId="1048" fillId="0" borderId="1" xfId="0" applyNumberFormat="1" applyFont="1" applyBorder="1" applyAlignment="1">
      <alignment horizontal="right" vertical="top"/>
    </xf>
    <xf numFmtId="4" fontId="1049" fillId="0" borderId="1" xfId="0" applyNumberFormat="1" applyFont="1" applyBorder="1" applyAlignment="1">
      <alignment horizontal="right" vertical="top"/>
    </xf>
    <xf numFmtId="4" fontId="1050" fillId="0" borderId="1" xfId="0" applyNumberFormat="1" applyFont="1" applyBorder="1" applyAlignment="1">
      <alignment horizontal="right" vertical="top"/>
    </xf>
    <xf numFmtId="0" fontId="1051" fillId="0" borderId="0" xfId="0" applyFont="1"/>
    <xf numFmtId="0" fontId="1052" fillId="0" borderId="1" xfId="0" applyFont="1" applyBorder="1" applyAlignment="1">
      <alignment horizontal="left" vertical="top"/>
    </xf>
    <xf numFmtId="0" fontId="1053" fillId="0" borderId="1" xfId="0" applyFont="1" applyBorder="1" applyAlignment="1">
      <alignment horizontal="left" vertical="top" wrapText="1"/>
    </xf>
    <xf numFmtId="0" fontId="1054" fillId="0" borderId="1" xfId="0" applyFont="1" applyBorder="1" applyAlignment="1">
      <alignment horizontal="center" vertical="top"/>
    </xf>
    <xf numFmtId="168" fontId="1055" fillId="0" borderId="1" xfId="0" applyNumberFormat="1" applyFont="1" applyBorder="1" applyAlignment="1">
      <alignment horizontal="right" vertical="top"/>
    </xf>
    <xf numFmtId="169" fontId="1056" fillId="0" borderId="1" xfId="0" applyNumberFormat="1" applyFont="1" applyBorder="1" applyAlignment="1">
      <alignment horizontal="right" vertical="top"/>
    </xf>
    <xf numFmtId="169" fontId="1057" fillId="0" borderId="1" xfId="0" applyNumberFormat="1" applyFont="1" applyBorder="1" applyAlignment="1">
      <alignment horizontal="right" vertical="top"/>
    </xf>
    <xf numFmtId="169" fontId="1058" fillId="0" borderId="1" xfId="0" applyNumberFormat="1" applyFont="1" applyBorder="1" applyAlignment="1">
      <alignment horizontal="right" vertical="top"/>
    </xf>
    <xf numFmtId="170" fontId="1059" fillId="2" borderId="1" xfId="0" applyNumberFormat="1" applyFont="1" applyFill="1" applyBorder="1" applyAlignment="1" applyProtection="1">
      <alignment horizontal="right" vertical="top"/>
      <protection locked="0"/>
    </xf>
    <xf numFmtId="171" fontId="1060" fillId="0" borderId="1" xfId="0" applyNumberFormat="1" applyFont="1" applyBorder="1" applyAlignment="1">
      <alignment horizontal="right" vertical="top"/>
    </xf>
    <xf numFmtId="4" fontId="1061" fillId="0" borderId="1" xfId="0" applyNumberFormat="1" applyFont="1" applyBorder="1" applyAlignment="1">
      <alignment horizontal="right" vertical="top"/>
    </xf>
    <xf numFmtId="4" fontId="1062" fillId="0" borderId="1" xfId="0" applyNumberFormat="1" applyFont="1" applyBorder="1" applyAlignment="1">
      <alignment horizontal="right" vertical="top"/>
    </xf>
    <xf numFmtId="0" fontId="1063" fillId="0" borderId="0" xfId="0" applyFont="1"/>
    <xf numFmtId="0" fontId="1064" fillId="3" borderId="1" xfId="0" applyFont="1" applyFill="1" applyBorder="1" applyAlignment="1">
      <alignment horizontal="left"/>
    </xf>
    <xf numFmtId="0" fontId="1072" fillId="3" borderId="1" xfId="0" applyFont="1" applyFill="1" applyBorder="1" applyAlignment="1">
      <alignment horizontal="left"/>
    </xf>
    <xf numFmtId="0" fontId="1073" fillId="3" borderId="1" xfId="0" applyFont="1" applyFill="1" applyBorder="1" applyAlignment="1">
      <alignment horizontal="left"/>
    </xf>
    <xf numFmtId="4" fontId="1074" fillId="3" borderId="1" xfId="0" applyNumberFormat="1" applyFont="1" applyFill="1" applyBorder="1" applyAlignment="1">
      <alignment horizontal="right"/>
    </xf>
    <xf numFmtId="0" fontId="1075" fillId="0" borderId="0" xfId="0" applyFont="1"/>
    <xf numFmtId="0" fontId="1076" fillId="0" borderId="1" xfId="0" applyFont="1" applyBorder="1" applyAlignment="1">
      <alignment horizontal="left" vertical="top"/>
    </xf>
    <xf numFmtId="0" fontId="1077" fillId="0" borderId="1" xfId="0" applyFont="1" applyBorder="1" applyAlignment="1">
      <alignment horizontal="left" vertical="top" wrapText="1"/>
    </xf>
    <xf numFmtId="0" fontId="1078" fillId="0" borderId="1" xfId="0" applyFont="1" applyBorder="1" applyAlignment="1">
      <alignment horizontal="center" vertical="top"/>
    </xf>
    <xf numFmtId="168" fontId="1079" fillId="0" borderId="1" xfId="0" applyNumberFormat="1" applyFont="1" applyBorder="1" applyAlignment="1">
      <alignment horizontal="right" vertical="top"/>
    </xf>
    <xf numFmtId="169" fontId="1080" fillId="0" borderId="1" xfId="0" applyNumberFormat="1" applyFont="1" applyBorder="1" applyAlignment="1">
      <alignment horizontal="right" vertical="top"/>
    </xf>
    <xf numFmtId="169" fontId="1081" fillId="0" borderId="1" xfId="0" applyNumberFormat="1" applyFont="1" applyBorder="1" applyAlignment="1">
      <alignment horizontal="right" vertical="top"/>
    </xf>
    <xf numFmtId="169" fontId="1082" fillId="0" borderId="1" xfId="0" applyNumberFormat="1" applyFont="1" applyBorder="1" applyAlignment="1">
      <alignment horizontal="right" vertical="top"/>
    </xf>
    <xf numFmtId="170" fontId="1083" fillId="2" borderId="1" xfId="0" applyNumberFormat="1" applyFont="1" applyFill="1" applyBorder="1" applyAlignment="1" applyProtection="1">
      <alignment horizontal="right" vertical="top"/>
      <protection locked="0"/>
    </xf>
    <xf numFmtId="171" fontId="1084" fillId="0" borderId="1" xfId="0" applyNumberFormat="1" applyFont="1" applyBorder="1" applyAlignment="1">
      <alignment horizontal="right" vertical="top"/>
    </xf>
    <xf numFmtId="4" fontId="1085" fillId="0" borderId="1" xfId="0" applyNumberFormat="1" applyFont="1" applyBorder="1" applyAlignment="1">
      <alignment horizontal="right" vertical="top"/>
    </xf>
    <xf numFmtId="4" fontId="1086" fillId="0" borderId="1" xfId="0" applyNumberFormat="1" applyFont="1" applyBorder="1" applyAlignment="1">
      <alignment horizontal="right" vertical="top"/>
    </xf>
    <xf numFmtId="0" fontId="1087" fillId="0" borderId="0" xfId="0" applyFont="1"/>
    <xf numFmtId="0" fontId="1088" fillId="0" borderId="1" xfId="0" applyFont="1" applyBorder="1" applyAlignment="1">
      <alignment horizontal="left" vertical="top"/>
    </xf>
    <xf numFmtId="0" fontId="1089" fillId="0" borderId="1" xfId="0" applyFont="1" applyBorder="1" applyAlignment="1">
      <alignment horizontal="left" vertical="top" wrapText="1"/>
    </xf>
    <xf numFmtId="0" fontId="1090" fillId="0" borderId="1" xfId="0" applyFont="1" applyBorder="1" applyAlignment="1">
      <alignment horizontal="center" vertical="top"/>
    </xf>
    <xf numFmtId="168" fontId="1091" fillId="0" borderId="1" xfId="0" applyNumberFormat="1" applyFont="1" applyBorder="1" applyAlignment="1">
      <alignment horizontal="right" vertical="top"/>
    </xf>
    <xf numFmtId="169" fontId="1092" fillId="0" borderId="1" xfId="0" applyNumberFormat="1" applyFont="1" applyBorder="1" applyAlignment="1">
      <alignment horizontal="right" vertical="top"/>
    </xf>
    <xf numFmtId="169" fontId="1093" fillId="0" borderId="1" xfId="0" applyNumberFormat="1" applyFont="1" applyBorder="1" applyAlignment="1">
      <alignment horizontal="right" vertical="top"/>
    </xf>
    <xf numFmtId="169" fontId="1094" fillId="0" borderId="1" xfId="0" applyNumberFormat="1" applyFont="1" applyBorder="1" applyAlignment="1">
      <alignment horizontal="right" vertical="top"/>
    </xf>
    <xf numFmtId="170" fontId="1095" fillId="2" borderId="1" xfId="0" applyNumberFormat="1" applyFont="1" applyFill="1" applyBorder="1" applyAlignment="1" applyProtection="1">
      <alignment horizontal="right" vertical="top"/>
      <protection locked="0"/>
    </xf>
    <xf numFmtId="171" fontId="1096" fillId="0" borderId="1" xfId="0" applyNumberFormat="1" applyFont="1" applyBorder="1" applyAlignment="1">
      <alignment horizontal="right" vertical="top"/>
    </xf>
    <xf numFmtId="4" fontId="1097" fillId="0" borderId="1" xfId="0" applyNumberFormat="1" applyFont="1" applyBorder="1" applyAlignment="1">
      <alignment horizontal="right" vertical="top"/>
    </xf>
    <xf numFmtId="4" fontId="1098" fillId="0" borderId="1" xfId="0" applyNumberFormat="1" applyFont="1" applyBorder="1" applyAlignment="1">
      <alignment horizontal="right" vertical="top"/>
    </xf>
    <xf numFmtId="0" fontId="1099" fillId="0" borderId="0" xfId="0" applyFont="1"/>
    <xf numFmtId="0" fontId="1100" fillId="0" borderId="1" xfId="0" applyFont="1" applyBorder="1" applyAlignment="1">
      <alignment horizontal="left" vertical="top"/>
    </xf>
    <xf numFmtId="0" fontId="1101" fillId="0" borderId="1" xfId="0" applyFont="1" applyBorder="1" applyAlignment="1">
      <alignment horizontal="left" vertical="top" wrapText="1"/>
    </xf>
    <xf numFmtId="0" fontId="1102" fillId="0" borderId="1" xfId="0" applyFont="1" applyBorder="1" applyAlignment="1">
      <alignment horizontal="center" vertical="top"/>
    </xf>
    <xf numFmtId="168" fontId="1103" fillId="0" borderId="1" xfId="0" applyNumberFormat="1" applyFont="1" applyBorder="1" applyAlignment="1">
      <alignment horizontal="right" vertical="top"/>
    </xf>
    <xf numFmtId="169" fontId="1104" fillId="0" borderId="1" xfId="0" applyNumberFormat="1" applyFont="1" applyBorder="1" applyAlignment="1">
      <alignment horizontal="right" vertical="top"/>
    </xf>
    <xf numFmtId="169" fontId="1105" fillId="0" borderId="1" xfId="0" applyNumberFormat="1" applyFont="1" applyBorder="1" applyAlignment="1">
      <alignment horizontal="right" vertical="top"/>
    </xf>
    <xf numFmtId="169" fontId="1106" fillId="0" borderId="1" xfId="0" applyNumberFormat="1" applyFont="1" applyBorder="1" applyAlignment="1">
      <alignment horizontal="right" vertical="top"/>
    </xf>
    <xf numFmtId="170" fontId="1107" fillId="2" borderId="1" xfId="0" applyNumberFormat="1" applyFont="1" applyFill="1" applyBorder="1" applyAlignment="1" applyProtection="1">
      <alignment horizontal="right" vertical="top"/>
      <protection locked="0"/>
    </xf>
    <xf numFmtId="171" fontId="1108" fillId="0" borderId="1" xfId="0" applyNumberFormat="1" applyFont="1" applyBorder="1" applyAlignment="1">
      <alignment horizontal="right" vertical="top"/>
    </xf>
    <xf numFmtId="4" fontId="1109" fillId="0" borderId="1" xfId="0" applyNumberFormat="1" applyFont="1" applyBorder="1" applyAlignment="1">
      <alignment horizontal="right" vertical="top"/>
    </xf>
    <xf numFmtId="4" fontId="1110" fillId="0" borderId="1" xfId="0" applyNumberFormat="1" applyFont="1" applyBorder="1" applyAlignment="1">
      <alignment horizontal="right" vertical="top"/>
    </xf>
    <xf numFmtId="0" fontId="1111" fillId="0" borderId="0" xfId="0" applyFont="1"/>
    <xf numFmtId="0" fontId="1112" fillId="0" borderId="1" xfId="0" applyFont="1" applyBorder="1" applyAlignment="1">
      <alignment horizontal="left" vertical="top"/>
    </xf>
    <xf numFmtId="0" fontId="1113" fillId="0" borderId="1" xfId="0" applyFont="1" applyBorder="1" applyAlignment="1">
      <alignment horizontal="left" vertical="top" wrapText="1"/>
    </xf>
    <xf numFmtId="0" fontId="1114" fillId="0" borderId="1" xfId="0" applyFont="1" applyBorder="1" applyAlignment="1">
      <alignment horizontal="center" vertical="top"/>
    </xf>
    <xf numFmtId="168" fontId="1115" fillId="0" borderId="1" xfId="0" applyNumberFormat="1" applyFont="1" applyBorder="1" applyAlignment="1">
      <alignment horizontal="right" vertical="top"/>
    </xf>
    <xf numFmtId="169" fontId="1116" fillId="0" borderId="1" xfId="0" applyNumberFormat="1" applyFont="1" applyBorder="1" applyAlignment="1">
      <alignment horizontal="right" vertical="top"/>
    </xf>
    <xf numFmtId="169" fontId="1117" fillId="0" borderId="1" xfId="0" applyNumberFormat="1" applyFont="1" applyBorder="1" applyAlignment="1">
      <alignment horizontal="right" vertical="top"/>
    </xf>
    <xf numFmtId="169" fontId="1118" fillId="0" borderId="1" xfId="0" applyNumberFormat="1" applyFont="1" applyBorder="1" applyAlignment="1">
      <alignment horizontal="right" vertical="top"/>
    </xf>
    <xf numFmtId="170" fontId="1119" fillId="2" borderId="1" xfId="0" applyNumberFormat="1" applyFont="1" applyFill="1" applyBorder="1" applyAlignment="1" applyProtection="1">
      <alignment horizontal="right" vertical="top"/>
      <protection locked="0"/>
    </xf>
    <xf numFmtId="171" fontId="1120" fillId="0" borderId="1" xfId="0" applyNumberFormat="1" applyFont="1" applyBorder="1" applyAlignment="1">
      <alignment horizontal="right" vertical="top"/>
    </xf>
    <xf numFmtId="4" fontId="1121" fillId="0" borderId="1" xfId="0" applyNumberFormat="1" applyFont="1" applyBorder="1" applyAlignment="1">
      <alignment horizontal="right" vertical="top"/>
    </xf>
    <xf numFmtId="4" fontId="1122" fillId="0" borderId="1" xfId="0" applyNumberFormat="1" applyFont="1" applyBorder="1" applyAlignment="1">
      <alignment horizontal="right" vertical="top"/>
    </xf>
    <xf numFmtId="0" fontId="1123" fillId="0" borderId="0" xfId="0" applyFont="1"/>
    <xf numFmtId="0" fontId="1124" fillId="0" borderId="1" xfId="0" applyFont="1" applyBorder="1" applyAlignment="1">
      <alignment horizontal="left" vertical="top"/>
    </xf>
    <xf numFmtId="0" fontId="1125" fillId="0" borderId="1" xfId="0" applyFont="1" applyBorder="1" applyAlignment="1">
      <alignment horizontal="left" vertical="top" wrapText="1"/>
    </xf>
    <xf numFmtId="0" fontId="1126" fillId="0" borderId="1" xfId="0" applyFont="1" applyBorder="1" applyAlignment="1">
      <alignment horizontal="center" vertical="top"/>
    </xf>
    <xf numFmtId="168" fontId="1127" fillId="0" borderId="1" xfId="0" applyNumberFormat="1" applyFont="1" applyBorder="1" applyAlignment="1">
      <alignment horizontal="right" vertical="top"/>
    </xf>
    <xf numFmtId="169" fontId="1128" fillId="0" borderId="1" xfId="0" applyNumberFormat="1" applyFont="1" applyBorder="1" applyAlignment="1">
      <alignment horizontal="right" vertical="top"/>
    </xf>
    <xf numFmtId="169" fontId="1129" fillId="0" borderId="1" xfId="0" applyNumberFormat="1" applyFont="1" applyBorder="1" applyAlignment="1">
      <alignment horizontal="right" vertical="top"/>
    </xf>
    <xf numFmtId="169" fontId="1130" fillId="0" borderId="1" xfId="0" applyNumberFormat="1" applyFont="1" applyBorder="1" applyAlignment="1">
      <alignment horizontal="right" vertical="top"/>
    </xf>
    <xf numFmtId="170" fontId="1131" fillId="2" borderId="1" xfId="0" applyNumberFormat="1" applyFont="1" applyFill="1" applyBorder="1" applyAlignment="1" applyProtection="1">
      <alignment horizontal="right" vertical="top"/>
      <protection locked="0"/>
    </xf>
    <xf numFmtId="171" fontId="1132" fillId="0" borderId="1" xfId="0" applyNumberFormat="1" applyFont="1" applyBorder="1" applyAlignment="1">
      <alignment horizontal="right" vertical="top"/>
    </xf>
    <xf numFmtId="4" fontId="1133" fillId="0" borderId="1" xfId="0" applyNumberFormat="1" applyFont="1" applyBorder="1" applyAlignment="1">
      <alignment horizontal="right" vertical="top"/>
    </xf>
    <xf numFmtId="4" fontId="1134" fillId="0" borderId="1" xfId="0" applyNumberFormat="1" applyFont="1" applyBorder="1" applyAlignment="1">
      <alignment horizontal="right" vertical="top"/>
    </xf>
    <xf numFmtId="0" fontId="1135" fillId="0" borderId="0" xfId="0" applyFont="1"/>
    <xf numFmtId="0" fontId="1136" fillId="3" borderId="1" xfId="0" applyFont="1" applyFill="1" applyBorder="1" applyAlignment="1">
      <alignment horizontal="left"/>
    </xf>
    <xf numFmtId="0" fontId="1144" fillId="3" borderId="1" xfId="0" applyFont="1" applyFill="1" applyBorder="1" applyAlignment="1">
      <alignment horizontal="left"/>
    </xf>
    <xf numFmtId="0" fontId="1145" fillId="3" borderId="1" xfId="0" applyFont="1" applyFill="1" applyBorder="1" applyAlignment="1">
      <alignment horizontal="left"/>
    </xf>
    <xf numFmtId="4" fontId="1146" fillId="3" borderId="1" xfId="0" applyNumberFormat="1" applyFont="1" applyFill="1" applyBorder="1" applyAlignment="1">
      <alignment horizontal="right"/>
    </xf>
    <xf numFmtId="0" fontId="1147" fillId="0" borderId="0" xfId="0" applyFont="1"/>
    <xf numFmtId="0" fontId="1148" fillId="0" borderId="1" xfId="0" applyFont="1" applyBorder="1" applyAlignment="1">
      <alignment horizontal="left" vertical="top"/>
    </xf>
    <xf numFmtId="0" fontId="1149" fillId="0" borderId="1" xfId="0" applyFont="1" applyBorder="1" applyAlignment="1">
      <alignment horizontal="left" vertical="top" wrapText="1"/>
    </xf>
    <xf numFmtId="0" fontId="1150" fillId="0" borderId="1" xfId="0" applyFont="1" applyBorder="1" applyAlignment="1">
      <alignment horizontal="center" vertical="top"/>
    </xf>
    <xf numFmtId="168" fontId="1151" fillId="0" borderId="1" xfId="0" applyNumberFormat="1" applyFont="1" applyBorder="1" applyAlignment="1">
      <alignment horizontal="right" vertical="top"/>
    </xf>
    <xf numFmtId="169" fontId="1152" fillId="0" borderId="1" xfId="0" applyNumberFormat="1" applyFont="1" applyBorder="1" applyAlignment="1">
      <alignment horizontal="right" vertical="top"/>
    </xf>
    <xf numFmtId="169" fontId="1153" fillId="0" borderId="1" xfId="0" applyNumberFormat="1" applyFont="1" applyBorder="1" applyAlignment="1">
      <alignment horizontal="right" vertical="top"/>
    </xf>
    <xf numFmtId="169" fontId="1154" fillId="0" borderId="1" xfId="0" applyNumberFormat="1" applyFont="1" applyBorder="1" applyAlignment="1">
      <alignment horizontal="right" vertical="top"/>
    </xf>
    <xf numFmtId="170" fontId="1155" fillId="2" borderId="1" xfId="0" applyNumberFormat="1" applyFont="1" applyFill="1" applyBorder="1" applyAlignment="1" applyProtection="1">
      <alignment horizontal="right" vertical="top"/>
      <protection locked="0"/>
    </xf>
    <xf numFmtId="171" fontId="1156" fillId="0" borderId="1" xfId="0" applyNumberFormat="1" applyFont="1" applyBorder="1" applyAlignment="1">
      <alignment horizontal="right" vertical="top"/>
    </xf>
    <xf numFmtId="4" fontId="1157" fillId="0" borderId="1" xfId="0" applyNumberFormat="1" applyFont="1" applyBorder="1" applyAlignment="1">
      <alignment horizontal="right" vertical="top"/>
    </xf>
    <xf numFmtId="4" fontId="1158" fillId="0" borderId="1" xfId="0" applyNumberFormat="1" applyFont="1" applyBorder="1" applyAlignment="1">
      <alignment horizontal="right" vertical="top"/>
    </xf>
    <xf numFmtId="0" fontId="1159" fillId="0" borderId="0" xfId="0" applyFont="1"/>
    <xf numFmtId="0" fontId="1160" fillId="0" borderId="1" xfId="0" applyFont="1" applyBorder="1" applyAlignment="1">
      <alignment horizontal="left" vertical="top"/>
    </xf>
    <xf numFmtId="0" fontId="1161" fillId="0" borderId="1" xfId="0" applyFont="1" applyBorder="1" applyAlignment="1">
      <alignment horizontal="left" vertical="top" wrapText="1"/>
    </xf>
    <xf numFmtId="0" fontId="1162" fillId="0" borderId="1" xfId="0" applyFont="1" applyBorder="1" applyAlignment="1">
      <alignment horizontal="center" vertical="top"/>
    </xf>
    <xf numFmtId="168" fontId="1163" fillId="0" borderId="1" xfId="0" applyNumberFormat="1" applyFont="1" applyBorder="1" applyAlignment="1">
      <alignment horizontal="right" vertical="top"/>
    </xf>
    <xf numFmtId="169" fontId="1164" fillId="0" borderId="1" xfId="0" applyNumberFormat="1" applyFont="1" applyBorder="1" applyAlignment="1">
      <alignment horizontal="right" vertical="top"/>
    </xf>
    <xf numFmtId="169" fontId="1165" fillId="0" borderId="1" xfId="0" applyNumberFormat="1" applyFont="1" applyBorder="1" applyAlignment="1">
      <alignment horizontal="right" vertical="top"/>
    </xf>
    <xf numFmtId="169" fontId="1166" fillId="0" borderId="1" xfId="0" applyNumberFormat="1" applyFont="1" applyBorder="1" applyAlignment="1">
      <alignment horizontal="right" vertical="top"/>
    </xf>
    <xf numFmtId="170" fontId="1167" fillId="2" borderId="1" xfId="0" applyNumberFormat="1" applyFont="1" applyFill="1" applyBorder="1" applyAlignment="1" applyProtection="1">
      <alignment horizontal="right" vertical="top"/>
      <protection locked="0"/>
    </xf>
    <xf numFmtId="171" fontId="1168" fillId="0" borderId="1" xfId="0" applyNumberFormat="1" applyFont="1" applyBorder="1" applyAlignment="1">
      <alignment horizontal="right" vertical="top"/>
    </xf>
    <xf numFmtId="4" fontId="1169" fillId="0" borderId="1" xfId="0" applyNumberFormat="1" applyFont="1" applyBorder="1" applyAlignment="1">
      <alignment horizontal="right" vertical="top"/>
    </xf>
    <xf numFmtId="4" fontId="1170" fillId="0" borderId="1" xfId="0" applyNumberFormat="1" applyFont="1" applyBorder="1" applyAlignment="1">
      <alignment horizontal="right" vertical="top"/>
    </xf>
    <xf numFmtId="0" fontId="1171" fillId="0" borderId="0" xfId="0" applyFont="1"/>
    <xf numFmtId="0" fontId="1172" fillId="3" borderId="1" xfId="0" applyFont="1" applyFill="1" applyBorder="1" applyAlignment="1">
      <alignment horizontal="left"/>
    </xf>
    <xf numFmtId="0" fontId="1180" fillId="3" borderId="1" xfId="0" applyFont="1" applyFill="1" applyBorder="1" applyAlignment="1">
      <alignment horizontal="left"/>
    </xf>
    <xf numFmtId="0" fontId="1181" fillId="3" borderId="1" xfId="0" applyFont="1" applyFill="1" applyBorder="1" applyAlignment="1">
      <alignment horizontal="left"/>
    </xf>
    <xf numFmtId="4" fontId="1182" fillId="3" borderId="1" xfId="0" applyNumberFormat="1" applyFont="1" applyFill="1" applyBorder="1" applyAlignment="1">
      <alignment horizontal="right"/>
    </xf>
    <xf numFmtId="0" fontId="1183" fillId="0" borderId="0" xfId="0" applyFont="1"/>
    <xf numFmtId="0" fontId="1184" fillId="0" borderId="1" xfId="0" applyFont="1" applyBorder="1" applyAlignment="1">
      <alignment horizontal="left" vertical="top"/>
    </xf>
    <xf numFmtId="0" fontId="1185" fillId="0" borderId="1" xfId="0" applyFont="1" applyBorder="1" applyAlignment="1">
      <alignment horizontal="left" vertical="top" wrapText="1"/>
    </xf>
    <xf numFmtId="0" fontId="1186" fillId="0" borderId="1" xfId="0" applyFont="1" applyBorder="1" applyAlignment="1">
      <alignment horizontal="center" vertical="top"/>
    </xf>
    <xf numFmtId="168" fontId="1187" fillId="0" borderId="1" xfId="0" applyNumberFormat="1" applyFont="1" applyBorder="1" applyAlignment="1">
      <alignment horizontal="right" vertical="top"/>
    </xf>
    <xf numFmtId="169" fontId="1188" fillId="0" borderId="1" xfId="0" applyNumberFormat="1" applyFont="1" applyBorder="1" applyAlignment="1">
      <alignment horizontal="right" vertical="top"/>
    </xf>
    <xf numFmtId="169" fontId="1189" fillId="0" borderId="1" xfId="0" applyNumberFormat="1" applyFont="1" applyBorder="1" applyAlignment="1">
      <alignment horizontal="right" vertical="top"/>
    </xf>
    <xf numFmtId="169" fontId="1190" fillId="0" borderId="1" xfId="0" applyNumberFormat="1" applyFont="1" applyBorder="1" applyAlignment="1">
      <alignment horizontal="right" vertical="top"/>
    </xf>
    <xf numFmtId="170" fontId="1191" fillId="2" borderId="1" xfId="0" applyNumberFormat="1" applyFont="1" applyFill="1" applyBorder="1" applyAlignment="1" applyProtection="1">
      <alignment horizontal="right" vertical="top"/>
      <protection locked="0"/>
    </xf>
    <xf numFmtId="171" fontId="1192" fillId="0" borderId="1" xfId="0" applyNumberFormat="1" applyFont="1" applyBorder="1" applyAlignment="1">
      <alignment horizontal="right" vertical="top"/>
    </xf>
    <xf numFmtId="4" fontId="1193" fillId="0" borderId="1" xfId="0" applyNumberFormat="1" applyFont="1" applyBorder="1" applyAlignment="1">
      <alignment horizontal="right" vertical="top"/>
    </xf>
    <xf numFmtId="4" fontId="1194" fillId="0" borderId="1" xfId="0" applyNumberFormat="1" applyFont="1" applyBorder="1" applyAlignment="1">
      <alignment horizontal="right" vertical="top"/>
    </xf>
    <xf numFmtId="0" fontId="1195" fillId="0" borderId="0" xfId="0" applyFont="1"/>
    <xf numFmtId="0" fontId="1196" fillId="0" borderId="1" xfId="0" applyFont="1" applyBorder="1" applyAlignment="1">
      <alignment horizontal="left" vertical="top"/>
    </xf>
    <xf numFmtId="0" fontId="1197" fillId="0" borderId="1" xfId="0" applyFont="1" applyBorder="1" applyAlignment="1">
      <alignment horizontal="left" vertical="top" wrapText="1"/>
    </xf>
    <xf numFmtId="0" fontId="1198" fillId="0" borderId="1" xfId="0" applyFont="1" applyBorder="1" applyAlignment="1">
      <alignment horizontal="center" vertical="top"/>
    </xf>
    <xf numFmtId="168" fontId="1199" fillId="0" borderId="1" xfId="0" applyNumberFormat="1" applyFont="1" applyBorder="1" applyAlignment="1">
      <alignment horizontal="right" vertical="top"/>
    </xf>
    <xf numFmtId="169" fontId="1200" fillId="0" borderId="1" xfId="0" applyNumberFormat="1" applyFont="1" applyBorder="1" applyAlignment="1">
      <alignment horizontal="right" vertical="top"/>
    </xf>
    <xf numFmtId="169" fontId="1201" fillId="0" borderId="1" xfId="0" applyNumberFormat="1" applyFont="1" applyBorder="1" applyAlignment="1">
      <alignment horizontal="right" vertical="top"/>
    </xf>
    <xf numFmtId="169" fontId="1202" fillId="0" borderId="1" xfId="0" applyNumberFormat="1" applyFont="1" applyBorder="1" applyAlignment="1">
      <alignment horizontal="right" vertical="top"/>
    </xf>
    <xf numFmtId="170" fontId="1203" fillId="2" borderId="1" xfId="0" applyNumberFormat="1" applyFont="1" applyFill="1" applyBorder="1" applyAlignment="1" applyProtection="1">
      <alignment horizontal="right" vertical="top"/>
      <protection locked="0"/>
    </xf>
    <xf numFmtId="171" fontId="1204" fillId="0" borderId="1" xfId="0" applyNumberFormat="1" applyFont="1" applyBorder="1" applyAlignment="1">
      <alignment horizontal="right" vertical="top"/>
    </xf>
    <xf numFmtId="4" fontId="1205" fillId="0" borderId="1" xfId="0" applyNumberFormat="1" applyFont="1" applyBorder="1" applyAlignment="1">
      <alignment horizontal="right" vertical="top"/>
    </xf>
    <xf numFmtId="4" fontId="1206" fillId="0" borderId="1" xfId="0" applyNumberFormat="1" applyFont="1" applyBorder="1" applyAlignment="1">
      <alignment horizontal="right" vertical="top"/>
    </xf>
    <xf numFmtId="0" fontId="1207" fillId="0" borderId="0" xfId="0" applyFont="1"/>
    <xf numFmtId="0" fontId="1208" fillId="0" borderId="1" xfId="0" applyFont="1" applyBorder="1" applyAlignment="1">
      <alignment horizontal="left" vertical="top"/>
    </xf>
    <xf numFmtId="0" fontId="1209" fillId="0" borderId="1" xfId="0" applyFont="1" applyBorder="1" applyAlignment="1">
      <alignment horizontal="left" vertical="top" wrapText="1"/>
    </xf>
    <xf numFmtId="0" fontId="1210" fillId="0" borderId="1" xfId="0" applyFont="1" applyBorder="1" applyAlignment="1">
      <alignment horizontal="center" vertical="top"/>
    </xf>
    <xf numFmtId="168" fontId="1211" fillId="0" borderId="1" xfId="0" applyNumberFormat="1" applyFont="1" applyBorder="1" applyAlignment="1">
      <alignment horizontal="right" vertical="top"/>
    </xf>
    <xf numFmtId="169" fontId="1212" fillId="0" borderId="1" xfId="0" applyNumberFormat="1" applyFont="1" applyBorder="1" applyAlignment="1">
      <alignment horizontal="right" vertical="top"/>
    </xf>
    <xf numFmtId="169" fontId="1213" fillId="0" borderId="1" xfId="0" applyNumberFormat="1" applyFont="1" applyBorder="1" applyAlignment="1">
      <alignment horizontal="right" vertical="top"/>
    </xf>
    <xf numFmtId="169" fontId="1214" fillId="0" borderId="1" xfId="0" applyNumberFormat="1" applyFont="1" applyBorder="1" applyAlignment="1">
      <alignment horizontal="right" vertical="top"/>
    </xf>
    <xf numFmtId="170" fontId="1215" fillId="2" borderId="1" xfId="0" applyNumberFormat="1" applyFont="1" applyFill="1" applyBorder="1" applyAlignment="1" applyProtection="1">
      <alignment horizontal="right" vertical="top"/>
      <protection locked="0"/>
    </xf>
    <xf numFmtId="171" fontId="1216" fillId="0" borderId="1" xfId="0" applyNumberFormat="1" applyFont="1" applyBorder="1" applyAlignment="1">
      <alignment horizontal="right" vertical="top"/>
    </xf>
    <xf numFmtId="4" fontId="1217" fillId="0" borderId="1" xfId="0" applyNumberFormat="1" applyFont="1" applyBorder="1" applyAlignment="1">
      <alignment horizontal="right" vertical="top"/>
    </xf>
    <xf numFmtId="4" fontId="1218" fillId="0" borderId="1" xfId="0" applyNumberFormat="1" applyFont="1" applyBorder="1" applyAlignment="1">
      <alignment horizontal="right" vertical="top"/>
    </xf>
    <xf numFmtId="0" fontId="1219" fillId="0" borderId="0" xfId="0" applyFont="1"/>
    <xf numFmtId="0" fontId="1220" fillId="0" borderId="1" xfId="0" applyFont="1" applyBorder="1" applyAlignment="1">
      <alignment horizontal="left" vertical="top"/>
    </xf>
    <xf numFmtId="0" fontId="1221" fillId="0" borderId="1" xfId="0" applyFont="1" applyBorder="1" applyAlignment="1">
      <alignment horizontal="left" vertical="top" wrapText="1"/>
    </xf>
    <xf numFmtId="0" fontId="1222" fillId="0" borderId="1" xfId="0" applyFont="1" applyBorder="1" applyAlignment="1">
      <alignment horizontal="center" vertical="top"/>
    </xf>
    <xf numFmtId="168" fontId="1223" fillId="0" borderId="1" xfId="0" applyNumberFormat="1" applyFont="1" applyBorder="1" applyAlignment="1">
      <alignment horizontal="right" vertical="top"/>
    </xf>
    <xf numFmtId="169" fontId="1224" fillId="0" borderId="1" xfId="0" applyNumberFormat="1" applyFont="1" applyBorder="1" applyAlignment="1">
      <alignment horizontal="right" vertical="top"/>
    </xf>
    <xf numFmtId="169" fontId="1225" fillId="0" borderId="1" xfId="0" applyNumberFormat="1" applyFont="1" applyBorder="1" applyAlignment="1">
      <alignment horizontal="right" vertical="top"/>
    </xf>
    <xf numFmtId="169" fontId="1226" fillId="0" borderId="1" xfId="0" applyNumberFormat="1" applyFont="1" applyBorder="1" applyAlignment="1">
      <alignment horizontal="right" vertical="top"/>
    </xf>
    <xf numFmtId="170" fontId="1227" fillId="2" borderId="1" xfId="0" applyNumberFormat="1" applyFont="1" applyFill="1" applyBorder="1" applyAlignment="1" applyProtection="1">
      <alignment horizontal="right" vertical="top"/>
      <protection locked="0"/>
    </xf>
    <xf numFmtId="171" fontId="1228" fillId="0" borderId="1" xfId="0" applyNumberFormat="1" applyFont="1" applyBorder="1" applyAlignment="1">
      <alignment horizontal="right" vertical="top"/>
    </xf>
    <xf numFmtId="4" fontId="1229" fillId="0" borderId="1" xfId="0" applyNumberFormat="1" applyFont="1" applyBorder="1" applyAlignment="1">
      <alignment horizontal="right" vertical="top"/>
    </xf>
    <xf numFmtId="4" fontId="1230" fillId="0" borderId="1" xfId="0" applyNumberFormat="1" applyFont="1" applyBorder="1" applyAlignment="1">
      <alignment horizontal="right" vertical="top"/>
    </xf>
    <xf numFmtId="0" fontId="1231" fillId="0" borderId="0" xfId="0" applyFont="1"/>
    <xf numFmtId="0" fontId="1232" fillId="3" borderId="1" xfId="0" applyFont="1" applyFill="1" applyBorder="1" applyAlignment="1">
      <alignment horizontal="left"/>
    </xf>
    <xf numFmtId="0" fontId="1240" fillId="3" borderId="1" xfId="0" applyFont="1" applyFill="1" applyBorder="1" applyAlignment="1">
      <alignment horizontal="left"/>
    </xf>
    <xf numFmtId="0" fontId="1241" fillId="3" borderId="1" xfId="0" applyFont="1" applyFill="1" applyBorder="1" applyAlignment="1">
      <alignment horizontal="left"/>
    </xf>
    <xf numFmtId="0" fontId="1242" fillId="0" borderId="0" xfId="0" applyFont="1"/>
    <xf numFmtId="0" fontId="1243" fillId="3" borderId="1" xfId="0" applyFont="1" applyFill="1" applyBorder="1" applyAlignment="1">
      <alignment horizontal="left"/>
    </xf>
    <xf numFmtId="0" fontId="1251" fillId="3" borderId="1" xfId="0" applyFont="1" applyFill="1" applyBorder="1" applyAlignment="1">
      <alignment horizontal="left"/>
    </xf>
    <xf numFmtId="0" fontId="1252" fillId="3" borderId="1" xfId="0" applyFont="1" applyFill="1" applyBorder="1" applyAlignment="1">
      <alignment horizontal="left"/>
    </xf>
    <xf numFmtId="4" fontId="1253" fillId="3" borderId="1" xfId="0" applyNumberFormat="1" applyFont="1" applyFill="1" applyBorder="1" applyAlignment="1">
      <alignment horizontal="right"/>
    </xf>
    <xf numFmtId="0" fontId="1254" fillId="0" borderId="0" xfId="0" applyFont="1"/>
    <xf numFmtId="0" fontId="1255" fillId="0" borderId="1" xfId="0" applyFont="1" applyBorder="1" applyAlignment="1">
      <alignment horizontal="left" vertical="top"/>
    </xf>
    <xf numFmtId="0" fontId="1256" fillId="0" borderId="1" xfId="0" applyFont="1" applyBorder="1" applyAlignment="1">
      <alignment horizontal="left" vertical="top" wrapText="1"/>
    </xf>
    <xf numFmtId="0" fontId="1257" fillId="0" borderId="1" xfId="0" applyFont="1" applyBorder="1" applyAlignment="1">
      <alignment horizontal="center" vertical="top"/>
    </xf>
    <xf numFmtId="168" fontId="1258" fillId="0" borderId="1" xfId="0" applyNumberFormat="1" applyFont="1" applyBorder="1" applyAlignment="1">
      <alignment horizontal="right" vertical="top"/>
    </xf>
    <xf numFmtId="169" fontId="1259" fillId="0" borderId="1" xfId="0" applyNumberFormat="1" applyFont="1" applyBorder="1" applyAlignment="1">
      <alignment horizontal="right" vertical="top"/>
    </xf>
    <xf numFmtId="169" fontId="1260" fillId="0" borderId="1" xfId="0" applyNumberFormat="1" applyFont="1" applyBorder="1" applyAlignment="1">
      <alignment horizontal="right" vertical="top"/>
    </xf>
    <xf numFmtId="169" fontId="1261" fillId="0" borderId="1" xfId="0" applyNumberFormat="1" applyFont="1" applyBorder="1" applyAlignment="1">
      <alignment horizontal="right" vertical="top"/>
    </xf>
    <xf numFmtId="170" fontId="1262" fillId="2" borderId="1" xfId="0" applyNumberFormat="1" applyFont="1" applyFill="1" applyBorder="1" applyAlignment="1" applyProtection="1">
      <alignment horizontal="right" vertical="top"/>
      <protection locked="0"/>
    </xf>
    <xf numFmtId="171" fontId="1263" fillId="0" borderId="1" xfId="0" applyNumberFormat="1" applyFont="1" applyBorder="1" applyAlignment="1">
      <alignment horizontal="right" vertical="top"/>
    </xf>
    <xf numFmtId="4" fontId="1264" fillId="0" borderId="1" xfId="0" applyNumberFormat="1" applyFont="1" applyBorder="1" applyAlignment="1">
      <alignment horizontal="right" vertical="top"/>
    </xf>
    <xf numFmtId="4" fontId="1265" fillId="0" borderId="1" xfId="0" applyNumberFormat="1" applyFont="1" applyBorder="1" applyAlignment="1">
      <alignment horizontal="right" vertical="top"/>
    </xf>
    <xf numFmtId="0" fontId="1266" fillId="0" borderId="0" xfId="0" applyFont="1"/>
    <xf numFmtId="0" fontId="1267" fillId="3" borderId="1" xfId="0" applyFont="1" applyFill="1" applyBorder="1" applyAlignment="1">
      <alignment horizontal="left"/>
    </xf>
    <xf numFmtId="0" fontId="1275" fillId="3" borderId="1" xfId="0" applyFont="1" applyFill="1" applyBorder="1" applyAlignment="1">
      <alignment horizontal="left"/>
    </xf>
    <xf numFmtId="0" fontId="1276" fillId="3" borderId="1" xfId="0" applyFont="1" applyFill="1" applyBorder="1" applyAlignment="1">
      <alignment horizontal="left"/>
    </xf>
    <xf numFmtId="4" fontId="1277" fillId="3" borderId="1" xfId="0" applyNumberFormat="1" applyFont="1" applyFill="1" applyBorder="1" applyAlignment="1">
      <alignment horizontal="right"/>
    </xf>
    <xf numFmtId="0" fontId="1278" fillId="0" borderId="0" xfId="0" applyFont="1"/>
    <xf numFmtId="0" fontId="1279" fillId="0" borderId="1" xfId="0" applyFont="1" applyBorder="1" applyAlignment="1">
      <alignment horizontal="left" vertical="top"/>
    </xf>
    <xf numFmtId="0" fontId="1280" fillId="0" borderId="1" xfId="0" applyFont="1" applyBorder="1" applyAlignment="1">
      <alignment horizontal="left" vertical="top" wrapText="1"/>
    </xf>
    <xf numFmtId="0" fontId="1281" fillId="0" borderId="1" xfId="0" applyFont="1" applyBorder="1" applyAlignment="1">
      <alignment horizontal="center" vertical="top"/>
    </xf>
    <xf numFmtId="168" fontId="1282" fillId="0" borderId="1" xfId="0" applyNumberFormat="1" applyFont="1" applyBorder="1" applyAlignment="1">
      <alignment horizontal="right" vertical="top"/>
    </xf>
    <xf numFmtId="169" fontId="1283" fillId="0" borderId="1" xfId="0" applyNumberFormat="1" applyFont="1" applyBorder="1" applyAlignment="1">
      <alignment horizontal="right" vertical="top"/>
    </xf>
    <xf numFmtId="169" fontId="1284" fillId="0" borderId="1" xfId="0" applyNumberFormat="1" applyFont="1" applyBorder="1" applyAlignment="1">
      <alignment horizontal="right" vertical="top"/>
    </xf>
    <xf numFmtId="169" fontId="1285" fillId="0" borderId="1" xfId="0" applyNumberFormat="1" applyFont="1" applyBorder="1" applyAlignment="1">
      <alignment horizontal="right" vertical="top"/>
    </xf>
    <xf numFmtId="170" fontId="1286" fillId="2" borderId="1" xfId="0" applyNumberFormat="1" applyFont="1" applyFill="1" applyBorder="1" applyAlignment="1" applyProtection="1">
      <alignment horizontal="right" vertical="top"/>
      <protection locked="0"/>
    </xf>
    <xf numFmtId="171" fontId="1287" fillId="0" borderId="1" xfId="0" applyNumberFormat="1" applyFont="1" applyBorder="1" applyAlignment="1">
      <alignment horizontal="right" vertical="top"/>
    </xf>
    <xf numFmtId="4" fontId="1288" fillId="0" borderId="1" xfId="0" applyNumberFormat="1" applyFont="1" applyBorder="1" applyAlignment="1">
      <alignment horizontal="right" vertical="top"/>
    </xf>
    <xf numFmtId="4" fontId="1289" fillId="0" borderId="1" xfId="0" applyNumberFormat="1" applyFont="1" applyBorder="1" applyAlignment="1">
      <alignment horizontal="right" vertical="top"/>
    </xf>
    <xf numFmtId="0" fontId="1290" fillId="0" borderId="0" xfId="0" applyFont="1"/>
    <xf numFmtId="0" fontId="1291" fillId="0" borderId="1" xfId="0" applyFont="1" applyBorder="1" applyAlignment="1">
      <alignment horizontal="left" vertical="top"/>
    </xf>
    <xf numFmtId="0" fontId="1292" fillId="0" borderId="1" xfId="0" applyFont="1" applyBorder="1" applyAlignment="1">
      <alignment horizontal="left" vertical="top" wrapText="1"/>
    </xf>
    <xf numFmtId="0" fontId="1293" fillId="0" borderId="1" xfId="0" applyFont="1" applyBorder="1" applyAlignment="1">
      <alignment horizontal="center" vertical="top"/>
    </xf>
    <xf numFmtId="168" fontId="1294" fillId="0" borderId="1" xfId="0" applyNumberFormat="1" applyFont="1" applyBorder="1" applyAlignment="1">
      <alignment horizontal="right" vertical="top"/>
    </xf>
    <xf numFmtId="169" fontId="1295" fillId="0" borderId="1" xfId="0" applyNumberFormat="1" applyFont="1" applyBorder="1" applyAlignment="1">
      <alignment horizontal="right" vertical="top"/>
    </xf>
    <xf numFmtId="169" fontId="1296" fillId="0" borderId="1" xfId="0" applyNumberFormat="1" applyFont="1" applyBorder="1" applyAlignment="1">
      <alignment horizontal="right" vertical="top"/>
    </xf>
    <xf numFmtId="169" fontId="1297" fillId="0" borderId="1" xfId="0" applyNumberFormat="1" applyFont="1" applyBorder="1" applyAlignment="1">
      <alignment horizontal="right" vertical="top"/>
    </xf>
    <xf numFmtId="170" fontId="1298" fillId="2" borderId="1" xfId="0" applyNumberFormat="1" applyFont="1" applyFill="1" applyBorder="1" applyAlignment="1" applyProtection="1">
      <alignment horizontal="right" vertical="top"/>
      <protection locked="0"/>
    </xf>
    <xf numFmtId="171" fontId="1299" fillId="0" borderId="1" xfId="0" applyNumberFormat="1" applyFont="1" applyBorder="1" applyAlignment="1">
      <alignment horizontal="right" vertical="top"/>
    </xf>
    <xf numFmtId="4" fontId="1300" fillId="0" borderId="1" xfId="0" applyNumberFormat="1" applyFont="1" applyBorder="1" applyAlignment="1">
      <alignment horizontal="right" vertical="top"/>
    </xf>
    <xf numFmtId="4" fontId="1301" fillId="0" borderId="1" xfId="0" applyNumberFormat="1" applyFont="1" applyBorder="1" applyAlignment="1">
      <alignment horizontal="right" vertical="top"/>
    </xf>
    <xf numFmtId="0" fontId="1302" fillId="0" borderId="0" xfId="0" applyFont="1"/>
    <xf numFmtId="0" fontId="1303" fillId="0" borderId="1" xfId="0" applyFont="1" applyBorder="1" applyAlignment="1">
      <alignment horizontal="left" vertical="top"/>
    </xf>
    <xf numFmtId="0" fontId="1304" fillId="0" borderId="1" xfId="0" applyFont="1" applyBorder="1" applyAlignment="1">
      <alignment horizontal="left" vertical="top" wrapText="1"/>
    </xf>
    <xf numFmtId="0" fontId="1305" fillId="0" borderId="1" xfId="0" applyFont="1" applyBorder="1" applyAlignment="1">
      <alignment horizontal="center" vertical="top"/>
    </xf>
    <xf numFmtId="168" fontId="1306" fillId="0" borderId="1" xfId="0" applyNumberFormat="1" applyFont="1" applyBorder="1" applyAlignment="1">
      <alignment horizontal="right" vertical="top"/>
    </xf>
    <xf numFmtId="169" fontId="1307" fillId="0" borderId="1" xfId="0" applyNumberFormat="1" applyFont="1" applyBorder="1" applyAlignment="1">
      <alignment horizontal="right" vertical="top"/>
    </xf>
    <xf numFmtId="169" fontId="1308" fillId="0" borderId="1" xfId="0" applyNumberFormat="1" applyFont="1" applyBorder="1" applyAlignment="1">
      <alignment horizontal="right" vertical="top"/>
    </xf>
    <xf numFmtId="169" fontId="1309" fillId="0" borderId="1" xfId="0" applyNumberFormat="1" applyFont="1" applyBorder="1" applyAlignment="1">
      <alignment horizontal="right" vertical="top"/>
    </xf>
    <xf numFmtId="170" fontId="1310" fillId="2" borderId="1" xfId="0" applyNumberFormat="1" applyFont="1" applyFill="1" applyBorder="1" applyAlignment="1" applyProtection="1">
      <alignment horizontal="right" vertical="top"/>
      <protection locked="0"/>
    </xf>
    <xf numFmtId="171" fontId="1311" fillId="0" borderId="1" xfId="0" applyNumberFormat="1" applyFont="1" applyBorder="1" applyAlignment="1">
      <alignment horizontal="right" vertical="top"/>
    </xf>
    <xf numFmtId="4" fontId="1312" fillId="0" borderId="1" xfId="0" applyNumberFormat="1" applyFont="1" applyBorder="1" applyAlignment="1">
      <alignment horizontal="right" vertical="top"/>
    </xf>
    <xf numFmtId="4" fontId="1313" fillId="0" borderId="1" xfId="0" applyNumberFormat="1" applyFont="1" applyBorder="1" applyAlignment="1">
      <alignment horizontal="right" vertical="top"/>
    </xf>
    <xf numFmtId="0" fontId="1314" fillId="0" borderId="0" xfId="0" applyFont="1"/>
    <xf numFmtId="0" fontId="1315" fillId="0" borderId="1" xfId="0" applyFont="1" applyBorder="1" applyAlignment="1">
      <alignment horizontal="left" vertical="top"/>
    </xf>
    <xf numFmtId="0" fontId="1316" fillId="0" borderId="1" xfId="0" applyFont="1" applyBorder="1" applyAlignment="1">
      <alignment horizontal="left" vertical="top" wrapText="1"/>
    </xf>
    <xf numFmtId="0" fontId="1317" fillId="0" borderId="1" xfId="0" applyFont="1" applyBorder="1" applyAlignment="1">
      <alignment horizontal="center" vertical="top"/>
    </xf>
    <xf numFmtId="168" fontId="1318" fillId="0" borderId="1" xfId="0" applyNumberFormat="1" applyFont="1" applyBorder="1" applyAlignment="1">
      <alignment horizontal="right" vertical="top"/>
    </xf>
    <xf numFmtId="169" fontId="1319" fillId="0" borderId="1" xfId="0" applyNumberFormat="1" applyFont="1" applyBorder="1" applyAlignment="1">
      <alignment horizontal="right" vertical="top"/>
    </xf>
    <xf numFmtId="169" fontId="1320" fillId="0" borderId="1" xfId="0" applyNumberFormat="1" applyFont="1" applyBorder="1" applyAlignment="1">
      <alignment horizontal="right" vertical="top"/>
    </xf>
    <xf numFmtId="169" fontId="1321" fillId="0" borderId="1" xfId="0" applyNumberFormat="1" applyFont="1" applyBorder="1" applyAlignment="1">
      <alignment horizontal="right" vertical="top"/>
    </xf>
    <xf numFmtId="170" fontId="1322" fillId="2" borderId="1" xfId="0" applyNumberFormat="1" applyFont="1" applyFill="1" applyBorder="1" applyAlignment="1" applyProtection="1">
      <alignment horizontal="right" vertical="top"/>
      <protection locked="0"/>
    </xf>
    <xf numFmtId="171" fontId="1323" fillId="0" borderId="1" xfId="0" applyNumberFormat="1" applyFont="1" applyBorder="1" applyAlignment="1">
      <alignment horizontal="right" vertical="top"/>
    </xf>
    <xf numFmtId="4" fontId="1324" fillId="0" borderId="1" xfId="0" applyNumberFormat="1" applyFont="1" applyBorder="1" applyAlignment="1">
      <alignment horizontal="right" vertical="top"/>
    </xf>
    <xf numFmtId="4" fontId="1325" fillId="0" borderId="1" xfId="0" applyNumberFormat="1" applyFont="1" applyBorder="1" applyAlignment="1">
      <alignment horizontal="right" vertical="top"/>
    </xf>
    <xf numFmtId="0" fontId="1326" fillId="0" borderId="0" xfId="0" applyFont="1"/>
    <xf numFmtId="0" fontId="1327" fillId="0" borderId="1" xfId="0" applyFont="1" applyBorder="1" applyAlignment="1">
      <alignment horizontal="left" vertical="top"/>
    </xf>
    <xf numFmtId="0" fontId="1328" fillId="0" borderId="1" xfId="0" applyFont="1" applyBorder="1" applyAlignment="1">
      <alignment horizontal="left" vertical="top" wrapText="1"/>
    </xf>
    <xf numFmtId="0" fontId="1329" fillId="0" borderId="1" xfId="0" applyFont="1" applyBorder="1" applyAlignment="1">
      <alignment horizontal="center" vertical="top"/>
    </xf>
    <xf numFmtId="168" fontId="1330" fillId="0" borderId="1" xfId="0" applyNumberFormat="1" applyFont="1" applyBorder="1" applyAlignment="1">
      <alignment horizontal="right" vertical="top"/>
    </xf>
    <xf numFmtId="169" fontId="1331" fillId="0" borderId="1" xfId="0" applyNumberFormat="1" applyFont="1" applyBorder="1" applyAlignment="1">
      <alignment horizontal="right" vertical="top"/>
    </xf>
    <xf numFmtId="169" fontId="1332" fillId="0" borderId="1" xfId="0" applyNumberFormat="1" applyFont="1" applyBorder="1" applyAlignment="1">
      <alignment horizontal="right" vertical="top"/>
    </xf>
    <xf numFmtId="169" fontId="1333" fillId="0" borderId="1" xfId="0" applyNumberFormat="1" applyFont="1" applyBorder="1" applyAlignment="1">
      <alignment horizontal="right" vertical="top"/>
    </xf>
    <xf numFmtId="170" fontId="1334" fillId="2" borderId="1" xfId="0" applyNumberFormat="1" applyFont="1" applyFill="1" applyBorder="1" applyAlignment="1" applyProtection="1">
      <alignment horizontal="right" vertical="top"/>
      <protection locked="0"/>
    </xf>
    <xf numFmtId="171" fontId="1335" fillId="0" borderId="1" xfId="0" applyNumberFormat="1" applyFont="1" applyBorder="1" applyAlignment="1">
      <alignment horizontal="right" vertical="top"/>
    </xf>
    <xf numFmtId="4" fontId="1336" fillId="0" borderId="1" xfId="0" applyNumberFormat="1" applyFont="1" applyBorder="1" applyAlignment="1">
      <alignment horizontal="right" vertical="top"/>
    </xf>
    <xf numFmtId="4" fontId="1337" fillId="0" borderId="1" xfId="0" applyNumberFormat="1" applyFont="1" applyBorder="1" applyAlignment="1">
      <alignment horizontal="right" vertical="top"/>
    </xf>
    <xf numFmtId="0" fontId="1338" fillId="0" borderId="0" xfId="0" applyFont="1"/>
    <xf numFmtId="0" fontId="1339" fillId="0" borderId="1" xfId="0" applyFont="1" applyBorder="1" applyAlignment="1">
      <alignment horizontal="left" vertical="top"/>
    </xf>
    <xf numFmtId="0" fontId="1340" fillId="0" borderId="1" xfId="0" applyFont="1" applyBorder="1" applyAlignment="1">
      <alignment horizontal="left" vertical="top" wrapText="1"/>
    </xf>
    <xf numFmtId="0" fontId="1341" fillId="0" borderId="1" xfId="0" applyFont="1" applyBorder="1" applyAlignment="1">
      <alignment horizontal="center" vertical="top"/>
    </xf>
    <xf numFmtId="168" fontId="1342" fillId="0" borderId="1" xfId="0" applyNumberFormat="1" applyFont="1" applyBorder="1" applyAlignment="1">
      <alignment horizontal="right" vertical="top"/>
    </xf>
    <xf numFmtId="169" fontId="1343" fillId="0" borderId="1" xfId="0" applyNumberFormat="1" applyFont="1" applyBorder="1" applyAlignment="1">
      <alignment horizontal="right" vertical="top"/>
    </xf>
    <xf numFmtId="169" fontId="1344" fillId="0" borderId="1" xfId="0" applyNumberFormat="1" applyFont="1" applyBorder="1" applyAlignment="1">
      <alignment horizontal="right" vertical="top"/>
    </xf>
    <xf numFmtId="169" fontId="1345" fillId="0" borderId="1" xfId="0" applyNumberFormat="1" applyFont="1" applyBorder="1" applyAlignment="1">
      <alignment horizontal="right" vertical="top"/>
    </xf>
    <xf numFmtId="170" fontId="1346" fillId="2" borderId="1" xfId="0" applyNumberFormat="1" applyFont="1" applyFill="1" applyBorder="1" applyAlignment="1" applyProtection="1">
      <alignment horizontal="right" vertical="top"/>
      <protection locked="0"/>
    </xf>
    <xf numFmtId="171" fontId="1347" fillId="0" borderId="1" xfId="0" applyNumberFormat="1" applyFont="1" applyBorder="1" applyAlignment="1">
      <alignment horizontal="right" vertical="top"/>
    </xf>
    <xf numFmtId="4" fontId="1348" fillId="0" borderId="1" xfId="0" applyNumberFormat="1" applyFont="1" applyBorder="1" applyAlignment="1">
      <alignment horizontal="right" vertical="top"/>
    </xf>
    <xf numFmtId="4" fontId="1349" fillId="0" borderId="1" xfId="0" applyNumberFormat="1" applyFont="1" applyBorder="1" applyAlignment="1">
      <alignment horizontal="right" vertical="top"/>
    </xf>
    <xf numFmtId="0" fontId="1350" fillId="0" borderId="0" xfId="0" applyFont="1"/>
    <xf numFmtId="0" fontId="1351" fillId="0" borderId="1" xfId="0" applyFont="1" applyBorder="1" applyAlignment="1">
      <alignment horizontal="left" vertical="top"/>
    </xf>
    <xf numFmtId="0" fontId="1352" fillId="0" borderId="1" xfId="0" applyFont="1" applyBorder="1" applyAlignment="1">
      <alignment horizontal="left" vertical="top" wrapText="1"/>
    </xf>
    <xf numFmtId="0" fontId="1353" fillId="0" borderId="1" xfId="0" applyFont="1" applyBorder="1" applyAlignment="1">
      <alignment horizontal="center" vertical="top"/>
    </xf>
    <xf numFmtId="168" fontId="1354" fillId="0" borderId="1" xfId="0" applyNumberFormat="1" applyFont="1" applyBorder="1" applyAlignment="1">
      <alignment horizontal="right" vertical="top"/>
    </xf>
    <xf numFmtId="169" fontId="1355" fillId="0" borderId="1" xfId="0" applyNumberFormat="1" applyFont="1" applyBorder="1" applyAlignment="1">
      <alignment horizontal="right" vertical="top"/>
    </xf>
    <xf numFmtId="169" fontId="1356" fillId="0" borderId="1" xfId="0" applyNumberFormat="1" applyFont="1" applyBorder="1" applyAlignment="1">
      <alignment horizontal="right" vertical="top"/>
    </xf>
    <xf numFmtId="169" fontId="1357" fillId="0" borderId="1" xfId="0" applyNumberFormat="1" applyFont="1" applyBorder="1" applyAlignment="1">
      <alignment horizontal="right" vertical="top"/>
    </xf>
    <xf numFmtId="170" fontId="1358" fillId="2" borderId="1" xfId="0" applyNumberFormat="1" applyFont="1" applyFill="1" applyBorder="1" applyAlignment="1" applyProtection="1">
      <alignment horizontal="right" vertical="top"/>
      <protection locked="0"/>
    </xf>
    <xf numFmtId="171" fontId="1359" fillId="0" borderId="1" xfId="0" applyNumberFormat="1" applyFont="1" applyBorder="1" applyAlignment="1">
      <alignment horizontal="right" vertical="top"/>
    </xf>
    <xf numFmtId="4" fontId="1360" fillId="0" borderId="1" xfId="0" applyNumberFormat="1" applyFont="1" applyBorder="1" applyAlignment="1">
      <alignment horizontal="right" vertical="top"/>
    </xf>
    <xf numFmtId="4" fontId="1361" fillId="0" borderId="1" xfId="0" applyNumberFormat="1" applyFont="1" applyBorder="1" applyAlignment="1">
      <alignment horizontal="right" vertical="top"/>
    </xf>
    <xf numFmtId="0" fontId="1362" fillId="0" borderId="0" xfId="0" applyFont="1"/>
    <xf numFmtId="0" fontId="1363" fillId="0" borderId="1" xfId="0" applyFont="1" applyBorder="1" applyAlignment="1">
      <alignment horizontal="left" vertical="top"/>
    </xf>
    <xf numFmtId="0" fontId="1364" fillId="0" borderId="1" xfId="0" applyFont="1" applyBorder="1" applyAlignment="1">
      <alignment horizontal="left" vertical="top" wrapText="1"/>
    </xf>
    <xf numFmtId="0" fontId="1365" fillId="0" borderId="1" xfId="0" applyFont="1" applyBorder="1" applyAlignment="1">
      <alignment horizontal="center" vertical="top"/>
    </xf>
    <xf numFmtId="168" fontId="1366" fillId="0" borderId="1" xfId="0" applyNumberFormat="1" applyFont="1" applyBorder="1" applyAlignment="1">
      <alignment horizontal="right" vertical="top"/>
    </xf>
    <xf numFmtId="169" fontId="1367" fillId="0" borderId="1" xfId="0" applyNumberFormat="1" applyFont="1" applyBorder="1" applyAlignment="1">
      <alignment horizontal="right" vertical="top"/>
    </xf>
    <xf numFmtId="169" fontId="1368" fillId="0" borderId="1" xfId="0" applyNumberFormat="1" applyFont="1" applyBorder="1" applyAlignment="1">
      <alignment horizontal="right" vertical="top"/>
    </xf>
    <xf numFmtId="169" fontId="1369" fillId="0" borderId="1" xfId="0" applyNumberFormat="1" applyFont="1" applyBorder="1" applyAlignment="1">
      <alignment horizontal="right" vertical="top"/>
    </xf>
    <xf numFmtId="170" fontId="1370" fillId="2" borderId="1" xfId="0" applyNumberFormat="1" applyFont="1" applyFill="1" applyBorder="1" applyAlignment="1" applyProtection="1">
      <alignment horizontal="right" vertical="top"/>
      <protection locked="0"/>
    </xf>
    <xf numFmtId="171" fontId="1371" fillId="0" borderId="1" xfId="0" applyNumberFormat="1" applyFont="1" applyBorder="1" applyAlignment="1">
      <alignment horizontal="right" vertical="top"/>
    </xf>
    <xf numFmtId="4" fontId="1372" fillId="0" borderId="1" xfId="0" applyNumberFormat="1" applyFont="1" applyBorder="1" applyAlignment="1">
      <alignment horizontal="right" vertical="top"/>
    </xf>
    <xf numFmtId="4" fontId="1373" fillId="0" borderId="1" xfId="0" applyNumberFormat="1" applyFont="1" applyBorder="1" applyAlignment="1">
      <alignment horizontal="right" vertical="top"/>
    </xf>
    <xf numFmtId="0" fontId="1374" fillId="0" borderId="0" xfId="0" applyFont="1"/>
    <xf numFmtId="0" fontId="1375" fillId="0" borderId="1" xfId="0" applyFont="1" applyBorder="1" applyAlignment="1">
      <alignment horizontal="left" vertical="top"/>
    </xf>
    <xf numFmtId="0" fontId="1376" fillId="0" borderId="1" xfId="0" applyFont="1" applyBorder="1" applyAlignment="1">
      <alignment horizontal="left" vertical="top" wrapText="1"/>
    </xf>
    <xf numFmtId="0" fontId="1377" fillId="0" borderId="1" xfId="0" applyFont="1" applyBorder="1" applyAlignment="1">
      <alignment horizontal="center" vertical="top"/>
    </xf>
    <xf numFmtId="168" fontId="1378" fillId="0" borderId="1" xfId="0" applyNumberFormat="1" applyFont="1" applyBorder="1" applyAlignment="1">
      <alignment horizontal="right" vertical="top"/>
    </xf>
    <xf numFmtId="169" fontId="1379" fillId="0" borderId="1" xfId="0" applyNumberFormat="1" applyFont="1" applyBorder="1" applyAlignment="1">
      <alignment horizontal="right" vertical="top"/>
    </xf>
    <xf numFmtId="169" fontId="1380" fillId="0" borderId="1" xfId="0" applyNumberFormat="1" applyFont="1" applyBorder="1" applyAlignment="1">
      <alignment horizontal="right" vertical="top"/>
    </xf>
    <xf numFmtId="169" fontId="1381" fillId="0" borderId="1" xfId="0" applyNumberFormat="1" applyFont="1" applyBorder="1" applyAlignment="1">
      <alignment horizontal="right" vertical="top"/>
    </xf>
    <xf numFmtId="170" fontId="1382" fillId="2" borderId="1" xfId="0" applyNumberFormat="1" applyFont="1" applyFill="1" applyBorder="1" applyAlignment="1" applyProtection="1">
      <alignment horizontal="right" vertical="top"/>
      <protection locked="0"/>
    </xf>
    <xf numFmtId="171" fontId="1383" fillId="0" borderId="1" xfId="0" applyNumberFormat="1" applyFont="1" applyBorder="1" applyAlignment="1">
      <alignment horizontal="right" vertical="top"/>
    </xf>
    <xf numFmtId="4" fontId="1384" fillId="0" borderId="1" xfId="0" applyNumberFormat="1" applyFont="1" applyBorder="1" applyAlignment="1">
      <alignment horizontal="right" vertical="top"/>
    </xf>
    <xf numFmtId="4" fontId="1385" fillId="0" borderId="1" xfId="0" applyNumberFormat="1" applyFont="1" applyBorder="1" applyAlignment="1">
      <alignment horizontal="right" vertical="top"/>
    </xf>
    <xf numFmtId="0" fontId="1386" fillId="0" borderId="0" xfId="0" applyFont="1"/>
    <xf numFmtId="0" fontId="1387" fillId="3" borderId="1" xfId="0" applyFont="1" applyFill="1" applyBorder="1" applyAlignment="1">
      <alignment horizontal="left"/>
    </xf>
    <xf numFmtId="0" fontId="1395" fillId="3" borderId="1" xfId="0" applyFont="1" applyFill="1" applyBorder="1" applyAlignment="1">
      <alignment horizontal="left"/>
    </xf>
    <xf numFmtId="0" fontId="1396" fillId="3" borderId="1" xfId="0" applyFont="1" applyFill="1" applyBorder="1" applyAlignment="1">
      <alignment horizontal="left"/>
    </xf>
    <xf numFmtId="4" fontId="1397" fillId="3" borderId="1" xfId="0" applyNumberFormat="1" applyFont="1" applyFill="1" applyBorder="1" applyAlignment="1">
      <alignment horizontal="right"/>
    </xf>
    <xf numFmtId="0" fontId="1398" fillId="0" borderId="0" xfId="0" applyFont="1"/>
    <xf numFmtId="0" fontId="1399" fillId="0" borderId="1" xfId="0" applyFont="1" applyBorder="1" applyAlignment="1">
      <alignment horizontal="left" vertical="top"/>
    </xf>
    <xf numFmtId="0" fontId="1400" fillId="0" borderId="1" xfId="0" applyFont="1" applyBorder="1" applyAlignment="1">
      <alignment horizontal="left" vertical="top" wrapText="1"/>
    </xf>
    <xf numFmtId="0" fontId="1401" fillId="0" borderId="1" xfId="0" applyFont="1" applyBorder="1" applyAlignment="1">
      <alignment horizontal="center" vertical="top"/>
    </xf>
    <xf numFmtId="168" fontId="1402" fillId="0" borderId="1" xfId="0" applyNumberFormat="1" applyFont="1" applyBorder="1" applyAlignment="1">
      <alignment horizontal="right" vertical="top"/>
    </xf>
    <xf numFmtId="169" fontId="1403" fillId="0" borderId="1" xfId="0" applyNumberFormat="1" applyFont="1" applyBorder="1" applyAlignment="1">
      <alignment horizontal="right" vertical="top"/>
    </xf>
    <xf numFmtId="169" fontId="1404" fillId="0" borderId="1" xfId="0" applyNumberFormat="1" applyFont="1" applyBorder="1" applyAlignment="1">
      <alignment horizontal="right" vertical="top"/>
    </xf>
    <xf numFmtId="169" fontId="1405" fillId="0" borderId="1" xfId="0" applyNumberFormat="1" applyFont="1" applyBorder="1" applyAlignment="1">
      <alignment horizontal="right" vertical="top"/>
    </xf>
    <xf numFmtId="170" fontId="1406" fillId="2" borderId="1" xfId="0" applyNumberFormat="1" applyFont="1" applyFill="1" applyBorder="1" applyAlignment="1" applyProtection="1">
      <alignment horizontal="right" vertical="top"/>
      <protection locked="0"/>
    </xf>
    <xf numFmtId="171" fontId="1407" fillId="0" borderId="1" xfId="0" applyNumberFormat="1" applyFont="1" applyBorder="1" applyAlignment="1">
      <alignment horizontal="right" vertical="top"/>
    </xf>
    <xf numFmtId="4" fontId="1408" fillId="0" borderId="1" xfId="0" applyNumberFormat="1" applyFont="1" applyBorder="1" applyAlignment="1">
      <alignment horizontal="right" vertical="top"/>
    </xf>
    <xf numFmtId="4" fontId="1409" fillId="0" borderId="1" xfId="0" applyNumberFormat="1" applyFont="1" applyBorder="1" applyAlignment="1">
      <alignment horizontal="right" vertical="top"/>
    </xf>
    <xf numFmtId="0" fontId="1410" fillId="0" borderId="0" xfId="0" applyFont="1"/>
    <xf numFmtId="0" fontId="1411" fillId="0" borderId="1" xfId="0" applyFont="1" applyBorder="1" applyAlignment="1">
      <alignment horizontal="left" vertical="top"/>
    </xf>
    <xf numFmtId="0" fontId="1412" fillId="0" borderId="1" xfId="0" applyFont="1" applyBorder="1" applyAlignment="1">
      <alignment horizontal="left" vertical="top" wrapText="1"/>
    </xf>
    <xf numFmtId="0" fontId="1413" fillId="0" borderId="1" xfId="0" applyFont="1" applyBorder="1" applyAlignment="1">
      <alignment horizontal="center" vertical="top"/>
    </xf>
    <xf numFmtId="168" fontId="1414" fillId="0" borderId="1" xfId="0" applyNumberFormat="1" applyFont="1" applyBorder="1" applyAlignment="1">
      <alignment horizontal="right" vertical="top"/>
    </xf>
    <xf numFmtId="169" fontId="1415" fillId="0" borderId="1" xfId="0" applyNumberFormat="1" applyFont="1" applyBorder="1" applyAlignment="1">
      <alignment horizontal="right" vertical="top"/>
    </xf>
    <xf numFmtId="169" fontId="1416" fillId="0" borderId="1" xfId="0" applyNumberFormat="1" applyFont="1" applyBorder="1" applyAlignment="1">
      <alignment horizontal="right" vertical="top"/>
    </xf>
    <xf numFmtId="169" fontId="1417" fillId="0" borderId="1" xfId="0" applyNumberFormat="1" applyFont="1" applyBorder="1" applyAlignment="1">
      <alignment horizontal="right" vertical="top"/>
    </xf>
    <xf numFmtId="170" fontId="1418" fillId="2" borderId="1" xfId="0" applyNumberFormat="1" applyFont="1" applyFill="1" applyBorder="1" applyAlignment="1" applyProtection="1">
      <alignment horizontal="right" vertical="top"/>
      <protection locked="0"/>
    </xf>
    <xf numFmtId="171" fontId="1419" fillId="0" borderId="1" xfId="0" applyNumberFormat="1" applyFont="1" applyBorder="1" applyAlignment="1">
      <alignment horizontal="right" vertical="top"/>
    </xf>
    <xf numFmtId="4" fontId="1420" fillId="0" borderId="1" xfId="0" applyNumberFormat="1" applyFont="1" applyBorder="1" applyAlignment="1">
      <alignment horizontal="right" vertical="top"/>
    </xf>
    <xf numFmtId="4" fontId="1421" fillId="0" borderId="1" xfId="0" applyNumberFormat="1" applyFont="1" applyBorder="1" applyAlignment="1">
      <alignment horizontal="right" vertical="top"/>
    </xf>
    <xf numFmtId="0" fontId="1422" fillId="0" borderId="0" xfId="0" applyFont="1"/>
    <xf numFmtId="0" fontId="1423" fillId="0" borderId="1" xfId="0" applyFont="1" applyBorder="1" applyAlignment="1">
      <alignment horizontal="left" vertical="top"/>
    </xf>
    <xf numFmtId="0" fontId="1424" fillId="0" borderId="1" xfId="0" applyFont="1" applyBorder="1" applyAlignment="1">
      <alignment horizontal="left" vertical="top" wrapText="1"/>
    </xf>
    <xf numFmtId="0" fontId="1425" fillId="0" borderId="1" xfId="0" applyFont="1" applyBorder="1" applyAlignment="1">
      <alignment horizontal="center" vertical="top"/>
    </xf>
    <xf numFmtId="168" fontId="1426" fillId="0" borderId="1" xfId="0" applyNumberFormat="1" applyFont="1" applyBorder="1" applyAlignment="1">
      <alignment horizontal="right" vertical="top"/>
    </xf>
    <xf numFmtId="169" fontId="1427" fillId="0" borderId="1" xfId="0" applyNumberFormat="1" applyFont="1" applyBorder="1" applyAlignment="1">
      <alignment horizontal="right" vertical="top"/>
    </xf>
    <xf numFmtId="169" fontId="1428" fillId="0" borderId="1" xfId="0" applyNumberFormat="1" applyFont="1" applyBorder="1" applyAlignment="1">
      <alignment horizontal="right" vertical="top"/>
    </xf>
    <xf numFmtId="169" fontId="1429" fillId="0" borderId="1" xfId="0" applyNumberFormat="1" applyFont="1" applyBorder="1" applyAlignment="1">
      <alignment horizontal="right" vertical="top"/>
    </xf>
    <xf numFmtId="170" fontId="1430" fillId="2" borderId="1" xfId="0" applyNumberFormat="1" applyFont="1" applyFill="1" applyBorder="1" applyAlignment="1" applyProtection="1">
      <alignment horizontal="right" vertical="top"/>
      <protection locked="0"/>
    </xf>
    <xf numFmtId="171" fontId="1431" fillId="0" borderId="1" xfId="0" applyNumberFormat="1" applyFont="1" applyBorder="1" applyAlignment="1">
      <alignment horizontal="right" vertical="top"/>
    </xf>
    <xf numFmtId="4" fontId="1432" fillId="0" borderId="1" xfId="0" applyNumberFormat="1" applyFont="1" applyBorder="1" applyAlignment="1">
      <alignment horizontal="right" vertical="top"/>
    </xf>
    <xf numFmtId="4" fontId="1433" fillId="0" borderId="1" xfId="0" applyNumberFormat="1" applyFont="1" applyBorder="1" applyAlignment="1">
      <alignment horizontal="right" vertical="top"/>
    </xf>
    <xf numFmtId="0" fontId="1434" fillId="0" borderId="0" xfId="0" applyFont="1"/>
    <xf numFmtId="0" fontId="1435" fillId="0" borderId="1" xfId="0" applyFont="1" applyBorder="1" applyAlignment="1">
      <alignment horizontal="left" vertical="top"/>
    </xf>
    <xf numFmtId="0" fontId="1436" fillId="0" borderId="1" xfId="0" applyFont="1" applyBorder="1" applyAlignment="1">
      <alignment horizontal="left" vertical="top" wrapText="1"/>
    </xf>
    <xf numFmtId="0" fontId="1437" fillId="0" borderId="1" xfId="0" applyFont="1" applyBorder="1" applyAlignment="1">
      <alignment horizontal="center" vertical="top"/>
    </xf>
    <xf numFmtId="168" fontId="1438" fillId="0" borderId="1" xfId="0" applyNumberFormat="1" applyFont="1" applyBorder="1" applyAlignment="1">
      <alignment horizontal="right" vertical="top"/>
    </xf>
    <xf numFmtId="169" fontId="1439" fillId="0" borderId="1" xfId="0" applyNumberFormat="1" applyFont="1" applyBorder="1" applyAlignment="1">
      <alignment horizontal="right" vertical="top"/>
    </xf>
    <xf numFmtId="169" fontId="1440" fillId="0" borderId="1" xfId="0" applyNumberFormat="1" applyFont="1" applyBorder="1" applyAlignment="1">
      <alignment horizontal="right" vertical="top"/>
    </xf>
    <xf numFmtId="169" fontId="1441" fillId="0" borderId="1" xfId="0" applyNumberFormat="1" applyFont="1" applyBorder="1" applyAlignment="1">
      <alignment horizontal="right" vertical="top"/>
    </xf>
    <xf numFmtId="170" fontId="1442" fillId="2" borderId="1" xfId="0" applyNumberFormat="1" applyFont="1" applyFill="1" applyBorder="1" applyAlignment="1" applyProtection="1">
      <alignment horizontal="right" vertical="top"/>
      <protection locked="0"/>
    </xf>
    <xf numFmtId="171" fontId="1443" fillId="0" borderId="1" xfId="0" applyNumberFormat="1" applyFont="1" applyBorder="1" applyAlignment="1">
      <alignment horizontal="right" vertical="top"/>
    </xf>
    <xf numFmtId="4" fontId="1444" fillId="0" borderId="1" xfId="0" applyNumberFormat="1" applyFont="1" applyBorder="1" applyAlignment="1">
      <alignment horizontal="right" vertical="top"/>
    </xf>
    <xf numFmtId="4" fontId="1445" fillId="0" borderId="1" xfId="0" applyNumberFormat="1" applyFont="1" applyBorder="1" applyAlignment="1">
      <alignment horizontal="right" vertical="top"/>
    </xf>
    <xf numFmtId="0" fontId="1446" fillId="0" borderId="0" xfId="0" applyFont="1"/>
    <xf numFmtId="0" fontId="1447" fillId="0" borderId="1" xfId="0" applyFont="1" applyBorder="1" applyAlignment="1">
      <alignment horizontal="left" vertical="top"/>
    </xf>
    <xf numFmtId="0" fontId="1448" fillId="0" borderId="1" xfId="0" applyFont="1" applyBorder="1" applyAlignment="1">
      <alignment horizontal="left" vertical="top" wrapText="1"/>
    </xf>
    <xf numFmtId="0" fontId="1449" fillId="0" borderId="1" xfId="0" applyFont="1" applyBorder="1" applyAlignment="1">
      <alignment horizontal="center" vertical="top"/>
    </xf>
    <xf numFmtId="168" fontId="1450" fillId="0" borderId="1" xfId="0" applyNumberFormat="1" applyFont="1" applyBorder="1" applyAlignment="1">
      <alignment horizontal="right" vertical="top"/>
    </xf>
    <xf numFmtId="169" fontId="1451" fillId="0" borderId="1" xfId="0" applyNumberFormat="1" applyFont="1" applyBorder="1" applyAlignment="1">
      <alignment horizontal="right" vertical="top"/>
    </xf>
    <xf numFmtId="169" fontId="1452" fillId="0" borderId="1" xfId="0" applyNumberFormat="1" applyFont="1" applyBorder="1" applyAlignment="1">
      <alignment horizontal="right" vertical="top"/>
    </xf>
    <xf numFmtId="169" fontId="1453" fillId="0" borderId="1" xfId="0" applyNumberFormat="1" applyFont="1" applyBorder="1" applyAlignment="1">
      <alignment horizontal="right" vertical="top"/>
    </xf>
    <xf numFmtId="170" fontId="1454" fillId="2" borderId="1" xfId="0" applyNumberFormat="1" applyFont="1" applyFill="1" applyBorder="1" applyAlignment="1" applyProtection="1">
      <alignment horizontal="right" vertical="top"/>
      <protection locked="0"/>
    </xf>
    <xf numFmtId="171" fontId="1455" fillId="0" borderId="1" xfId="0" applyNumberFormat="1" applyFont="1" applyBorder="1" applyAlignment="1">
      <alignment horizontal="right" vertical="top"/>
    </xf>
    <xf numFmtId="4" fontId="1456" fillId="0" borderId="1" xfId="0" applyNumberFormat="1" applyFont="1" applyBorder="1" applyAlignment="1">
      <alignment horizontal="right" vertical="top"/>
    </xf>
    <xf numFmtId="4" fontId="1457" fillId="0" borderId="1" xfId="0" applyNumberFormat="1" applyFont="1" applyBorder="1" applyAlignment="1">
      <alignment horizontal="right" vertical="top"/>
    </xf>
    <xf numFmtId="0" fontId="1458" fillId="0" borderId="0" xfId="0" applyFont="1"/>
    <xf numFmtId="0" fontId="1459" fillId="0" borderId="1" xfId="0" applyFont="1" applyBorder="1" applyAlignment="1">
      <alignment horizontal="left" vertical="top"/>
    </xf>
    <xf numFmtId="0" fontId="1460" fillId="0" borderId="1" xfId="0" applyFont="1" applyBorder="1" applyAlignment="1">
      <alignment horizontal="left" vertical="top" wrapText="1"/>
    </xf>
    <xf numFmtId="0" fontId="1461" fillId="0" borderId="1" xfId="0" applyFont="1" applyBorder="1" applyAlignment="1">
      <alignment horizontal="center" vertical="top"/>
    </xf>
    <xf numFmtId="168" fontId="1462" fillId="0" borderId="1" xfId="0" applyNumberFormat="1" applyFont="1" applyBorder="1" applyAlignment="1">
      <alignment horizontal="right" vertical="top"/>
    </xf>
    <xf numFmtId="169" fontId="1463" fillId="0" borderId="1" xfId="0" applyNumberFormat="1" applyFont="1" applyBorder="1" applyAlignment="1">
      <alignment horizontal="right" vertical="top"/>
    </xf>
    <xf numFmtId="169" fontId="1464" fillId="0" borderId="1" xfId="0" applyNumberFormat="1" applyFont="1" applyBorder="1" applyAlignment="1">
      <alignment horizontal="right" vertical="top"/>
    </xf>
    <xf numFmtId="169" fontId="1465" fillId="0" borderId="1" xfId="0" applyNumberFormat="1" applyFont="1" applyBorder="1" applyAlignment="1">
      <alignment horizontal="right" vertical="top"/>
    </xf>
    <xf numFmtId="170" fontId="1466" fillId="2" borderId="1" xfId="0" applyNumberFormat="1" applyFont="1" applyFill="1" applyBorder="1" applyAlignment="1" applyProtection="1">
      <alignment horizontal="right" vertical="top"/>
      <protection locked="0"/>
    </xf>
    <xf numFmtId="171" fontId="1467" fillId="0" borderId="1" xfId="0" applyNumberFormat="1" applyFont="1" applyBorder="1" applyAlignment="1">
      <alignment horizontal="right" vertical="top"/>
    </xf>
    <xf numFmtId="4" fontId="1468" fillId="0" borderId="1" xfId="0" applyNumberFormat="1" applyFont="1" applyBorder="1" applyAlignment="1">
      <alignment horizontal="right" vertical="top"/>
    </xf>
    <xf numFmtId="4" fontId="1469" fillId="0" borderId="1" xfId="0" applyNumberFormat="1" applyFont="1" applyBorder="1" applyAlignment="1">
      <alignment horizontal="right" vertical="top"/>
    </xf>
    <xf numFmtId="0" fontId="1470" fillId="0" borderId="0" xfId="0" applyFont="1"/>
    <xf numFmtId="0" fontId="1471" fillId="0" borderId="1" xfId="0" applyFont="1" applyBorder="1" applyAlignment="1">
      <alignment horizontal="left" vertical="top"/>
    </xf>
    <xf numFmtId="0" fontId="1472" fillId="0" borderId="1" xfId="0" applyFont="1" applyBorder="1" applyAlignment="1">
      <alignment horizontal="left" vertical="top" wrapText="1"/>
    </xf>
    <xf numFmtId="0" fontId="1473" fillId="0" borderId="1" xfId="0" applyFont="1" applyBorder="1" applyAlignment="1">
      <alignment horizontal="center" vertical="top"/>
    </xf>
    <xf numFmtId="168" fontId="1474" fillId="0" borderId="1" xfId="0" applyNumberFormat="1" applyFont="1" applyBorder="1" applyAlignment="1">
      <alignment horizontal="right" vertical="top"/>
    </xf>
    <xf numFmtId="169" fontId="1475" fillId="0" borderId="1" xfId="0" applyNumberFormat="1" applyFont="1" applyBorder="1" applyAlignment="1">
      <alignment horizontal="right" vertical="top"/>
    </xf>
    <xf numFmtId="169" fontId="1476" fillId="0" borderId="1" xfId="0" applyNumberFormat="1" applyFont="1" applyBorder="1" applyAlignment="1">
      <alignment horizontal="right" vertical="top"/>
    </xf>
    <xf numFmtId="169" fontId="1477" fillId="0" borderId="1" xfId="0" applyNumberFormat="1" applyFont="1" applyBorder="1" applyAlignment="1">
      <alignment horizontal="right" vertical="top"/>
    </xf>
    <xf numFmtId="170" fontId="1478" fillId="2" borderId="1" xfId="0" applyNumberFormat="1" applyFont="1" applyFill="1" applyBorder="1" applyAlignment="1" applyProtection="1">
      <alignment horizontal="right" vertical="top"/>
      <protection locked="0"/>
    </xf>
    <xf numFmtId="171" fontId="1479" fillId="0" borderId="1" xfId="0" applyNumberFormat="1" applyFont="1" applyBorder="1" applyAlignment="1">
      <alignment horizontal="right" vertical="top"/>
    </xf>
    <xf numFmtId="4" fontId="1480" fillId="0" borderId="1" xfId="0" applyNumberFormat="1" applyFont="1" applyBorder="1" applyAlignment="1">
      <alignment horizontal="right" vertical="top"/>
    </xf>
    <xf numFmtId="4" fontId="1481" fillId="0" borderId="1" xfId="0" applyNumberFormat="1" applyFont="1" applyBorder="1" applyAlignment="1">
      <alignment horizontal="right" vertical="top"/>
    </xf>
    <xf numFmtId="0" fontId="1482" fillId="0" borderId="0" xfId="0" applyFont="1"/>
    <xf numFmtId="0" fontId="1483" fillId="0" borderId="1" xfId="0" applyFont="1" applyBorder="1" applyAlignment="1">
      <alignment horizontal="left" vertical="top"/>
    </xf>
    <xf numFmtId="0" fontId="1484" fillId="0" borderId="1" xfId="0" applyFont="1" applyBorder="1" applyAlignment="1">
      <alignment horizontal="left" vertical="top" wrapText="1"/>
    </xf>
    <xf numFmtId="0" fontId="1485" fillId="0" borderId="1" xfId="0" applyFont="1" applyBorder="1" applyAlignment="1">
      <alignment horizontal="center" vertical="top"/>
    </xf>
    <xf numFmtId="168" fontId="1486" fillId="0" borderId="1" xfId="0" applyNumberFormat="1" applyFont="1" applyBorder="1" applyAlignment="1">
      <alignment horizontal="right" vertical="top"/>
    </xf>
    <xf numFmtId="169" fontId="1487" fillId="0" borderId="1" xfId="0" applyNumberFormat="1" applyFont="1" applyBorder="1" applyAlignment="1">
      <alignment horizontal="right" vertical="top"/>
    </xf>
    <xf numFmtId="169" fontId="1488" fillId="0" borderId="1" xfId="0" applyNumberFormat="1" applyFont="1" applyBorder="1" applyAlignment="1">
      <alignment horizontal="right" vertical="top"/>
    </xf>
    <xf numFmtId="169" fontId="1489" fillId="0" borderId="1" xfId="0" applyNumberFormat="1" applyFont="1" applyBorder="1" applyAlignment="1">
      <alignment horizontal="right" vertical="top"/>
    </xf>
    <xf numFmtId="170" fontId="1490" fillId="2" borderId="1" xfId="0" applyNumberFormat="1" applyFont="1" applyFill="1" applyBorder="1" applyAlignment="1" applyProtection="1">
      <alignment horizontal="right" vertical="top"/>
      <protection locked="0"/>
    </xf>
    <xf numFmtId="171" fontId="1491" fillId="0" borderId="1" xfId="0" applyNumberFormat="1" applyFont="1" applyBorder="1" applyAlignment="1">
      <alignment horizontal="right" vertical="top"/>
    </xf>
    <xf numFmtId="4" fontId="1492" fillId="0" borderId="1" xfId="0" applyNumberFormat="1" applyFont="1" applyBorder="1" applyAlignment="1">
      <alignment horizontal="right" vertical="top"/>
    </xf>
    <xf numFmtId="4" fontId="1493" fillId="0" borderId="1" xfId="0" applyNumberFormat="1" applyFont="1" applyBorder="1" applyAlignment="1">
      <alignment horizontal="right" vertical="top"/>
    </xf>
    <xf numFmtId="0" fontId="1494" fillId="0" borderId="0" xfId="0" applyFont="1"/>
    <xf numFmtId="0" fontId="1495" fillId="0" borderId="1" xfId="0" applyFont="1" applyBorder="1" applyAlignment="1">
      <alignment horizontal="left" vertical="top"/>
    </xf>
    <xf numFmtId="0" fontId="1496" fillId="0" borderId="1" xfId="0" applyFont="1" applyBorder="1" applyAlignment="1">
      <alignment horizontal="left" vertical="top" wrapText="1"/>
    </xf>
    <xf numFmtId="0" fontId="1497" fillId="0" borderId="1" xfId="0" applyFont="1" applyBorder="1" applyAlignment="1">
      <alignment horizontal="center" vertical="top"/>
    </xf>
    <xf numFmtId="168" fontId="1498" fillId="0" borderId="1" xfId="0" applyNumberFormat="1" applyFont="1" applyBorder="1" applyAlignment="1">
      <alignment horizontal="right" vertical="top"/>
    </xf>
    <xf numFmtId="169" fontId="1499" fillId="0" borderId="1" xfId="0" applyNumberFormat="1" applyFont="1" applyBorder="1" applyAlignment="1">
      <alignment horizontal="right" vertical="top"/>
    </xf>
    <xf numFmtId="169" fontId="1500" fillId="0" borderId="1" xfId="0" applyNumberFormat="1" applyFont="1" applyBorder="1" applyAlignment="1">
      <alignment horizontal="right" vertical="top"/>
    </xf>
    <xf numFmtId="169" fontId="1501" fillId="0" borderId="1" xfId="0" applyNumberFormat="1" applyFont="1" applyBorder="1" applyAlignment="1">
      <alignment horizontal="right" vertical="top"/>
    </xf>
    <xf numFmtId="170" fontId="1502" fillId="2" borderId="1" xfId="0" applyNumberFormat="1" applyFont="1" applyFill="1" applyBorder="1" applyAlignment="1" applyProtection="1">
      <alignment horizontal="right" vertical="top"/>
      <protection locked="0"/>
    </xf>
    <xf numFmtId="171" fontId="1503" fillId="0" borderId="1" xfId="0" applyNumberFormat="1" applyFont="1" applyBorder="1" applyAlignment="1">
      <alignment horizontal="right" vertical="top"/>
    </xf>
    <xf numFmtId="4" fontId="1504" fillId="0" borderId="1" xfId="0" applyNumberFormat="1" applyFont="1" applyBorder="1" applyAlignment="1">
      <alignment horizontal="right" vertical="top"/>
    </xf>
    <xf numFmtId="4" fontId="1505" fillId="0" borderId="1" xfId="0" applyNumberFormat="1" applyFont="1" applyBorder="1" applyAlignment="1">
      <alignment horizontal="right" vertical="top"/>
    </xf>
    <xf numFmtId="0" fontId="1506" fillId="0" borderId="0" xfId="0" applyFont="1"/>
    <xf numFmtId="0" fontId="1507" fillId="0" borderId="1" xfId="0" applyFont="1" applyBorder="1" applyAlignment="1">
      <alignment horizontal="left" vertical="top"/>
    </xf>
    <xf numFmtId="0" fontId="1508" fillId="0" borderId="1" xfId="0" applyFont="1" applyBorder="1" applyAlignment="1">
      <alignment horizontal="left" vertical="top" wrapText="1"/>
    </xf>
    <xf numFmtId="0" fontId="1509" fillId="0" borderId="1" xfId="0" applyFont="1" applyBorder="1" applyAlignment="1">
      <alignment horizontal="center" vertical="top"/>
    </xf>
    <xf numFmtId="168" fontId="1510" fillId="0" borderId="1" xfId="0" applyNumberFormat="1" applyFont="1" applyBorder="1" applyAlignment="1">
      <alignment horizontal="right" vertical="top"/>
    </xf>
    <xf numFmtId="169" fontId="1511" fillId="0" borderId="1" xfId="0" applyNumberFormat="1" applyFont="1" applyBorder="1" applyAlignment="1">
      <alignment horizontal="right" vertical="top"/>
    </xf>
    <xf numFmtId="169" fontId="1512" fillId="0" borderId="1" xfId="0" applyNumberFormat="1" applyFont="1" applyBorder="1" applyAlignment="1">
      <alignment horizontal="right" vertical="top"/>
    </xf>
    <xf numFmtId="169" fontId="1513" fillId="0" borderId="1" xfId="0" applyNumberFormat="1" applyFont="1" applyBorder="1" applyAlignment="1">
      <alignment horizontal="right" vertical="top"/>
    </xf>
    <xf numFmtId="170" fontId="1514" fillId="2" borderId="1" xfId="0" applyNumberFormat="1" applyFont="1" applyFill="1" applyBorder="1" applyAlignment="1" applyProtection="1">
      <alignment horizontal="right" vertical="top"/>
      <protection locked="0"/>
    </xf>
    <xf numFmtId="171" fontId="1515" fillId="0" borderId="1" xfId="0" applyNumberFormat="1" applyFont="1" applyBorder="1" applyAlignment="1">
      <alignment horizontal="right" vertical="top"/>
    </xf>
    <xf numFmtId="4" fontId="1516" fillId="0" borderId="1" xfId="0" applyNumberFormat="1" applyFont="1" applyBorder="1" applyAlignment="1">
      <alignment horizontal="right" vertical="top"/>
    </xf>
    <xf numFmtId="4" fontId="1517" fillId="0" borderId="1" xfId="0" applyNumberFormat="1" applyFont="1" applyBorder="1" applyAlignment="1">
      <alignment horizontal="right" vertical="top"/>
    </xf>
    <xf numFmtId="0" fontId="1518" fillId="0" borderId="0" xfId="0" applyFont="1"/>
    <xf numFmtId="0" fontId="1519" fillId="0" borderId="1" xfId="0" applyFont="1" applyBorder="1" applyAlignment="1">
      <alignment horizontal="left" vertical="top"/>
    </xf>
    <xf numFmtId="0" fontId="1520" fillId="0" borderId="1" xfId="0" applyFont="1" applyBorder="1" applyAlignment="1">
      <alignment horizontal="left" vertical="top" wrapText="1"/>
    </xf>
    <xf numFmtId="0" fontId="1521" fillId="0" borderId="1" xfId="0" applyFont="1" applyBorder="1" applyAlignment="1">
      <alignment horizontal="center" vertical="top"/>
    </xf>
    <xf numFmtId="168" fontId="1522" fillId="0" borderId="1" xfId="0" applyNumberFormat="1" applyFont="1" applyBorder="1" applyAlignment="1">
      <alignment horizontal="right" vertical="top"/>
    </xf>
    <xf numFmtId="169" fontId="1523" fillId="0" borderId="1" xfId="0" applyNumberFormat="1" applyFont="1" applyBorder="1" applyAlignment="1">
      <alignment horizontal="right" vertical="top"/>
    </xf>
    <xf numFmtId="169" fontId="1524" fillId="0" borderId="1" xfId="0" applyNumberFormat="1" applyFont="1" applyBorder="1" applyAlignment="1">
      <alignment horizontal="right" vertical="top"/>
    </xf>
    <xf numFmtId="169" fontId="1525" fillId="0" borderId="1" xfId="0" applyNumberFormat="1" applyFont="1" applyBorder="1" applyAlignment="1">
      <alignment horizontal="right" vertical="top"/>
    </xf>
    <xf numFmtId="170" fontId="1526" fillId="2" borderId="1" xfId="0" applyNumberFormat="1" applyFont="1" applyFill="1" applyBorder="1" applyAlignment="1" applyProtection="1">
      <alignment horizontal="right" vertical="top"/>
      <protection locked="0"/>
    </xf>
    <xf numFmtId="171" fontId="1527" fillId="0" borderId="1" xfId="0" applyNumberFormat="1" applyFont="1" applyBorder="1" applyAlignment="1">
      <alignment horizontal="right" vertical="top"/>
    </xf>
    <xf numFmtId="4" fontId="1528" fillId="0" borderId="1" xfId="0" applyNumberFormat="1" applyFont="1" applyBorder="1" applyAlignment="1">
      <alignment horizontal="right" vertical="top"/>
    </xf>
    <xf numFmtId="4" fontId="1529" fillId="0" borderId="1" xfId="0" applyNumberFormat="1" applyFont="1" applyBorder="1" applyAlignment="1">
      <alignment horizontal="right" vertical="top"/>
    </xf>
    <xf numFmtId="0" fontId="1530" fillId="0" borderId="0" xfId="0" applyFont="1"/>
    <xf numFmtId="0" fontId="1531" fillId="0" borderId="1" xfId="0" applyFont="1" applyBorder="1" applyAlignment="1">
      <alignment horizontal="left" vertical="top"/>
    </xf>
    <xf numFmtId="0" fontId="1532" fillId="0" borderId="1" xfId="0" applyFont="1" applyBorder="1" applyAlignment="1">
      <alignment horizontal="left" vertical="top" wrapText="1"/>
    </xf>
    <xf numFmtId="0" fontId="1533" fillId="0" borderId="1" xfId="0" applyFont="1" applyBorder="1" applyAlignment="1">
      <alignment horizontal="center" vertical="top"/>
    </xf>
    <xf numFmtId="168" fontId="1534" fillId="0" borderId="1" xfId="0" applyNumberFormat="1" applyFont="1" applyBorder="1" applyAlignment="1">
      <alignment horizontal="right" vertical="top"/>
    </xf>
    <xf numFmtId="169" fontId="1535" fillId="0" borderId="1" xfId="0" applyNumberFormat="1" applyFont="1" applyBorder="1" applyAlignment="1">
      <alignment horizontal="right" vertical="top"/>
    </xf>
    <xf numFmtId="169" fontId="1536" fillId="0" borderId="1" xfId="0" applyNumberFormat="1" applyFont="1" applyBorder="1" applyAlignment="1">
      <alignment horizontal="right" vertical="top"/>
    </xf>
    <xf numFmtId="169" fontId="1537" fillId="0" borderId="1" xfId="0" applyNumberFormat="1" applyFont="1" applyBorder="1" applyAlignment="1">
      <alignment horizontal="right" vertical="top"/>
    </xf>
    <xf numFmtId="170" fontId="1538" fillId="2" borderId="1" xfId="0" applyNumberFormat="1" applyFont="1" applyFill="1" applyBorder="1" applyAlignment="1" applyProtection="1">
      <alignment horizontal="right" vertical="top"/>
      <protection locked="0"/>
    </xf>
    <xf numFmtId="171" fontId="1539" fillId="0" borderId="1" xfId="0" applyNumberFormat="1" applyFont="1" applyBorder="1" applyAlignment="1">
      <alignment horizontal="right" vertical="top"/>
    </xf>
    <xf numFmtId="4" fontId="1540" fillId="0" borderId="1" xfId="0" applyNumberFormat="1" applyFont="1" applyBorder="1" applyAlignment="1">
      <alignment horizontal="right" vertical="top"/>
    </xf>
    <xf numFmtId="4" fontId="1541" fillId="0" borderId="1" xfId="0" applyNumberFormat="1" applyFont="1" applyBorder="1" applyAlignment="1">
      <alignment horizontal="right" vertical="top"/>
    </xf>
    <xf numFmtId="0" fontId="1542" fillId="0" borderId="0" xfId="0" applyFont="1"/>
    <xf numFmtId="0" fontId="1543" fillId="0" borderId="1" xfId="0" applyFont="1" applyBorder="1" applyAlignment="1">
      <alignment horizontal="left" vertical="top"/>
    </xf>
    <xf numFmtId="0" fontId="1544" fillId="0" borderId="1" xfId="0" applyFont="1" applyBorder="1" applyAlignment="1">
      <alignment horizontal="left" vertical="top" wrapText="1"/>
    </xf>
    <xf numFmtId="0" fontId="1545" fillId="0" borderId="1" xfId="0" applyFont="1" applyBorder="1" applyAlignment="1">
      <alignment horizontal="center" vertical="top"/>
    </xf>
    <xf numFmtId="168" fontId="1546" fillId="0" borderId="1" xfId="0" applyNumberFormat="1" applyFont="1" applyBorder="1" applyAlignment="1">
      <alignment horizontal="right" vertical="top"/>
    </xf>
    <xf numFmtId="169" fontId="1547" fillId="0" borderId="1" xfId="0" applyNumberFormat="1" applyFont="1" applyBorder="1" applyAlignment="1">
      <alignment horizontal="right" vertical="top"/>
    </xf>
    <xf numFmtId="169" fontId="1548" fillId="0" borderId="1" xfId="0" applyNumberFormat="1" applyFont="1" applyBorder="1" applyAlignment="1">
      <alignment horizontal="right" vertical="top"/>
    </xf>
    <xf numFmtId="169" fontId="1549" fillId="0" borderId="1" xfId="0" applyNumberFormat="1" applyFont="1" applyBorder="1" applyAlignment="1">
      <alignment horizontal="right" vertical="top"/>
    </xf>
    <xf numFmtId="170" fontId="1550" fillId="2" borderId="1" xfId="0" applyNumberFormat="1" applyFont="1" applyFill="1" applyBorder="1" applyAlignment="1" applyProtection="1">
      <alignment horizontal="right" vertical="top"/>
      <protection locked="0"/>
    </xf>
    <xf numFmtId="171" fontId="1551" fillId="0" borderId="1" xfId="0" applyNumberFormat="1" applyFont="1" applyBorder="1" applyAlignment="1">
      <alignment horizontal="right" vertical="top"/>
    </xf>
    <xf numFmtId="4" fontId="1552" fillId="0" borderId="1" xfId="0" applyNumberFormat="1" applyFont="1" applyBorder="1" applyAlignment="1">
      <alignment horizontal="right" vertical="top"/>
    </xf>
    <xf numFmtId="4" fontId="1553" fillId="0" borderId="1" xfId="0" applyNumberFormat="1" applyFont="1" applyBorder="1" applyAlignment="1">
      <alignment horizontal="right" vertical="top"/>
    </xf>
    <xf numFmtId="0" fontId="1554" fillId="0" borderId="0" xfId="0" applyFont="1"/>
    <xf numFmtId="0" fontId="1555" fillId="0" borderId="1" xfId="0" applyFont="1" applyBorder="1" applyAlignment="1">
      <alignment horizontal="left" vertical="top"/>
    </xf>
    <xf numFmtId="0" fontId="1556" fillId="0" borderId="1" xfId="0" applyFont="1" applyBorder="1" applyAlignment="1">
      <alignment horizontal="left" vertical="top" wrapText="1"/>
    </xf>
    <xf numFmtId="0" fontId="1557" fillId="0" borderId="1" xfId="0" applyFont="1" applyBorder="1" applyAlignment="1">
      <alignment horizontal="center" vertical="top"/>
    </xf>
    <xf numFmtId="168" fontId="1558" fillId="0" borderId="1" xfId="0" applyNumberFormat="1" applyFont="1" applyBorder="1" applyAlignment="1">
      <alignment horizontal="right" vertical="top"/>
    </xf>
    <xf numFmtId="169" fontId="1559" fillId="0" borderId="1" xfId="0" applyNumberFormat="1" applyFont="1" applyBorder="1" applyAlignment="1">
      <alignment horizontal="right" vertical="top"/>
    </xf>
    <xf numFmtId="169" fontId="1560" fillId="0" borderId="1" xfId="0" applyNumberFormat="1" applyFont="1" applyBorder="1" applyAlignment="1">
      <alignment horizontal="right" vertical="top"/>
    </xf>
    <xf numFmtId="169" fontId="1561" fillId="0" borderId="1" xfId="0" applyNumberFormat="1" applyFont="1" applyBorder="1" applyAlignment="1">
      <alignment horizontal="right" vertical="top"/>
    </xf>
    <xf numFmtId="170" fontId="1562" fillId="2" borderId="1" xfId="0" applyNumberFormat="1" applyFont="1" applyFill="1" applyBorder="1" applyAlignment="1" applyProtection="1">
      <alignment horizontal="right" vertical="top"/>
      <protection locked="0"/>
    </xf>
    <xf numFmtId="171" fontId="1563" fillId="0" borderId="1" xfId="0" applyNumberFormat="1" applyFont="1" applyBorder="1" applyAlignment="1">
      <alignment horizontal="right" vertical="top"/>
    </xf>
    <xf numFmtId="4" fontId="1564" fillId="0" borderId="1" xfId="0" applyNumberFormat="1" applyFont="1" applyBorder="1" applyAlignment="1">
      <alignment horizontal="right" vertical="top"/>
    </xf>
    <xf numFmtId="4" fontId="1565" fillId="0" borderId="1" xfId="0" applyNumberFormat="1" applyFont="1" applyBorder="1" applyAlignment="1">
      <alignment horizontal="right" vertical="top"/>
    </xf>
    <xf numFmtId="0" fontId="1566" fillId="0" borderId="0" xfId="0" applyFont="1"/>
    <xf numFmtId="0" fontId="1567" fillId="0" borderId="1" xfId="0" applyFont="1" applyBorder="1" applyAlignment="1">
      <alignment horizontal="left" vertical="top"/>
    </xf>
    <xf numFmtId="0" fontId="1568" fillId="0" borderId="1" xfId="0" applyFont="1" applyBorder="1" applyAlignment="1">
      <alignment horizontal="left" vertical="top" wrapText="1"/>
    </xf>
    <xf numFmtId="0" fontId="1569" fillId="0" borderId="1" xfId="0" applyFont="1" applyBorder="1" applyAlignment="1">
      <alignment horizontal="center" vertical="top"/>
    </xf>
    <xf numFmtId="168" fontId="1570" fillId="0" borderId="1" xfId="0" applyNumberFormat="1" applyFont="1" applyBorder="1" applyAlignment="1">
      <alignment horizontal="right" vertical="top"/>
    </xf>
    <xf numFmtId="169" fontId="1571" fillId="0" borderId="1" xfId="0" applyNumberFormat="1" applyFont="1" applyBorder="1" applyAlignment="1">
      <alignment horizontal="right" vertical="top"/>
    </xf>
    <xf numFmtId="169" fontId="1572" fillId="0" borderId="1" xfId="0" applyNumberFormat="1" applyFont="1" applyBorder="1" applyAlignment="1">
      <alignment horizontal="right" vertical="top"/>
    </xf>
    <xf numFmtId="169" fontId="1573" fillId="0" borderId="1" xfId="0" applyNumberFormat="1" applyFont="1" applyBorder="1" applyAlignment="1">
      <alignment horizontal="right" vertical="top"/>
    </xf>
    <xf numFmtId="170" fontId="1574" fillId="2" borderId="1" xfId="0" applyNumberFormat="1" applyFont="1" applyFill="1" applyBorder="1" applyAlignment="1" applyProtection="1">
      <alignment horizontal="right" vertical="top"/>
      <protection locked="0"/>
    </xf>
    <xf numFmtId="171" fontId="1575" fillId="0" borderId="1" xfId="0" applyNumberFormat="1" applyFont="1" applyBorder="1" applyAlignment="1">
      <alignment horizontal="right" vertical="top"/>
    </xf>
    <xf numFmtId="4" fontId="1576" fillId="0" borderId="1" xfId="0" applyNumberFormat="1" applyFont="1" applyBorder="1" applyAlignment="1">
      <alignment horizontal="right" vertical="top"/>
    </xf>
    <xf numFmtId="4" fontId="1577" fillId="0" borderId="1" xfId="0" applyNumberFormat="1" applyFont="1" applyBorder="1" applyAlignment="1">
      <alignment horizontal="right" vertical="top"/>
    </xf>
    <xf numFmtId="0" fontId="1578" fillId="0" borderId="0" xfId="0" applyFont="1"/>
    <xf numFmtId="0" fontId="1579" fillId="3" borderId="1" xfId="0" applyFont="1" applyFill="1" applyBorder="1" applyAlignment="1">
      <alignment horizontal="left"/>
    </xf>
    <xf numFmtId="0" fontId="1587" fillId="3" borderId="1" xfId="0" applyFont="1" applyFill="1" applyBorder="1" applyAlignment="1">
      <alignment horizontal="left"/>
    </xf>
    <xf numFmtId="0" fontId="1588" fillId="3" borderId="1" xfId="0" applyFont="1" applyFill="1" applyBorder="1" applyAlignment="1">
      <alignment horizontal="left"/>
    </xf>
    <xf numFmtId="4" fontId="1589" fillId="3" borderId="1" xfId="0" applyNumberFormat="1" applyFont="1" applyFill="1" applyBorder="1" applyAlignment="1">
      <alignment horizontal="right"/>
    </xf>
    <xf numFmtId="0" fontId="1590" fillId="0" borderId="0" xfId="0" applyFont="1"/>
    <xf numFmtId="0" fontId="1591" fillId="0" borderId="1" xfId="0" applyFont="1" applyBorder="1" applyAlignment="1">
      <alignment horizontal="left" vertical="top"/>
    </xf>
    <xf numFmtId="0" fontId="1592" fillId="0" borderId="1" xfId="0" applyFont="1" applyBorder="1" applyAlignment="1">
      <alignment horizontal="left" vertical="top" wrapText="1"/>
    </xf>
    <xf numFmtId="0" fontId="1593" fillId="0" borderId="1" xfId="0" applyFont="1" applyBorder="1" applyAlignment="1">
      <alignment horizontal="center" vertical="top"/>
    </xf>
    <xf numFmtId="168" fontId="1594" fillId="0" borderId="1" xfId="0" applyNumberFormat="1" applyFont="1" applyBorder="1" applyAlignment="1">
      <alignment horizontal="right" vertical="top"/>
    </xf>
    <xf numFmtId="169" fontId="1595" fillId="0" borderId="1" xfId="0" applyNumberFormat="1" applyFont="1" applyBorder="1" applyAlignment="1">
      <alignment horizontal="right" vertical="top"/>
    </xf>
    <xf numFmtId="169" fontId="1596" fillId="0" borderId="1" xfId="0" applyNumberFormat="1" applyFont="1" applyBorder="1" applyAlignment="1">
      <alignment horizontal="right" vertical="top"/>
    </xf>
    <xf numFmtId="169" fontId="1597" fillId="0" borderId="1" xfId="0" applyNumberFormat="1" applyFont="1" applyBorder="1" applyAlignment="1">
      <alignment horizontal="right" vertical="top"/>
    </xf>
    <xf numFmtId="170" fontId="1598" fillId="2" borderId="1" xfId="0" applyNumberFormat="1" applyFont="1" applyFill="1" applyBorder="1" applyAlignment="1" applyProtection="1">
      <alignment horizontal="right" vertical="top"/>
      <protection locked="0"/>
    </xf>
    <xf numFmtId="171" fontId="1599" fillId="0" borderId="1" xfId="0" applyNumberFormat="1" applyFont="1" applyBorder="1" applyAlignment="1">
      <alignment horizontal="right" vertical="top"/>
    </xf>
    <xf numFmtId="4" fontId="1600" fillId="0" borderId="1" xfId="0" applyNumberFormat="1" applyFont="1" applyBorder="1" applyAlignment="1">
      <alignment horizontal="right" vertical="top"/>
    </xf>
    <xf numFmtId="4" fontId="1601" fillId="0" borderId="1" xfId="0" applyNumberFormat="1" applyFont="1" applyBorder="1" applyAlignment="1">
      <alignment horizontal="right" vertical="top"/>
    </xf>
    <xf numFmtId="0" fontId="1602" fillId="0" borderId="0" xfId="0" applyFont="1"/>
    <xf numFmtId="0" fontId="1603" fillId="0" borderId="1" xfId="0" applyFont="1" applyBorder="1" applyAlignment="1">
      <alignment horizontal="left" vertical="top"/>
    </xf>
    <xf numFmtId="0" fontId="1604" fillId="0" borderId="1" xfId="0" applyFont="1" applyBorder="1" applyAlignment="1">
      <alignment horizontal="left" vertical="top" wrapText="1"/>
    </xf>
    <xf numFmtId="0" fontId="1605" fillId="0" borderId="1" xfId="0" applyFont="1" applyBorder="1" applyAlignment="1">
      <alignment horizontal="center" vertical="top"/>
    </xf>
    <xf numFmtId="168" fontId="1606" fillId="0" borderId="1" xfId="0" applyNumberFormat="1" applyFont="1" applyBorder="1" applyAlignment="1">
      <alignment horizontal="right" vertical="top"/>
    </xf>
    <xf numFmtId="169" fontId="1607" fillId="0" borderId="1" xfId="0" applyNumberFormat="1" applyFont="1" applyBorder="1" applyAlignment="1">
      <alignment horizontal="right" vertical="top"/>
    </xf>
    <xf numFmtId="169" fontId="1608" fillId="0" borderId="1" xfId="0" applyNumberFormat="1" applyFont="1" applyBorder="1" applyAlignment="1">
      <alignment horizontal="right" vertical="top"/>
    </xf>
    <xf numFmtId="169" fontId="1609" fillId="0" borderId="1" xfId="0" applyNumberFormat="1" applyFont="1" applyBorder="1" applyAlignment="1">
      <alignment horizontal="right" vertical="top"/>
    </xf>
    <xf numFmtId="170" fontId="1610" fillId="2" borderId="1" xfId="0" applyNumberFormat="1" applyFont="1" applyFill="1" applyBorder="1" applyAlignment="1" applyProtection="1">
      <alignment horizontal="right" vertical="top"/>
      <protection locked="0"/>
    </xf>
    <xf numFmtId="171" fontId="1611" fillId="0" borderId="1" xfId="0" applyNumberFormat="1" applyFont="1" applyBorder="1" applyAlignment="1">
      <alignment horizontal="right" vertical="top"/>
    </xf>
    <xf numFmtId="4" fontId="1612" fillId="0" borderId="1" xfId="0" applyNumberFormat="1" applyFont="1" applyBorder="1" applyAlignment="1">
      <alignment horizontal="right" vertical="top"/>
    </xf>
    <xf numFmtId="4" fontId="1613" fillId="0" borderId="1" xfId="0" applyNumberFormat="1" applyFont="1" applyBorder="1" applyAlignment="1">
      <alignment horizontal="right" vertical="top"/>
    </xf>
    <xf numFmtId="0" fontId="1614" fillId="0" borderId="0" xfId="0" applyFont="1"/>
    <xf numFmtId="0" fontId="1615" fillId="0" borderId="1" xfId="0" applyFont="1" applyBorder="1" applyAlignment="1">
      <alignment horizontal="left" vertical="top"/>
    </xf>
    <xf numFmtId="0" fontId="1616" fillId="0" borderId="1" xfId="0" applyFont="1" applyBorder="1" applyAlignment="1">
      <alignment horizontal="left" vertical="top" wrapText="1"/>
    </xf>
    <xf numFmtId="0" fontId="1617" fillId="0" borderId="1" xfId="0" applyFont="1" applyBorder="1" applyAlignment="1">
      <alignment horizontal="center" vertical="top"/>
    </xf>
    <xf numFmtId="168" fontId="1618" fillId="0" borderId="1" xfId="0" applyNumberFormat="1" applyFont="1" applyBorder="1" applyAlignment="1">
      <alignment horizontal="right" vertical="top"/>
    </xf>
    <xf numFmtId="169" fontId="1619" fillId="0" borderId="1" xfId="0" applyNumberFormat="1" applyFont="1" applyBorder="1" applyAlignment="1">
      <alignment horizontal="right" vertical="top"/>
    </xf>
    <xf numFmtId="169" fontId="1620" fillId="0" borderId="1" xfId="0" applyNumberFormat="1" applyFont="1" applyBorder="1" applyAlignment="1">
      <alignment horizontal="right" vertical="top"/>
    </xf>
    <xf numFmtId="169" fontId="1621" fillId="0" borderId="1" xfId="0" applyNumberFormat="1" applyFont="1" applyBorder="1" applyAlignment="1">
      <alignment horizontal="right" vertical="top"/>
    </xf>
    <xf numFmtId="170" fontId="1622" fillId="2" borderId="1" xfId="0" applyNumberFormat="1" applyFont="1" applyFill="1" applyBorder="1" applyAlignment="1" applyProtection="1">
      <alignment horizontal="right" vertical="top"/>
      <protection locked="0"/>
    </xf>
    <xf numFmtId="171" fontId="1623" fillId="0" borderId="1" xfId="0" applyNumberFormat="1" applyFont="1" applyBorder="1" applyAlignment="1">
      <alignment horizontal="right" vertical="top"/>
    </xf>
    <xf numFmtId="4" fontId="1624" fillId="0" borderId="1" xfId="0" applyNumberFormat="1" applyFont="1" applyBorder="1" applyAlignment="1">
      <alignment horizontal="right" vertical="top"/>
    </xf>
    <xf numFmtId="4" fontId="1625" fillId="0" borderId="1" xfId="0" applyNumberFormat="1" applyFont="1" applyBorder="1" applyAlignment="1">
      <alignment horizontal="right" vertical="top"/>
    </xf>
    <xf numFmtId="0" fontId="1626" fillId="0" borderId="0" xfId="0" applyFont="1"/>
    <xf numFmtId="0" fontId="1627" fillId="0" borderId="1" xfId="0" applyFont="1" applyBorder="1" applyAlignment="1">
      <alignment horizontal="left" vertical="top"/>
    </xf>
    <xf numFmtId="0" fontId="1628" fillId="0" borderId="1" xfId="0" applyFont="1" applyBorder="1" applyAlignment="1">
      <alignment horizontal="left" vertical="top" wrapText="1"/>
    </xf>
    <xf numFmtId="0" fontId="1629" fillId="0" borderId="1" xfId="0" applyFont="1" applyBorder="1" applyAlignment="1">
      <alignment horizontal="center" vertical="top"/>
    </xf>
    <xf numFmtId="168" fontId="1630" fillId="0" borderId="1" xfId="0" applyNumberFormat="1" applyFont="1" applyBorder="1" applyAlignment="1">
      <alignment horizontal="right" vertical="top"/>
    </xf>
    <xf numFmtId="169" fontId="1631" fillId="0" borderId="1" xfId="0" applyNumberFormat="1" applyFont="1" applyBorder="1" applyAlignment="1">
      <alignment horizontal="right" vertical="top"/>
    </xf>
    <xf numFmtId="169" fontId="1632" fillId="0" borderId="1" xfId="0" applyNumberFormat="1" applyFont="1" applyBorder="1" applyAlignment="1">
      <alignment horizontal="right" vertical="top"/>
    </xf>
    <xf numFmtId="169" fontId="1633" fillId="0" borderId="1" xfId="0" applyNumberFormat="1" applyFont="1" applyBorder="1" applyAlignment="1">
      <alignment horizontal="right" vertical="top"/>
    </xf>
    <xf numFmtId="170" fontId="1634" fillId="2" borderId="1" xfId="0" applyNumberFormat="1" applyFont="1" applyFill="1" applyBorder="1" applyAlignment="1" applyProtection="1">
      <alignment horizontal="right" vertical="top"/>
      <protection locked="0"/>
    </xf>
    <xf numFmtId="171" fontId="1635" fillId="0" borderId="1" xfId="0" applyNumberFormat="1" applyFont="1" applyBorder="1" applyAlignment="1">
      <alignment horizontal="right" vertical="top"/>
    </xf>
    <xf numFmtId="4" fontId="1636" fillId="0" borderId="1" xfId="0" applyNumberFormat="1" applyFont="1" applyBorder="1" applyAlignment="1">
      <alignment horizontal="right" vertical="top"/>
    </xf>
    <xf numFmtId="4" fontId="1637" fillId="0" borderId="1" xfId="0" applyNumberFormat="1" applyFont="1" applyBorder="1" applyAlignment="1">
      <alignment horizontal="right" vertical="top"/>
    </xf>
    <xf numFmtId="0" fontId="1638" fillId="0" borderId="0" xfId="0" applyFont="1"/>
    <xf numFmtId="0" fontId="1639" fillId="3" borderId="1" xfId="0" applyFont="1" applyFill="1" applyBorder="1" applyAlignment="1">
      <alignment horizontal="left"/>
    </xf>
    <xf numFmtId="0" fontId="1647" fillId="3" borderId="1" xfId="0" applyFont="1" applyFill="1" applyBorder="1" applyAlignment="1">
      <alignment horizontal="left"/>
    </xf>
    <xf numFmtId="0" fontId="1648" fillId="3" borderId="1" xfId="0" applyFont="1" applyFill="1" applyBorder="1" applyAlignment="1">
      <alignment horizontal="left"/>
    </xf>
    <xf numFmtId="0" fontId="1649" fillId="0" borderId="0" xfId="0" applyFont="1"/>
    <xf numFmtId="0" fontId="1650" fillId="3" borderId="1" xfId="0" applyFont="1" applyFill="1" applyBorder="1" applyAlignment="1">
      <alignment horizontal="left"/>
    </xf>
    <xf numFmtId="0" fontId="1658" fillId="3" borderId="1" xfId="0" applyFont="1" applyFill="1" applyBorder="1" applyAlignment="1">
      <alignment horizontal="left"/>
    </xf>
    <xf numFmtId="0" fontId="1659" fillId="3" borderId="1" xfId="0" applyFont="1" applyFill="1" applyBorder="1" applyAlignment="1">
      <alignment horizontal="left"/>
    </xf>
    <xf numFmtId="4" fontId="1660" fillId="3" borderId="1" xfId="0" applyNumberFormat="1" applyFont="1" applyFill="1" applyBorder="1" applyAlignment="1">
      <alignment horizontal="right"/>
    </xf>
    <xf numFmtId="0" fontId="1661" fillId="0" borderId="0" xfId="0" applyFont="1"/>
    <xf numFmtId="0" fontId="1662" fillId="0" borderId="1" xfId="0" applyFont="1" applyBorder="1" applyAlignment="1">
      <alignment horizontal="left" vertical="top"/>
    </xf>
    <xf numFmtId="0" fontId="1663" fillId="0" borderId="1" xfId="0" applyFont="1" applyBorder="1" applyAlignment="1">
      <alignment horizontal="left" vertical="top" wrapText="1"/>
    </xf>
    <xf numFmtId="0" fontId="1664" fillId="0" borderId="1" xfId="0" applyFont="1" applyBorder="1" applyAlignment="1">
      <alignment horizontal="center" vertical="top"/>
    </xf>
    <xf numFmtId="168" fontId="1665" fillId="0" borderId="1" xfId="0" applyNumberFormat="1" applyFont="1" applyBorder="1" applyAlignment="1">
      <alignment horizontal="right" vertical="top"/>
    </xf>
    <xf numFmtId="169" fontId="1666" fillId="0" borderId="1" xfId="0" applyNumberFormat="1" applyFont="1" applyBorder="1" applyAlignment="1">
      <alignment horizontal="right" vertical="top"/>
    </xf>
    <xf numFmtId="169" fontId="1667" fillId="0" borderId="1" xfId="0" applyNumberFormat="1" applyFont="1" applyBorder="1" applyAlignment="1">
      <alignment horizontal="right" vertical="top"/>
    </xf>
    <xf numFmtId="169" fontId="1668" fillId="0" borderId="1" xfId="0" applyNumberFormat="1" applyFont="1" applyBorder="1" applyAlignment="1">
      <alignment horizontal="right" vertical="top"/>
    </xf>
    <xf numFmtId="170" fontId="1669" fillId="2" borderId="1" xfId="0" applyNumberFormat="1" applyFont="1" applyFill="1" applyBorder="1" applyAlignment="1" applyProtection="1">
      <alignment horizontal="right" vertical="top"/>
      <protection locked="0"/>
    </xf>
    <xf numFmtId="171" fontId="1670" fillId="0" borderId="1" xfId="0" applyNumberFormat="1" applyFont="1" applyBorder="1" applyAlignment="1">
      <alignment horizontal="right" vertical="top"/>
    </xf>
    <xf numFmtId="4" fontId="1671" fillId="0" borderId="1" xfId="0" applyNumberFormat="1" applyFont="1" applyBorder="1" applyAlignment="1">
      <alignment horizontal="right" vertical="top"/>
    </xf>
    <xf numFmtId="4" fontId="1672" fillId="0" borderId="1" xfId="0" applyNumberFormat="1" applyFont="1" applyBorder="1" applyAlignment="1">
      <alignment horizontal="right" vertical="top"/>
    </xf>
    <xf numFmtId="0" fontId="1673" fillId="0" borderId="0" xfId="0" applyFont="1"/>
    <xf numFmtId="0" fontId="1674" fillId="0" borderId="1" xfId="0" applyFont="1" applyBorder="1" applyAlignment="1">
      <alignment horizontal="left" vertical="top"/>
    </xf>
    <xf numFmtId="0" fontId="1675" fillId="0" borderId="1" xfId="0" applyFont="1" applyBorder="1" applyAlignment="1">
      <alignment horizontal="left" vertical="top" wrapText="1"/>
    </xf>
    <xf numFmtId="0" fontId="1676" fillId="0" borderId="1" xfId="0" applyFont="1" applyBorder="1" applyAlignment="1">
      <alignment horizontal="center" vertical="top"/>
    </xf>
    <xf numFmtId="168" fontId="1677" fillId="0" borderId="1" xfId="0" applyNumberFormat="1" applyFont="1" applyBorder="1" applyAlignment="1">
      <alignment horizontal="right" vertical="top"/>
    </xf>
    <xf numFmtId="169" fontId="1678" fillId="0" borderId="1" xfId="0" applyNumberFormat="1" applyFont="1" applyBorder="1" applyAlignment="1">
      <alignment horizontal="right" vertical="top"/>
    </xf>
    <xf numFmtId="169" fontId="1679" fillId="0" borderId="1" xfId="0" applyNumberFormat="1" applyFont="1" applyBorder="1" applyAlignment="1">
      <alignment horizontal="right" vertical="top"/>
    </xf>
    <xf numFmtId="169" fontId="1680" fillId="0" borderId="1" xfId="0" applyNumberFormat="1" applyFont="1" applyBorder="1" applyAlignment="1">
      <alignment horizontal="right" vertical="top"/>
    </xf>
    <xf numFmtId="170" fontId="1681" fillId="2" borderId="1" xfId="0" applyNumberFormat="1" applyFont="1" applyFill="1" applyBorder="1" applyAlignment="1" applyProtection="1">
      <alignment horizontal="right" vertical="top"/>
      <protection locked="0"/>
    </xf>
    <xf numFmtId="171" fontId="1682" fillId="0" borderId="1" xfId="0" applyNumberFormat="1" applyFont="1" applyBorder="1" applyAlignment="1">
      <alignment horizontal="right" vertical="top"/>
    </xf>
    <xf numFmtId="4" fontId="1683" fillId="0" borderId="1" xfId="0" applyNumberFormat="1" applyFont="1" applyBorder="1" applyAlignment="1">
      <alignment horizontal="right" vertical="top"/>
    </xf>
    <xf numFmtId="4" fontId="1684" fillId="0" borderId="1" xfId="0" applyNumberFormat="1" applyFont="1" applyBorder="1" applyAlignment="1">
      <alignment horizontal="right" vertical="top"/>
    </xf>
    <xf numFmtId="0" fontId="1685" fillId="0" borderId="0" xfId="0" applyFont="1"/>
    <xf numFmtId="0" fontId="1686" fillId="0" borderId="1" xfId="0" applyFont="1" applyBorder="1" applyAlignment="1">
      <alignment horizontal="left" vertical="top"/>
    </xf>
    <xf numFmtId="0" fontId="1687" fillId="0" borderId="1" xfId="0" applyFont="1" applyBorder="1" applyAlignment="1">
      <alignment horizontal="left" vertical="top" wrapText="1"/>
    </xf>
    <xf numFmtId="0" fontId="1688" fillId="0" borderId="1" xfId="0" applyFont="1" applyBorder="1" applyAlignment="1">
      <alignment horizontal="center" vertical="top"/>
    </xf>
    <xf numFmtId="168" fontId="1689" fillId="0" borderId="1" xfId="0" applyNumberFormat="1" applyFont="1" applyBorder="1" applyAlignment="1">
      <alignment horizontal="right" vertical="top"/>
    </xf>
    <xf numFmtId="169" fontId="1690" fillId="0" borderId="1" xfId="0" applyNumberFormat="1" applyFont="1" applyBorder="1" applyAlignment="1">
      <alignment horizontal="right" vertical="top"/>
    </xf>
    <xf numFmtId="169" fontId="1691" fillId="0" borderId="1" xfId="0" applyNumberFormat="1" applyFont="1" applyBorder="1" applyAlignment="1">
      <alignment horizontal="right" vertical="top"/>
    </xf>
    <xf numFmtId="169" fontId="1692" fillId="0" borderId="1" xfId="0" applyNumberFormat="1" applyFont="1" applyBorder="1" applyAlignment="1">
      <alignment horizontal="right" vertical="top"/>
    </xf>
    <xf numFmtId="170" fontId="1693" fillId="2" borderId="1" xfId="0" applyNumberFormat="1" applyFont="1" applyFill="1" applyBorder="1" applyAlignment="1" applyProtection="1">
      <alignment horizontal="right" vertical="top"/>
      <protection locked="0"/>
    </xf>
    <xf numFmtId="171" fontId="1694" fillId="0" borderId="1" xfId="0" applyNumberFormat="1" applyFont="1" applyBorder="1" applyAlignment="1">
      <alignment horizontal="right" vertical="top"/>
    </xf>
    <xf numFmtId="4" fontId="1695" fillId="0" borderId="1" xfId="0" applyNumberFormat="1" applyFont="1" applyBorder="1" applyAlignment="1">
      <alignment horizontal="right" vertical="top"/>
    </xf>
    <xf numFmtId="4" fontId="1696" fillId="0" borderId="1" xfId="0" applyNumberFormat="1" applyFont="1" applyBorder="1" applyAlignment="1">
      <alignment horizontal="right" vertical="top"/>
    </xf>
    <xf numFmtId="0" fontId="1697" fillId="0" borderId="0" xfId="0" applyFont="1"/>
    <xf numFmtId="0" fontId="1698" fillId="0" borderId="1" xfId="0" applyFont="1" applyBorder="1" applyAlignment="1">
      <alignment horizontal="left" vertical="top"/>
    </xf>
    <xf numFmtId="0" fontId="1699" fillId="0" borderId="1" xfId="0" applyFont="1" applyBorder="1" applyAlignment="1">
      <alignment horizontal="left" vertical="top" wrapText="1"/>
    </xf>
    <xf numFmtId="0" fontId="1700" fillId="0" borderId="1" xfId="0" applyFont="1" applyBorder="1" applyAlignment="1">
      <alignment horizontal="center" vertical="top"/>
    </xf>
    <xf numFmtId="168" fontId="1701" fillId="0" borderId="1" xfId="0" applyNumberFormat="1" applyFont="1" applyBorder="1" applyAlignment="1">
      <alignment horizontal="right" vertical="top"/>
    </xf>
    <xf numFmtId="169" fontId="1702" fillId="0" borderId="1" xfId="0" applyNumberFormat="1" applyFont="1" applyBorder="1" applyAlignment="1">
      <alignment horizontal="right" vertical="top"/>
    </xf>
    <xf numFmtId="169" fontId="1703" fillId="0" borderId="1" xfId="0" applyNumberFormat="1" applyFont="1" applyBorder="1" applyAlignment="1">
      <alignment horizontal="right" vertical="top"/>
    </xf>
    <xf numFmtId="169" fontId="1704" fillId="0" borderId="1" xfId="0" applyNumberFormat="1" applyFont="1" applyBorder="1" applyAlignment="1">
      <alignment horizontal="right" vertical="top"/>
    </xf>
    <xf numFmtId="170" fontId="1705" fillId="2" borderId="1" xfId="0" applyNumberFormat="1" applyFont="1" applyFill="1" applyBorder="1" applyAlignment="1" applyProtection="1">
      <alignment horizontal="right" vertical="top"/>
      <protection locked="0"/>
    </xf>
    <xf numFmtId="171" fontId="1706" fillId="0" borderId="1" xfId="0" applyNumberFormat="1" applyFont="1" applyBorder="1" applyAlignment="1">
      <alignment horizontal="right" vertical="top"/>
    </xf>
    <xf numFmtId="4" fontId="1707" fillId="0" borderId="1" xfId="0" applyNumberFormat="1" applyFont="1" applyBorder="1" applyAlignment="1">
      <alignment horizontal="right" vertical="top"/>
    </xf>
    <xf numFmtId="4" fontId="1708" fillId="0" borderId="1" xfId="0" applyNumberFormat="1" applyFont="1" applyBorder="1" applyAlignment="1">
      <alignment horizontal="right" vertical="top"/>
    </xf>
    <xf numFmtId="0" fontId="1709" fillId="0" borderId="0" xfId="0" applyFont="1"/>
    <xf numFmtId="0" fontId="1710" fillId="3" borderId="1" xfId="0" applyFont="1" applyFill="1" applyBorder="1" applyAlignment="1">
      <alignment horizontal="left"/>
    </xf>
    <xf numFmtId="0" fontId="1718" fillId="3" borderId="1" xfId="0" applyFont="1" applyFill="1" applyBorder="1" applyAlignment="1">
      <alignment horizontal="left"/>
    </xf>
    <xf numFmtId="0" fontId="1719" fillId="3" borderId="1" xfId="0" applyFont="1" applyFill="1" applyBorder="1" applyAlignment="1">
      <alignment horizontal="left"/>
    </xf>
    <xf numFmtId="0" fontId="1720" fillId="0" borderId="0" xfId="0" applyFont="1"/>
    <xf numFmtId="0" fontId="1721" fillId="3" borderId="1" xfId="0" applyFont="1" applyFill="1" applyBorder="1" applyAlignment="1">
      <alignment horizontal="left"/>
    </xf>
    <xf numFmtId="0" fontId="1729" fillId="3" borderId="1" xfId="0" applyFont="1" applyFill="1" applyBorder="1" applyAlignment="1">
      <alignment horizontal="left"/>
    </xf>
    <xf numFmtId="0" fontId="1730" fillId="3" borderId="1" xfId="0" applyFont="1" applyFill="1" applyBorder="1" applyAlignment="1">
      <alignment horizontal="left"/>
    </xf>
    <xf numFmtId="4" fontId="1731" fillId="3" borderId="1" xfId="0" applyNumberFormat="1" applyFont="1" applyFill="1" applyBorder="1" applyAlignment="1">
      <alignment horizontal="right"/>
    </xf>
    <xf numFmtId="0" fontId="1732" fillId="0" borderId="0" xfId="0" applyFont="1"/>
    <xf numFmtId="0" fontId="1733" fillId="0" borderId="1" xfId="0" applyFont="1" applyBorder="1" applyAlignment="1">
      <alignment horizontal="left" vertical="top"/>
    </xf>
    <xf numFmtId="0" fontId="1734" fillId="0" borderId="1" xfId="0" applyFont="1" applyBorder="1" applyAlignment="1">
      <alignment horizontal="left" vertical="top" wrapText="1"/>
    </xf>
    <xf numFmtId="0" fontId="1735" fillId="0" borderId="1" xfId="0" applyFont="1" applyBorder="1" applyAlignment="1">
      <alignment horizontal="center" vertical="top"/>
    </xf>
    <xf numFmtId="168" fontId="1736" fillId="0" borderId="1" xfId="0" applyNumberFormat="1" applyFont="1" applyBorder="1" applyAlignment="1">
      <alignment horizontal="right" vertical="top"/>
    </xf>
    <xf numFmtId="169" fontId="1737" fillId="0" borderId="1" xfId="0" applyNumberFormat="1" applyFont="1" applyBorder="1" applyAlignment="1">
      <alignment horizontal="right" vertical="top"/>
    </xf>
    <xf numFmtId="169" fontId="1738" fillId="0" borderId="1" xfId="0" applyNumberFormat="1" applyFont="1" applyBorder="1" applyAlignment="1">
      <alignment horizontal="right" vertical="top"/>
    </xf>
    <xf numFmtId="169" fontId="1739" fillId="0" borderId="1" xfId="0" applyNumberFormat="1" applyFont="1" applyBorder="1" applyAlignment="1">
      <alignment horizontal="right" vertical="top"/>
    </xf>
    <xf numFmtId="170" fontId="1740" fillId="2" borderId="1" xfId="0" applyNumberFormat="1" applyFont="1" applyFill="1" applyBorder="1" applyAlignment="1" applyProtection="1">
      <alignment horizontal="right" vertical="top"/>
      <protection locked="0"/>
    </xf>
    <xf numFmtId="171" fontId="1741" fillId="0" borderId="1" xfId="0" applyNumberFormat="1" applyFont="1" applyBorder="1" applyAlignment="1">
      <alignment horizontal="right" vertical="top"/>
    </xf>
    <xf numFmtId="4" fontId="1742" fillId="0" borderId="1" xfId="0" applyNumberFormat="1" applyFont="1" applyBorder="1" applyAlignment="1">
      <alignment horizontal="right" vertical="top"/>
    </xf>
    <xf numFmtId="4" fontId="1743" fillId="0" borderId="1" xfId="0" applyNumberFormat="1" applyFont="1" applyBorder="1" applyAlignment="1">
      <alignment horizontal="right" vertical="top"/>
    </xf>
    <xf numFmtId="0" fontId="1744" fillId="0" borderId="0" xfId="0" applyFont="1"/>
    <xf numFmtId="0" fontId="1745" fillId="0" borderId="1" xfId="0" applyFont="1" applyBorder="1" applyAlignment="1">
      <alignment horizontal="left" vertical="top"/>
    </xf>
    <xf numFmtId="0" fontId="1746" fillId="0" borderId="1" xfId="0" applyFont="1" applyBorder="1" applyAlignment="1">
      <alignment horizontal="left" vertical="top" wrapText="1"/>
    </xf>
    <xf numFmtId="0" fontId="1747" fillId="0" borderId="1" xfId="0" applyFont="1" applyBorder="1" applyAlignment="1">
      <alignment horizontal="center" vertical="top"/>
    </xf>
    <xf numFmtId="168" fontId="1748" fillId="0" borderId="1" xfId="0" applyNumberFormat="1" applyFont="1" applyBorder="1" applyAlignment="1">
      <alignment horizontal="right" vertical="top"/>
    </xf>
    <xf numFmtId="169" fontId="1749" fillId="0" borderId="1" xfId="0" applyNumberFormat="1" applyFont="1" applyBorder="1" applyAlignment="1">
      <alignment horizontal="right" vertical="top"/>
    </xf>
    <xf numFmtId="169" fontId="1750" fillId="0" borderId="1" xfId="0" applyNumberFormat="1" applyFont="1" applyBorder="1" applyAlignment="1">
      <alignment horizontal="right" vertical="top"/>
    </xf>
    <xf numFmtId="169" fontId="1751" fillId="0" borderId="1" xfId="0" applyNumberFormat="1" applyFont="1" applyBorder="1" applyAlignment="1">
      <alignment horizontal="right" vertical="top"/>
    </xf>
    <xf numFmtId="170" fontId="1752" fillId="2" borderId="1" xfId="0" applyNumberFormat="1" applyFont="1" applyFill="1" applyBorder="1" applyAlignment="1" applyProtection="1">
      <alignment horizontal="right" vertical="top"/>
      <protection locked="0"/>
    </xf>
    <xf numFmtId="171" fontId="1753" fillId="0" borderId="1" xfId="0" applyNumberFormat="1" applyFont="1" applyBorder="1" applyAlignment="1">
      <alignment horizontal="right" vertical="top"/>
    </xf>
    <xf numFmtId="4" fontId="1754" fillId="0" borderId="1" xfId="0" applyNumberFormat="1" applyFont="1" applyBorder="1" applyAlignment="1">
      <alignment horizontal="right" vertical="top"/>
    </xf>
    <xf numFmtId="4" fontId="1755" fillId="0" borderId="1" xfId="0" applyNumberFormat="1" applyFont="1" applyBorder="1" applyAlignment="1">
      <alignment horizontal="right" vertical="top"/>
    </xf>
    <xf numFmtId="0" fontId="1756" fillId="0" borderId="0" xfId="0" applyFont="1"/>
    <xf numFmtId="0" fontId="1757" fillId="0" borderId="1" xfId="0" applyFont="1" applyBorder="1" applyAlignment="1">
      <alignment horizontal="left" vertical="top"/>
    </xf>
    <xf numFmtId="0" fontId="1758" fillId="0" borderId="1" xfId="0" applyFont="1" applyBorder="1" applyAlignment="1">
      <alignment horizontal="left" vertical="top" wrapText="1"/>
    </xf>
    <xf numFmtId="0" fontId="1759" fillId="0" borderId="1" xfId="0" applyFont="1" applyBorder="1" applyAlignment="1">
      <alignment horizontal="center" vertical="top"/>
    </xf>
    <xf numFmtId="168" fontId="1760" fillId="0" borderId="1" xfId="0" applyNumberFormat="1" applyFont="1" applyBorder="1" applyAlignment="1">
      <alignment horizontal="right" vertical="top"/>
    </xf>
    <xf numFmtId="169" fontId="1761" fillId="0" borderId="1" xfId="0" applyNumberFormat="1" applyFont="1" applyBorder="1" applyAlignment="1">
      <alignment horizontal="right" vertical="top"/>
    </xf>
    <xf numFmtId="169" fontId="1762" fillId="0" borderId="1" xfId="0" applyNumberFormat="1" applyFont="1" applyBorder="1" applyAlignment="1">
      <alignment horizontal="right" vertical="top"/>
    </xf>
    <xf numFmtId="169" fontId="1763" fillId="0" borderId="1" xfId="0" applyNumberFormat="1" applyFont="1" applyBorder="1" applyAlignment="1">
      <alignment horizontal="right" vertical="top"/>
    </xf>
    <xf numFmtId="170" fontId="1764" fillId="2" borderId="1" xfId="0" applyNumberFormat="1" applyFont="1" applyFill="1" applyBorder="1" applyAlignment="1" applyProtection="1">
      <alignment horizontal="right" vertical="top"/>
      <protection locked="0"/>
    </xf>
    <xf numFmtId="171" fontId="1765" fillId="0" borderId="1" xfId="0" applyNumberFormat="1" applyFont="1" applyBorder="1" applyAlignment="1">
      <alignment horizontal="right" vertical="top"/>
    </xf>
    <xf numFmtId="4" fontId="1766" fillId="0" borderId="1" xfId="0" applyNumberFormat="1" applyFont="1" applyBorder="1" applyAlignment="1">
      <alignment horizontal="right" vertical="top"/>
    </xf>
    <xf numFmtId="4" fontId="1767" fillId="0" borderId="1" xfId="0" applyNumberFormat="1" applyFont="1" applyBorder="1" applyAlignment="1">
      <alignment horizontal="right" vertical="top"/>
    </xf>
    <xf numFmtId="0" fontId="1768" fillId="0" borderId="0" xfId="0" applyFont="1"/>
    <xf numFmtId="0" fontId="1769" fillId="0" borderId="1" xfId="0" applyFont="1" applyBorder="1" applyAlignment="1">
      <alignment horizontal="left" vertical="top"/>
    </xf>
    <xf numFmtId="0" fontId="1770" fillId="0" borderId="1" xfId="0" applyFont="1" applyBorder="1" applyAlignment="1">
      <alignment horizontal="left" vertical="top" wrapText="1"/>
    </xf>
    <xf numFmtId="0" fontId="1771" fillId="0" borderId="1" xfId="0" applyFont="1" applyBorder="1" applyAlignment="1">
      <alignment horizontal="center" vertical="top"/>
    </xf>
    <xf numFmtId="168" fontId="1772" fillId="0" borderId="1" xfId="0" applyNumberFormat="1" applyFont="1" applyBorder="1" applyAlignment="1">
      <alignment horizontal="right" vertical="top"/>
    </xf>
    <xf numFmtId="169" fontId="1773" fillId="0" borderId="1" xfId="0" applyNumberFormat="1" applyFont="1" applyBorder="1" applyAlignment="1">
      <alignment horizontal="right" vertical="top"/>
    </xf>
    <xf numFmtId="169" fontId="1774" fillId="0" borderId="1" xfId="0" applyNumberFormat="1" applyFont="1" applyBorder="1" applyAlignment="1">
      <alignment horizontal="right" vertical="top"/>
    </xf>
    <xf numFmtId="169" fontId="1775" fillId="0" borderId="1" xfId="0" applyNumberFormat="1" applyFont="1" applyBorder="1" applyAlignment="1">
      <alignment horizontal="right" vertical="top"/>
    </xf>
    <xf numFmtId="170" fontId="1776" fillId="2" borderId="1" xfId="0" applyNumberFormat="1" applyFont="1" applyFill="1" applyBorder="1" applyAlignment="1" applyProtection="1">
      <alignment horizontal="right" vertical="top"/>
      <protection locked="0"/>
    </xf>
    <xf numFmtId="171" fontId="1777" fillId="0" borderId="1" xfId="0" applyNumberFormat="1" applyFont="1" applyBorder="1" applyAlignment="1">
      <alignment horizontal="right" vertical="top"/>
    </xf>
    <xf numFmtId="4" fontId="1778" fillId="0" borderId="1" xfId="0" applyNumberFormat="1" applyFont="1" applyBorder="1" applyAlignment="1">
      <alignment horizontal="right" vertical="top"/>
    </xf>
    <xf numFmtId="4" fontId="1779" fillId="0" borderId="1" xfId="0" applyNumberFormat="1" applyFont="1" applyBorder="1" applyAlignment="1">
      <alignment horizontal="right" vertical="top"/>
    </xf>
    <xf numFmtId="0" fontId="1780" fillId="0" borderId="0" xfId="0" applyFont="1"/>
    <xf numFmtId="0" fontId="1781" fillId="0" borderId="1" xfId="0" applyFont="1" applyBorder="1" applyAlignment="1">
      <alignment horizontal="left" vertical="top"/>
    </xf>
    <xf numFmtId="0" fontId="1782" fillId="0" borderId="1" xfId="0" applyFont="1" applyBorder="1" applyAlignment="1">
      <alignment horizontal="left" vertical="top" wrapText="1"/>
    </xf>
    <xf numFmtId="0" fontId="1783" fillId="0" borderId="1" xfId="0" applyFont="1" applyBorder="1" applyAlignment="1">
      <alignment horizontal="center" vertical="top"/>
    </xf>
    <xf numFmtId="168" fontId="1784" fillId="0" borderId="1" xfId="0" applyNumberFormat="1" applyFont="1" applyBorder="1" applyAlignment="1">
      <alignment horizontal="right" vertical="top"/>
    </xf>
    <xf numFmtId="169" fontId="1785" fillId="0" borderId="1" xfId="0" applyNumberFormat="1" applyFont="1" applyBorder="1" applyAlignment="1">
      <alignment horizontal="right" vertical="top"/>
    </xf>
    <xf numFmtId="169" fontId="1786" fillId="0" borderId="1" xfId="0" applyNumberFormat="1" applyFont="1" applyBorder="1" applyAlignment="1">
      <alignment horizontal="right" vertical="top"/>
    </xf>
    <xf numFmtId="169" fontId="1787" fillId="0" borderId="1" xfId="0" applyNumberFormat="1" applyFont="1" applyBorder="1" applyAlignment="1">
      <alignment horizontal="right" vertical="top"/>
    </xf>
    <xf numFmtId="170" fontId="1788" fillId="2" borderId="1" xfId="0" applyNumberFormat="1" applyFont="1" applyFill="1" applyBorder="1" applyAlignment="1" applyProtection="1">
      <alignment horizontal="right" vertical="top"/>
      <protection locked="0"/>
    </xf>
    <xf numFmtId="171" fontId="1789" fillId="0" borderId="1" xfId="0" applyNumberFormat="1" applyFont="1" applyBorder="1" applyAlignment="1">
      <alignment horizontal="right" vertical="top"/>
    </xf>
    <xf numFmtId="4" fontId="1790" fillId="0" borderId="1" xfId="0" applyNumberFormat="1" applyFont="1" applyBorder="1" applyAlignment="1">
      <alignment horizontal="right" vertical="top"/>
    </xf>
    <xf numFmtId="4" fontId="1791" fillId="0" borderId="1" xfId="0" applyNumberFormat="1" applyFont="1" applyBorder="1" applyAlignment="1">
      <alignment horizontal="right" vertical="top"/>
    </xf>
    <xf numFmtId="0" fontId="1792" fillId="0" borderId="0" xfId="0" applyFont="1"/>
    <xf numFmtId="0" fontId="1793" fillId="0" borderId="1" xfId="0" applyFont="1" applyBorder="1" applyAlignment="1">
      <alignment horizontal="left" vertical="top"/>
    </xf>
    <xf numFmtId="0" fontId="1794" fillId="0" borderId="1" xfId="0" applyFont="1" applyBorder="1" applyAlignment="1">
      <alignment horizontal="left" vertical="top" wrapText="1"/>
    </xf>
    <xf numFmtId="0" fontId="1795" fillId="0" borderId="1" xfId="0" applyFont="1" applyBorder="1" applyAlignment="1">
      <alignment horizontal="center" vertical="top"/>
    </xf>
    <xf numFmtId="168" fontId="1796" fillId="0" borderId="1" xfId="0" applyNumberFormat="1" applyFont="1" applyBorder="1" applyAlignment="1">
      <alignment horizontal="right" vertical="top"/>
    </xf>
    <xf numFmtId="169" fontId="1797" fillId="0" borderId="1" xfId="0" applyNumberFormat="1" applyFont="1" applyBorder="1" applyAlignment="1">
      <alignment horizontal="right" vertical="top"/>
    </xf>
    <xf numFmtId="169" fontId="1798" fillId="0" borderId="1" xfId="0" applyNumberFormat="1" applyFont="1" applyBorder="1" applyAlignment="1">
      <alignment horizontal="right" vertical="top"/>
    </xf>
    <xf numFmtId="169" fontId="1799" fillId="0" borderId="1" xfId="0" applyNumberFormat="1" applyFont="1" applyBorder="1" applyAlignment="1">
      <alignment horizontal="right" vertical="top"/>
    </xf>
    <xf numFmtId="170" fontId="1800" fillId="2" borderId="1" xfId="0" applyNumberFormat="1" applyFont="1" applyFill="1" applyBorder="1" applyAlignment="1" applyProtection="1">
      <alignment horizontal="right" vertical="top"/>
      <protection locked="0"/>
    </xf>
    <xf numFmtId="171" fontId="1801" fillId="0" borderId="1" xfId="0" applyNumberFormat="1" applyFont="1" applyBorder="1" applyAlignment="1">
      <alignment horizontal="right" vertical="top"/>
    </xf>
    <xf numFmtId="4" fontId="1802" fillId="0" borderId="1" xfId="0" applyNumberFormat="1" applyFont="1" applyBorder="1" applyAlignment="1">
      <alignment horizontal="right" vertical="top"/>
    </xf>
    <xf numFmtId="4" fontId="1803" fillId="0" borderId="1" xfId="0" applyNumberFormat="1" applyFont="1" applyBorder="1" applyAlignment="1">
      <alignment horizontal="right" vertical="top"/>
    </xf>
    <xf numFmtId="0" fontId="1804" fillId="0" borderId="0" xfId="0" applyFont="1"/>
    <xf numFmtId="0" fontId="1805" fillId="0" borderId="1" xfId="0" applyFont="1" applyBorder="1" applyAlignment="1">
      <alignment horizontal="left" vertical="top"/>
    </xf>
    <xf numFmtId="0" fontId="1806" fillId="0" borderId="1" xfId="0" applyFont="1" applyBorder="1" applyAlignment="1">
      <alignment horizontal="left" vertical="top" wrapText="1"/>
    </xf>
    <xf numFmtId="0" fontId="1807" fillId="0" borderId="1" xfId="0" applyFont="1" applyBorder="1" applyAlignment="1">
      <alignment horizontal="center" vertical="top"/>
    </xf>
    <xf numFmtId="168" fontId="1808" fillId="0" borderId="1" xfId="0" applyNumberFormat="1" applyFont="1" applyBorder="1" applyAlignment="1">
      <alignment horizontal="right" vertical="top"/>
    </xf>
    <xf numFmtId="169" fontId="1809" fillId="0" borderId="1" xfId="0" applyNumberFormat="1" applyFont="1" applyBorder="1" applyAlignment="1">
      <alignment horizontal="right" vertical="top"/>
    </xf>
    <xf numFmtId="169" fontId="1810" fillId="0" borderId="1" xfId="0" applyNumberFormat="1" applyFont="1" applyBorder="1" applyAlignment="1">
      <alignment horizontal="right" vertical="top"/>
    </xf>
    <xf numFmtId="169" fontId="1811" fillId="0" borderId="1" xfId="0" applyNumberFormat="1" applyFont="1" applyBorder="1" applyAlignment="1">
      <alignment horizontal="right" vertical="top"/>
    </xf>
    <xf numFmtId="170" fontId="1812" fillId="2" borderId="1" xfId="0" applyNumberFormat="1" applyFont="1" applyFill="1" applyBorder="1" applyAlignment="1" applyProtection="1">
      <alignment horizontal="right" vertical="top"/>
      <protection locked="0"/>
    </xf>
    <xf numFmtId="171" fontId="1813" fillId="0" borderId="1" xfId="0" applyNumberFormat="1" applyFont="1" applyBorder="1" applyAlignment="1">
      <alignment horizontal="right" vertical="top"/>
    </xf>
    <xf numFmtId="4" fontId="1814" fillId="0" borderId="1" xfId="0" applyNumberFormat="1" applyFont="1" applyBorder="1" applyAlignment="1">
      <alignment horizontal="right" vertical="top"/>
    </xf>
    <xf numFmtId="4" fontId="1815" fillId="0" borderId="1" xfId="0" applyNumberFormat="1" applyFont="1" applyBorder="1" applyAlignment="1">
      <alignment horizontal="right" vertical="top"/>
    </xf>
    <xf numFmtId="0" fontId="1816" fillId="0" borderId="0" xfId="0" applyFont="1"/>
    <xf numFmtId="0" fontId="1817" fillId="0" borderId="1" xfId="0" applyFont="1" applyBorder="1" applyAlignment="1">
      <alignment horizontal="left" vertical="top"/>
    </xf>
    <xf numFmtId="0" fontId="1818" fillId="0" borderId="1" xfId="0" applyFont="1" applyBorder="1" applyAlignment="1">
      <alignment horizontal="left" vertical="top" wrapText="1"/>
    </xf>
    <xf numFmtId="0" fontId="1819" fillId="0" borderId="1" xfId="0" applyFont="1" applyBorder="1" applyAlignment="1">
      <alignment horizontal="center" vertical="top"/>
    </xf>
    <xf numFmtId="168" fontId="1820" fillId="0" borderId="1" xfId="0" applyNumberFormat="1" applyFont="1" applyBorder="1" applyAlignment="1">
      <alignment horizontal="right" vertical="top"/>
    </xf>
    <xf numFmtId="169" fontId="1821" fillId="0" borderId="1" xfId="0" applyNumberFormat="1" applyFont="1" applyBorder="1" applyAlignment="1">
      <alignment horizontal="right" vertical="top"/>
    </xf>
    <xf numFmtId="169" fontId="1822" fillId="0" borderId="1" xfId="0" applyNumberFormat="1" applyFont="1" applyBorder="1" applyAlignment="1">
      <alignment horizontal="right" vertical="top"/>
    </xf>
    <xf numFmtId="169" fontId="1823" fillId="0" borderId="1" xfId="0" applyNumberFormat="1" applyFont="1" applyBorder="1" applyAlignment="1">
      <alignment horizontal="right" vertical="top"/>
    </xf>
    <xf numFmtId="170" fontId="1824" fillId="2" borderId="1" xfId="0" applyNumberFormat="1" applyFont="1" applyFill="1" applyBorder="1" applyAlignment="1" applyProtection="1">
      <alignment horizontal="right" vertical="top"/>
      <protection locked="0"/>
    </xf>
    <xf numFmtId="171" fontId="1825" fillId="0" borderId="1" xfId="0" applyNumberFormat="1" applyFont="1" applyBorder="1" applyAlignment="1">
      <alignment horizontal="right" vertical="top"/>
    </xf>
    <xf numFmtId="4" fontId="1826" fillId="0" borderId="1" xfId="0" applyNumberFormat="1" applyFont="1" applyBorder="1" applyAlignment="1">
      <alignment horizontal="right" vertical="top"/>
    </xf>
    <xf numFmtId="4" fontId="1827" fillId="0" borderId="1" xfId="0" applyNumberFormat="1" applyFont="1" applyBorder="1" applyAlignment="1">
      <alignment horizontal="right" vertical="top"/>
    </xf>
    <xf numFmtId="0" fontId="1828" fillId="0" borderId="0" xfId="0" applyFont="1"/>
    <xf numFmtId="0" fontId="1829" fillId="0" borderId="1" xfId="0" applyFont="1" applyBorder="1" applyAlignment="1">
      <alignment horizontal="left" vertical="top"/>
    </xf>
    <xf numFmtId="0" fontId="1830" fillId="0" borderId="1" xfId="0" applyFont="1" applyBorder="1" applyAlignment="1">
      <alignment horizontal="left" vertical="top" wrapText="1"/>
    </xf>
    <xf numFmtId="0" fontId="1831" fillId="0" borderId="1" xfId="0" applyFont="1" applyBorder="1" applyAlignment="1">
      <alignment horizontal="center" vertical="top"/>
    </xf>
    <xf numFmtId="168" fontId="1832" fillId="0" borderId="1" xfId="0" applyNumberFormat="1" applyFont="1" applyBorder="1" applyAlignment="1">
      <alignment horizontal="right" vertical="top"/>
    </xf>
    <xf numFmtId="169" fontId="1833" fillId="0" borderId="1" xfId="0" applyNumberFormat="1" applyFont="1" applyBorder="1" applyAlignment="1">
      <alignment horizontal="right" vertical="top"/>
    </xf>
    <xf numFmtId="169" fontId="1834" fillId="0" borderId="1" xfId="0" applyNumberFormat="1" applyFont="1" applyBorder="1" applyAlignment="1">
      <alignment horizontal="right" vertical="top"/>
    </xf>
    <xf numFmtId="169" fontId="1835" fillId="0" borderId="1" xfId="0" applyNumberFormat="1" applyFont="1" applyBorder="1" applyAlignment="1">
      <alignment horizontal="right" vertical="top"/>
    </xf>
    <xf numFmtId="170" fontId="1836" fillId="2" borderId="1" xfId="0" applyNumberFormat="1" applyFont="1" applyFill="1" applyBorder="1" applyAlignment="1" applyProtection="1">
      <alignment horizontal="right" vertical="top"/>
      <protection locked="0"/>
    </xf>
    <xf numFmtId="171" fontId="1837" fillId="0" borderId="1" xfId="0" applyNumberFormat="1" applyFont="1" applyBorder="1" applyAlignment="1">
      <alignment horizontal="right" vertical="top"/>
    </xf>
    <xf numFmtId="4" fontId="1838" fillId="0" borderId="1" xfId="0" applyNumberFormat="1" applyFont="1" applyBorder="1" applyAlignment="1">
      <alignment horizontal="right" vertical="top"/>
    </xf>
    <xf numFmtId="4" fontId="1839" fillId="0" borderId="1" xfId="0" applyNumberFormat="1" applyFont="1" applyBorder="1" applyAlignment="1">
      <alignment horizontal="right" vertical="top"/>
    </xf>
    <xf numFmtId="0" fontId="1840" fillId="0" borderId="0" xfId="0" applyFont="1"/>
    <xf numFmtId="0" fontId="1841" fillId="0" borderId="1" xfId="0" applyFont="1" applyBorder="1" applyAlignment="1">
      <alignment horizontal="left" vertical="top"/>
    </xf>
    <xf numFmtId="0" fontId="1842" fillId="0" borderId="1" xfId="0" applyFont="1" applyBorder="1" applyAlignment="1">
      <alignment horizontal="left" vertical="top" wrapText="1"/>
    </xf>
    <xf numFmtId="0" fontId="1843" fillId="0" borderId="1" xfId="0" applyFont="1" applyBorder="1" applyAlignment="1">
      <alignment horizontal="center" vertical="top"/>
    </xf>
    <xf numFmtId="168" fontId="1844" fillId="0" borderId="1" xfId="0" applyNumberFormat="1" applyFont="1" applyBorder="1" applyAlignment="1">
      <alignment horizontal="right" vertical="top"/>
    </xf>
    <xf numFmtId="169" fontId="1845" fillId="0" borderId="1" xfId="0" applyNumberFormat="1" applyFont="1" applyBorder="1" applyAlignment="1">
      <alignment horizontal="right" vertical="top"/>
    </xf>
    <xf numFmtId="169" fontId="1846" fillId="0" borderId="1" xfId="0" applyNumberFormat="1" applyFont="1" applyBorder="1" applyAlignment="1">
      <alignment horizontal="right" vertical="top"/>
    </xf>
    <xf numFmtId="169" fontId="1847" fillId="0" borderId="1" xfId="0" applyNumberFormat="1" applyFont="1" applyBorder="1" applyAlignment="1">
      <alignment horizontal="right" vertical="top"/>
    </xf>
    <xf numFmtId="170" fontId="1848" fillId="2" borderId="1" xfId="0" applyNumberFormat="1" applyFont="1" applyFill="1" applyBorder="1" applyAlignment="1" applyProtection="1">
      <alignment horizontal="right" vertical="top"/>
      <protection locked="0"/>
    </xf>
    <xf numFmtId="171" fontId="1849" fillId="0" borderId="1" xfId="0" applyNumberFormat="1" applyFont="1" applyBorder="1" applyAlignment="1">
      <alignment horizontal="right" vertical="top"/>
    </xf>
    <xf numFmtId="4" fontId="1850" fillId="0" borderId="1" xfId="0" applyNumberFormat="1" applyFont="1" applyBorder="1" applyAlignment="1">
      <alignment horizontal="right" vertical="top"/>
    </xf>
    <xf numFmtId="4" fontId="1851" fillId="0" borderId="1" xfId="0" applyNumberFormat="1" applyFont="1" applyBorder="1" applyAlignment="1">
      <alignment horizontal="right" vertical="top"/>
    </xf>
    <xf numFmtId="0" fontId="1852" fillId="0" borderId="0" xfId="0" applyFont="1"/>
    <xf numFmtId="0" fontId="1853" fillId="0" borderId="1" xfId="0" applyFont="1" applyBorder="1" applyAlignment="1">
      <alignment horizontal="left" vertical="top"/>
    </xf>
    <xf numFmtId="0" fontId="1854" fillId="0" borderId="1" xfId="0" applyFont="1" applyBorder="1" applyAlignment="1">
      <alignment horizontal="left" vertical="top" wrapText="1"/>
    </xf>
    <xf numFmtId="0" fontId="1855" fillId="0" borderId="1" xfId="0" applyFont="1" applyBorder="1" applyAlignment="1">
      <alignment horizontal="center" vertical="top"/>
    </xf>
    <xf numFmtId="168" fontId="1856" fillId="0" borderId="1" xfId="0" applyNumberFormat="1" applyFont="1" applyBorder="1" applyAlignment="1">
      <alignment horizontal="right" vertical="top"/>
    </xf>
    <xf numFmtId="169" fontId="1857" fillId="0" borderId="1" xfId="0" applyNumberFormat="1" applyFont="1" applyBorder="1" applyAlignment="1">
      <alignment horizontal="right" vertical="top"/>
    </xf>
    <xf numFmtId="169" fontId="1858" fillId="0" borderId="1" xfId="0" applyNumberFormat="1" applyFont="1" applyBorder="1" applyAlignment="1">
      <alignment horizontal="right" vertical="top"/>
    </xf>
    <xf numFmtId="169" fontId="1859" fillId="0" borderId="1" xfId="0" applyNumberFormat="1" applyFont="1" applyBorder="1" applyAlignment="1">
      <alignment horizontal="right" vertical="top"/>
    </xf>
    <xf numFmtId="170" fontId="1860" fillId="2" borderId="1" xfId="0" applyNumberFormat="1" applyFont="1" applyFill="1" applyBorder="1" applyAlignment="1" applyProtection="1">
      <alignment horizontal="right" vertical="top"/>
      <protection locked="0"/>
    </xf>
    <xf numFmtId="171" fontId="1861" fillId="0" borderId="1" xfId="0" applyNumberFormat="1" applyFont="1" applyBorder="1" applyAlignment="1">
      <alignment horizontal="right" vertical="top"/>
    </xf>
    <xf numFmtId="4" fontId="1862" fillId="0" borderId="1" xfId="0" applyNumberFormat="1" applyFont="1" applyBorder="1" applyAlignment="1">
      <alignment horizontal="right" vertical="top"/>
    </xf>
    <xf numFmtId="4" fontId="1863" fillId="0" borderId="1" xfId="0" applyNumberFormat="1" applyFont="1" applyBorder="1" applyAlignment="1">
      <alignment horizontal="right" vertical="top"/>
    </xf>
    <xf numFmtId="0" fontId="1864" fillId="0" borderId="0" xfId="0" applyFont="1"/>
    <xf numFmtId="0" fontId="1865" fillId="0" borderId="1" xfId="0" applyFont="1" applyBorder="1" applyAlignment="1">
      <alignment horizontal="left" vertical="top"/>
    </xf>
    <xf numFmtId="0" fontId="1866" fillId="0" borderId="1" xfId="0" applyFont="1" applyBorder="1" applyAlignment="1">
      <alignment horizontal="left" vertical="top" wrapText="1"/>
    </xf>
    <xf numFmtId="0" fontId="1867" fillId="0" borderId="1" xfId="0" applyFont="1" applyBorder="1" applyAlignment="1">
      <alignment horizontal="center" vertical="top"/>
    </xf>
    <xf numFmtId="168" fontId="1868" fillId="0" borderId="1" xfId="0" applyNumberFormat="1" applyFont="1" applyBorder="1" applyAlignment="1">
      <alignment horizontal="right" vertical="top"/>
    </xf>
    <xf numFmtId="169" fontId="1869" fillId="0" borderId="1" xfId="0" applyNumberFormat="1" applyFont="1" applyBorder="1" applyAlignment="1">
      <alignment horizontal="right" vertical="top"/>
    </xf>
    <xf numFmtId="169" fontId="1870" fillId="0" borderId="1" xfId="0" applyNumberFormat="1" applyFont="1" applyBorder="1" applyAlignment="1">
      <alignment horizontal="right" vertical="top"/>
    </xf>
    <xf numFmtId="169" fontId="1871" fillId="0" borderId="1" xfId="0" applyNumberFormat="1" applyFont="1" applyBorder="1" applyAlignment="1">
      <alignment horizontal="right" vertical="top"/>
    </xf>
    <xf numFmtId="170" fontId="1872" fillId="2" borderId="1" xfId="0" applyNumberFormat="1" applyFont="1" applyFill="1" applyBorder="1" applyAlignment="1" applyProtection="1">
      <alignment horizontal="right" vertical="top"/>
      <protection locked="0"/>
    </xf>
    <xf numFmtId="171" fontId="1873" fillId="0" borderId="1" xfId="0" applyNumberFormat="1" applyFont="1" applyBorder="1" applyAlignment="1">
      <alignment horizontal="right" vertical="top"/>
    </xf>
    <xf numFmtId="4" fontId="1874" fillId="0" borderId="1" xfId="0" applyNumberFormat="1" applyFont="1" applyBorder="1" applyAlignment="1">
      <alignment horizontal="right" vertical="top"/>
    </xf>
    <xf numFmtId="4" fontId="1875" fillId="0" borderId="1" xfId="0" applyNumberFormat="1" applyFont="1" applyBorder="1" applyAlignment="1">
      <alignment horizontal="right" vertical="top"/>
    </xf>
    <xf numFmtId="0" fontId="1876" fillId="0" borderId="0" xfId="0" applyFont="1"/>
    <xf numFmtId="0" fontId="1877" fillId="0" borderId="1" xfId="0" applyFont="1" applyBorder="1" applyAlignment="1">
      <alignment horizontal="left" vertical="top"/>
    </xf>
    <xf numFmtId="0" fontId="1878" fillId="0" borderId="1" xfId="0" applyFont="1" applyBorder="1" applyAlignment="1">
      <alignment horizontal="left" vertical="top" wrapText="1"/>
    </xf>
    <xf numFmtId="0" fontId="1879" fillId="0" borderId="1" xfId="0" applyFont="1" applyBorder="1" applyAlignment="1">
      <alignment horizontal="center" vertical="top"/>
    </xf>
    <xf numFmtId="168" fontId="1880" fillId="0" borderId="1" xfId="0" applyNumberFormat="1" applyFont="1" applyBorder="1" applyAlignment="1">
      <alignment horizontal="right" vertical="top"/>
    </xf>
    <xf numFmtId="169" fontId="1881" fillId="0" borderId="1" xfId="0" applyNumberFormat="1" applyFont="1" applyBorder="1" applyAlignment="1">
      <alignment horizontal="right" vertical="top"/>
    </xf>
    <xf numFmtId="169" fontId="1882" fillId="0" borderId="1" xfId="0" applyNumberFormat="1" applyFont="1" applyBorder="1" applyAlignment="1">
      <alignment horizontal="right" vertical="top"/>
    </xf>
    <xf numFmtId="169" fontId="1883" fillId="0" borderId="1" xfId="0" applyNumberFormat="1" applyFont="1" applyBorder="1" applyAlignment="1">
      <alignment horizontal="right" vertical="top"/>
    </xf>
    <xf numFmtId="170" fontId="1884" fillId="2" borderId="1" xfId="0" applyNumberFormat="1" applyFont="1" applyFill="1" applyBorder="1" applyAlignment="1" applyProtection="1">
      <alignment horizontal="right" vertical="top"/>
      <protection locked="0"/>
    </xf>
    <xf numFmtId="171" fontId="1885" fillId="0" borderId="1" xfId="0" applyNumberFormat="1" applyFont="1" applyBorder="1" applyAlignment="1">
      <alignment horizontal="right" vertical="top"/>
    </xf>
    <xf numFmtId="4" fontId="1886" fillId="0" borderId="1" xfId="0" applyNumberFormat="1" applyFont="1" applyBorder="1" applyAlignment="1">
      <alignment horizontal="right" vertical="top"/>
    </xf>
    <xf numFmtId="4" fontId="1887" fillId="0" borderId="1" xfId="0" applyNumberFormat="1" applyFont="1" applyBorder="1" applyAlignment="1">
      <alignment horizontal="right" vertical="top"/>
    </xf>
    <xf numFmtId="0" fontId="1888" fillId="0" borderId="0" xfId="0" applyFont="1"/>
    <xf numFmtId="0" fontId="1889" fillId="0" borderId="1" xfId="0" applyFont="1" applyBorder="1" applyAlignment="1">
      <alignment horizontal="left" vertical="top"/>
    </xf>
    <xf numFmtId="0" fontId="1890" fillId="0" borderId="1" xfId="0" applyFont="1" applyBorder="1" applyAlignment="1">
      <alignment horizontal="left" vertical="top" wrapText="1"/>
    </xf>
    <xf numFmtId="0" fontId="1891" fillId="0" borderId="1" xfId="0" applyFont="1" applyBorder="1" applyAlignment="1">
      <alignment horizontal="center" vertical="top"/>
    </xf>
    <xf numFmtId="168" fontId="1892" fillId="0" borderId="1" xfId="0" applyNumberFormat="1" applyFont="1" applyBorder="1" applyAlignment="1">
      <alignment horizontal="right" vertical="top"/>
    </xf>
    <xf numFmtId="169" fontId="1893" fillId="0" borderId="1" xfId="0" applyNumberFormat="1" applyFont="1" applyBorder="1" applyAlignment="1">
      <alignment horizontal="right" vertical="top"/>
    </xf>
    <xf numFmtId="169" fontId="1894" fillId="0" borderId="1" xfId="0" applyNumberFormat="1" applyFont="1" applyBorder="1" applyAlignment="1">
      <alignment horizontal="right" vertical="top"/>
    </xf>
    <xf numFmtId="169" fontId="1895" fillId="0" borderId="1" xfId="0" applyNumberFormat="1" applyFont="1" applyBorder="1" applyAlignment="1">
      <alignment horizontal="right" vertical="top"/>
    </xf>
    <xf numFmtId="170" fontId="1896" fillId="2" borderId="1" xfId="0" applyNumberFormat="1" applyFont="1" applyFill="1" applyBorder="1" applyAlignment="1" applyProtection="1">
      <alignment horizontal="right" vertical="top"/>
      <protection locked="0"/>
    </xf>
    <xf numFmtId="171" fontId="1897" fillId="0" borderId="1" xfId="0" applyNumberFormat="1" applyFont="1" applyBorder="1" applyAlignment="1">
      <alignment horizontal="right" vertical="top"/>
    </xf>
    <xf numFmtId="4" fontId="1898" fillId="0" borderId="1" xfId="0" applyNumberFormat="1" applyFont="1" applyBorder="1" applyAlignment="1">
      <alignment horizontal="right" vertical="top"/>
    </xf>
    <xf numFmtId="4" fontId="1899" fillId="0" borderId="1" xfId="0" applyNumberFormat="1" applyFont="1" applyBorder="1" applyAlignment="1">
      <alignment horizontal="right" vertical="top"/>
    </xf>
    <xf numFmtId="0" fontId="1900" fillId="0" borderId="0" xfId="0" applyFont="1"/>
    <xf numFmtId="0" fontId="1901" fillId="0" borderId="1" xfId="0" applyFont="1" applyBorder="1" applyAlignment="1">
      <alignment horizontal="left" vertical="top"/>
    </xf>
    <xf numFmtId="0" fontId="1902" fillId="0" borderId="1" xfId="0" applyFont="1" applyBorder="1" applyAlignment="1">
      <alignment horizontal="left" vertical="top" wrapText="1"/>
    </xf>
    <xf numFmtId="0" fontId="1903" fillId="0" borderId="1" xfId="0" applyFont="1" applyBorder="1" applyAlignment="1">
      <alignment horizontal="center" vertical="top"/>
    </xf>
    <xf numFmtId="168" fontId="1904" fillId="0" borderId="1" xfId="0" applyNumberFormat="1" applyFont="1" applyBorder="1" applyAlignment="1">
      <alignment horizontal="right" vertical="top"/>
    </xf>
    <xf numFmtId="169" fontId="1905" fillId="0" borderId="1" xfId="0" applyNumberFormat="1" applyFont="1" applyBorder="1" applyAlignment="1">
      <alignment horizontal="right" vertical="top"/>
    </xf>
    <xf numFmtId="169" fontId="1906" fillId="0" borderId="1" xfId="0" applyNumberFormat="1" applyFont="1" applyBorder="1" applyAlignment="1">
      <alignment horizontal="right" vertical="top"/>
    </xf>
    <xf numFmtId="169" fontId="1907" fillId="0" borderId="1" xfId="0" applyNumberFormat="1" applyFont="1" applyBorder="1" applyAlignment="1">
      <alignment horizontal="right" vertical="top"/>
    </xf>
    <xf numFmtId="170" fontId="1908" fillId="2" borderId="1" xfId="0" applyNumberFormat="1" applyFont="1" applyFill="1" applyBorder="1" applyAlignment="1" applyProtection="1">
      <alignment horizontal="right" vertical="top"/>
      <protection locked="0"/>
    </xf>
    <xf numFmtId="171" fontId="1909" fillId="0" borderId="1" xfId="0" applyNumberFormat="1" applyFont="1" applyBorder="1" applyAlignment="1">
      <alignment horizontal="right" vertical="top"/>
    </xf>
    <xf numFmtId="4" fontId="1910" fillId="0" borderId="1" xfId="0" applyNumberFormat="1" applyFont="1" applyBorder="1" applyAlignment="1">
      <alignment horizontal="right" vertical="top"/>
    </xf>
    <xf numFmtId="4" fontId="1911" fillId="0" borderId="1" xfId="0" applyNumberFormat="1" applyFont="1" applyBorder="1" applyAlignment="1">
      <alignment horizontal="right" vertical="top"/>
    </xf>
    <xf numFmtId="0" fontId="1912" fillId="0" borderId="0" xfId="0" applyFont="1"/>
    <xf numFmtId="0" fontId="1913" fillId="0" borderId="1" xfId="0" applyFont="1" applyBorder="1" applyAlignment="1">
      <alignment horizontal="left" vertical="top"/>
    </xf>
    <xf numFmtId="0" fontId="1914" fillId="0" borderId="1" xfId="0" applyFont="1" applyBorder="1" applyAlignment="1">
      <alignment horizontal="left" vertical="top" wrapText="1"/>
    </xf>
    <xf numFmtId="0" fontId="1915" fillId="0" borderId="1" xfId="0" applyFont="1" applyBorder="1" applyAlignment="1">
      <alignment horizontal="center" vertical="top"/>
    </xf>
    <xf numFmtId="168" fontId="1916" fillId="0" borderId="1" xfId="0" applyNumberFormat="1" applyFont="1" applyBorder="1" applyAlignment="1">
      <alignment horizontal="right" vertical="top"/>
    </xf>
    <xf numFmtId="169" fontId="1917" fillId="0" borderId="1" xfId="0" applyNumberFormat="1" applyFont="1" applyBorder="1" applyAlignment="1">
      <alignment horizontal="right" vertical="top"/>
    </xf>
    <xf numFmtId="169" fontId="1918" fillId="0" borderId="1" xfId="0" applyNumberFormat="1" applyFont="1" applyBorder="1" applyAlignment="1">
      <alignment horizontal="right" vertical="top"/>
    </xf>
    <xf numFmtId="169" fontId="1919" fillId="0" borderId="1" xfId="0" applyNumberFormat="1" applyFont="1" applyBorder="1" applyAlignment="1">
      <alignment horizontal="right" vertical="top"/>
    </xf>
    <xf numFmtId="170" fontId="1920" fillId="2" borderId="1" xfId="0" applyNumberFormat="1" applyFont="1" applyFill="1" applyBorder="1" applyAlignment="1" applyProtection="1">
      <alignment horizontal="right" vertical="top"/>
      <protection locked="0"/>
    </xf>
    <xf numFmtId="171" fontId="1921" fillId="0" borderId="1" xfId="0" applyNumberFormat="1" applyFont="1" applyBorder="1" applyAlignment="1">
      <alignment horizontal="right" vertical="top"/>
    </xf>
    <xf numFmtId="4" fontId="1922" fillId="0" borderId="1" xfId="0" applyNumberFormat="1" applyFont="1" applyBorder="1" applyAlignment="1">
      <alignment horizontal="right" vertical="top"/>
    </xf>
    <xf numFmtId="4" fontId="1923" fillId="0" borderId="1" xfId="0" applyNumberFormat="1" applyFont="1" applyBorder="1" applyAlignment="1">
      <alignment horizontal="right" vertical="top"/>
    </xf>
    <xf numFmtId="0" fontId="1924" fillId="0" borderId="0" xfId="0" applyFont="1"/>
    <xf numFmtId="0" fontId="1925" fillId="0" borderId="1" xfId="0" applyFont="1" applyBorder="1" applyAlignment="1">
      <alignment horizontal="left" vertical="top"/>
    </xf>
    <xf numFmtId="0" fontId="1926" fillId="0" borderId="1" xfId="0" applyFont="1" applyBorder="1" applyAlignment="1">
      <alignment horizontal="left" vertical="top" wrapText="1"/>
    </xf>
    <xf numFmtId="0" fontId="1927" fillId="0" borderId="1" xfId="0" applyFont="1" applyBorder="1" applyAlignment="1">
      <alignment horizontal="center" vertical="top"/>
    </xf>
    <xf numFmtId="168" fontId="1928" fillId="0" borderId="1" xfId="0" applyNumberFormat="1" applyFont="1" applyBorder="1" applyAlignment="1">
      <alignment horizontal="right" vertical="top"/>
    </xf>
    <xf numFmtId="169" fontId="1929" fillId="0" borderId="1" xfId="0" applyNumberFormat="1" applyFont="1" applyBorder="1" applyAlignment="1">
      <alignment horizontal="right" vertical="top"/>
    </xf>
    <xf numFmtId="169" fontId="1930" fillId="0" borderId="1" xfId="0" applyNumberFormat="1" applyFont="1" applyBorder="1" applyAlignment="1">
      <alignment horizontal="right" vertical="top"/>
    </xf>
    <xf numFmtId="169" fontId="1931" fillId="0" borderId="1" xfId="0" applyNumberFormat="1" applyFont="1" applyBorder="1" applyAlignment="1">
      <alignment horizontal="right" vertical="top"/>
    </xf>
    <xf numFmtId="170" fontId="1932" fillId="2" borderId="1" xfId="0" applyNumberFormat="1" applyFont="1" applyFill="1" applyBorder="1" applyAlignment="1" applyProtection="1">
      <alignment horizontal="right" vertical="top"/>
      <protection locked="0"/>
    </xf>
    <xf numFmtId="171" fontId="1933" fillId="0" borderId="1" xfId="0" applyNumberFormat="1" applyFont="1" applyBorder="1" applyAlignment="1">
      <alignment horizontal="right" vertical="top"/>
    </xf>
    <xf numFmtId="4" fontId="1934" fillId="0" borderId="1" xfId="0" applyNumberFormat="1" applyFont="1" applyBorder="1" applyAlignment="1">
      <alignment horizontal="right" vertical="top"/>
    </xf>
    <xf numFmtId="4" fontId="1935" fillId="0" borderId="1" xfId="0" applyNumberFormat="1" applyFont="1" applyBorder="1" applyAlignment="1">
      <alignment horizontal="right" vertical="top"/>
    </xf>
    <xf numFmtId="0" fontId="1936" fillId="0" borderId="0" xfId="0" applyFont="1"/>
    <xf numFmtId="0" fontId="1937" fillId="0" borderId="1" xfId="0" applyFont="1" applyBorder="1" applyAlignment="1">
      <alignment horizontal="left" vertical="top"/>
    </xf>
    <xf numFmtId="0" fontId="1938" fillId="0" borderId="1" xfId="0" applyFont="1" applyBorder="1" applyAlignment="1">
      <alignment horizontal="left" vertical="top" wrapText="1"/>
    </xf>
    <xf numFmtId="0" fontId="1939" fillId="0" borderId="1" xfId="0" applyFont="1" applyBorder="1" applyAlignment="1">
      <alignment horizontal="center" vertical="top"/>
    </xf>
    <xf numFmtId="168" fontId="1940" fillId="0" borderId="1" xfId="0" applyNumberFormat="1" applyFont="1" applyBorder="1" applyAlignment="1">
      <alignment horizontal="right" vertical="top"/>
    </xf>
    <xf numFmtId="169" fontId="1941" fillId="0" borderId="1" xfId="0" applyNumberFormat="1" applyFont="1" applyBorder="1" applyAlignment="1">
      <alignment horizontal="right" vertical="top"/>
    </xf>
    <xf numFmtId="169" fontId="1942" fillId="0" borderId="1" xfId="0" applyNumberFormat="1" applyFont="1" applyBorder="1" applyAlignment="1">
      <alignment horizontal="right" vertical="top"/>
    </xf>
    <xf numFmtId="169" fontId="1943" fillId="0" borderId="1" xfId="0" applyNumberFormat="1" applyFont="1" applyBorder="1" applyAlignment="1">
      <alignment horizontal="right" vertical="top"/>
    </xf>
    <xf numFmtId="170" fontId="1944" fillId="2" borderId="1" xfId="0" applyNumberFormat="1" applyFont="1" applyFill="1" applyBorder="1" applyAlignment="1" applyProtection="1">
      <alignment horizontal="right" vertical="top"/>
      <protection locked="0"/>
    </xf>
    <xf numFmtId="171" fontId="1945" fillId="0" borderId="1" xfId="0" applyNumberFormat="1" applyFont="1" applyBorder="1" applyAlignment="1">
      <alignment horizontal="right" vertical="top"/>
    </xf>
    <xf numFmtId="4" fontId="1946" fillId="0" borderId="1" xfId="0" applyNumberFormat="1" applyFont="1" applyBorder="1" applyAlignment="1">
      <alignment horizontal="right" vertical="top"/>
    </xf>
    <xf numFmtId="4" fontId="1947" fillId="0" borderId="1" xfId="0" applyNumberFormat="1" applyFont="1" applyBorder="1" applyAlignment="1">
      <alignment horizontal="right" vertical="top"/>
    </xf>
    <xf numFmtId="0" fontId="1948" fillId="0" borderId="0" xfId="0" applyFont="1"/>
    <xf numFmtId="0" fontId="1949" fillId="0" borderId="1" xfId="0" applyFont="1" applyBorder="1" applyAlignment="1">
      <alignment horizontal="left" vertical="top"/>
    </xf>
    <xf numFmtId="0" fontId="1950" fillId="0" borderId="1" xfId="0" applyFont="1" applyBorder="1" applyAlignment="1">
      <alignment horizontal="left" vertical="top" wrapText="1"/>
    </xf>
    <xf numFmtId="0" fontId="1951" fillId="0" borderId="1" xfId="0" applyFont="1" applyBorder="1" applyAlignment="1">
      <alignment horizontal="center" vertical="top"/>
    </xf>
    <xf numFmtId="168" fontId="1952" fillId="0" borderId="1" xfId="0" applyNumberFormat="1" applyFont="1" applyBorder="1" applyAlignment="1">
      <alignment horizontal="right" vertical="top"/>
    </xf>
    <xf numFmtId="169" fontId="1953" fillId="0" borderId="1" xfId="0" applyNumberFormat="1" applyFont="1" applyBorder="1" applyAlignment="1">
      <alignment horizontal="right" vertical="top"/>
    </xf>
    <xf numFmtId="169" fontId="1954" fillId="0" borderId="1" xfId="0" applyNumberFormat="1" applyFont="1" applyBorder="1" applyAlignment="1">
      <alignment horizontal="right" vertical="top"/>
    </xf>
    <xf numFmtId="169" fontId="1955" fillId="0" borderId="1" xfId="0" applyNumberFormat="1" applyFont="1" applyBorder="1" applyAlignment="1">
      <alignment horizontal="right" vertical="top"/>
    </xf>
    <xf numFmtId="170" fontId="1956" fillId="2" borderId="1" xfId="0" applyNumberFormat="1" applyFont="1" applyFill="1" applyBorder="1" applyAlignment="1" applyProtection="1">
      <alignment horizontal="right" vertical="top"/>
      <protection locked="0"/>
    </xf>
    <xf numFmtId="171" fontId="1957" fillId="0" borderId="1" xfId="0" applyNumberFormat="1" applyFont="1" applyBorder="1" applyAlignment="1">
      <alignment horizontal="right" vertical="top"/>
    </xf>
    <xf numFmtId="4" fontId="1958" fillId="0" borderId="1" xfId="0" applyNumberFormat="1" applyFont="1" applyBorder="1" applyAlignment="1">
      <alignment horizontal="right" vertical="top"/>
    </xf>
    <xf numFmtId="4" fontId="1959" fillId="0" borderId="1" xfId="0" applyNumberFormat="1" applyFont="1" applyBorder="1" applyAlignment="1">
      <alignment horizontal="right" vertical="top"/>
    </xf>
    <xf numFmtId="0" fontId="1960" fillId="0" borderId="0" xfId="0" applyFont="1"/>
    <xf numFmtId="0" fontId="1961" fillId="0" borderId="1" xfId="0" applyFont="1" applyBorder="1" applyAlignment="1">
      <alignment horizontal="left" vertical="top"/>
    </xf>
    <xf numFmtId="0" fontId="1962" fillId="0" borderId="1" xfId="0" applyFont="1" applyBorder="1" applyAlignment="1">
      <alignment horizontal="left" vertical="top" wrapText="1"/>
    </xf>
    <xf numFmtId="0" fontId="1963" fillId="0" borderId="1" xfId="0" applyFont="1" applyBorder="1" applyAlignment="1">
      <alignment horizontal="center" vertical="top"/>
    </xf>
    <xf numFmtId="168" fontId="1964" fillId="0" borderId="1" xfId="0" applyNumberFormat="1" applyFont="1" applyBorder="1" applyAlignment="1">
      <alignment horizontal="right" vertical="top"/>
    </xf>
    <xf numFmtId="169" fontId="1965" fillId="0" borderId="1" xfId="0" applyNumberFormat="1" applyFont="1" applyBorder="1" applyAlignment="1">
      <alignment horizontal="right" vertical="top"/>
    </xf>
    <xf numFmtId="169" fontId="1966" fillId="0" borderId="1" xfId="0" applyNumberFormat="1" applyFont="1" applyBorder="1" applyAlignment="1">
      <alignment horizontal="right" vertical="top"/>
    </xf>
    <xf numFmtId="169" fontId="1967" fillId="0" borderId="1" xfId="0" applyNumberFormat="1" applyFont="1" applyBorder="1" applyAlignment="1">
      <alignment horizontal="right" vertical="top"/>
    </xf>
    <xf numFmtId="170" fontId="1968" fillId="2" borderId="1" xfId="0" applyNumberFormat="1" applyFont="1" applyFill="1" applyBorder="1" applyAlignment="1" applyProtection="1">
      <alignment horizontal="right" vertical="top"/>
      <protection locked="0"/>
    </xf>
    <xf numFmtId="171" fontId="1969" fillId="0" borderId="1" xfId="0" applyNumberFormat="1" applyFont="1" applyBorder="1" applyAlignment="1">
      <alignment horizontal="right" vertical="top"/>
    </xf>
    <xf numFmtId="4" fontId="1970" fillId="0" borderId="1" xfId="0" applyNumberFormat="1" applyFont="1" applyBorder="1" applyAlignment="1">
      <alignment horizontal="right" vertical="top"/>
    </xf>
    <xf numFmtId="4" fontId="1971" fillId="0" borderId="1" xfId="0" applyNumberFormat="1" applyFont="1" applyBorder="1" applyAlignment="1">
      <alignment horizontal="right" vertical="top"/>
    </xf>
    <xf numFmtId="0" fontId="1972" fillId="0" borderId="0" xfId="0" applyFont="1"/>
    <xf numFmtId="0" fontId="1973" fillId="0" borderId="1" xfId="0" applyFont="1" applyBorder="1" applyAlignment="1">
      <alignment horizontal="left" vertical="top"/>
    </xf>
    <xf numFmtId="0" fontId="1974" fillId="0" borderId="1" xfId="0" applyFont="1" applyBorder="1" applyAlignment="1">
      <alignment horizontal="left" vertical="top" wrapText="1"/>
    </xf>
    <xf numFmtId="0" fontId="1975" fillId="0" borderId="1" xfId="0" applyFont="1" applyBorder="1" applyAlignment="1">
      <alignment horizontal="center" vertical="top"/>
    </xf>
    <xf numFmtId="168" fontId="1976" fillId="0" borderId="1" xfId="0" applyNumberFormat="1" applyFont="1" applyBorder="1" applyAlignment="1">
      <alignment horizontal="right" vertical="top"/>
    </xf>
    <xf numFmtId="169" fontId="1977" fillId="0" borderId="1" xfId="0" applyNumberFormat="1" applyFont="1" applyBorder="1" applyAlignment="1">
      <alignment horizontal="right" vertical="top"/>
    </xf>
    <xf numFmtId="169" fontId="1978" fillId="0" borderId="1" xfId="0" applyNumberFormat="1" applyFont="1" applyBorder="1" applyAlignment="1">
      <alignment horizontal="right" vertical="top"/>
    </xf>
    <xf numFmtId="169" fontId="1979" fillId="0" borderId="1" xfId="0" applyNumberFormat="1" applyFont="1" applyBorder="1" applyAlignment="1">
      <alignment horizontal="right" vertical="top"/>
    </xf>
    <xf numFmtId="170" fontId="1980" fillId="2" borderId="1" xfId="0" applyNumberFormat="1" applyFont="1" applyFill="1" applyBorder="1" applyAlignment="1" applyProtection="1">
      <alignment horizontal="right" vertical="top"/>
      <protection locked="0"/>
    </xf>
    <xf numFmtId="171" fontId="1981" fillId="0" borderId="1" xfId="0" applyNumberFormat="1" applyFont="1" applyBorder="1" applyAlignment="1">
      <alignment horizontal="right" vertical="top"/>
    </xf>
    <xf numFmtId="4" fontId="1982" fillId="0" borderId="1" xfId="0" applyNumberFormat="1" applyFont="1" applyBorder="1" applyAlignment="1">
      <alignment horizontal="right" vertical="top"/>
    </xf>
    <xf numFmtId="4" fontId="1983" fillId="0" borderId="1" xfId="0" applyNumberFormat="1" applyFont="1" applyBorder="1" applyAlignment="1">
      <alignment horizontal="right" vertical="top"/>
    </xf>
    <xf numFmtId="0" fontId="1984" fillId="0" borderId="0" xfId="0" applyFont="1"/>
    <xf numFmtId="0" fontId="1985" fillId="0" borderId="1" xfId="0" applyFont="1" applyBorder="1" applyAlignment="1">
      <alignment horizontal="left" vertical="top"/>
    </xf>
    <xf numFmtId="0" fontId="1986" fillId="0" borderId="1" xfId="0" applyFont="1" applyBorder="1" applyAlignment="1">
      <alignment horizontal="left" vertical="top" wrapText="1"/>
    </xf>
    <xf numFmtId="0" fontId="1987" fillId="0" borderId="1" xfId="0" applyFont="1" applyBorder="1" applyAlignment="1">
      <alignment horizontal="center" vertical="top"/>
    </xf>
    <xf numFmtId="168" fontId="1988" fillId="0" borderId="1" xfId="0" applyNumberFormat="1" applyFont="1" applyBorder="1" applyAlignment="1">
      <alignment horizontal="right" vertical="top"/>
    </xf>
    <xf numFmtId="169" fontId="1989" fillId="0" borderId="1" xfId="0" applyNumberFormat="1" applyFont="1" applyBorder="1" applyAlignment="1">
      <alignment horizontal="right" vertical="top"/>
    </xf>
    <xf numFmtId="169" fontId="1990" fillId="0" borderId="1" xfId="0" applyNumberFormat="1" applyFont="1" applyBorder="1" applyAlignment="1">
      <alignment horizontal="right" vertical="top"/>
    </xf>
    <xf numFmtId="169" fontId="1991" fillId="0" borderId="1" xfId="0" applyNumberFormat="1" applyFont="1" applyBorder="1" applyAlignment="1">
      <alignment horizontal="right" vertical="top"/>
    </xf>
    <xf numFmtId="170" fontId="1992" fillId="2" borderId="1" xfId="0" applyNumberFormat="1" applyFont="1" applyFill="1" applyBorder="1" applyAlignment="1" applyProtection="1">
      <alignment horizontal="right" vertical="top"/>
      <protection locked="0"/>
    </xf>
    <xf numFmtId="171" fontId="1993" fillId="0" borderId="1" xfId="0" applyNumberFormat="1" applyFont="1" applyBorder="1" applyAlignment="1">
      <alignment horizontal="right" vertical="top"/>
    </xf>
    <xf numFmtId="4" fontId="1994" fillId="0" borderId="1" xfId="0" applyNumberFormat="1" applyFont="1" applyBorder="1" applyAlignment="1">
      <alignment horizontal="right" vertical="top"/>
    </xf>
    <xf numFmtId="4" fontId="1995" fillId="0" borderId="1" xfId="0" applyNumberFormat="1" applyFont="1" applyBorder="1" applyAlignment="1">
      <alignment horizontal="right" vertical="top"/>
    </xf>
    <xf numFmtId="0" fontId="1996" fillId="0" borderId="0" xfId="0" applyFont="1"/>
    <xf numFmtId="0" fontId="1997" fillId="0" borderId="1" xfId="0" applyFont="1" applyBorder="1" applyAlignment="1">
      <alignment horizontal="left" vertical="top"/>
    </xf>
    <xf numFmtId="0" fontId="1998" fillId="0" borderId="1" xfId="0" applyFont="1" applyBorder="1" applyAlignment="1">
      <alignment horizontal="left" vertical="top" wrapText="1"/>
    </xf>
    <xf numFmtId="0" fontId="1999" fillId="0" borderId="1" xfId="0" applyFont="1" applyBorder="1" applyAlignment="1">
      <alignment horizontal="center" vertical="top"/>
    </xf>
    <xf numFmtId="168" fontId="2000" fillId="0" borderId="1" xfId="0" applyNumberFormat="1" applyFont="1" applyBorder="1" applyAlignment="1">
      <alignment horizontal="right" vertical="top"/>
    </xf>
    <xf numFmtId="169" fontId="2001" fillId="0" borderId="1" xfId="0" applyNumberFormat="1" applyFont="1" applyBorder="1" applyAlignment="1">
      <alignment horizontal="right" vertical="top"/>
    </xf>
    <xf numFmtId="169" fontId="2002" fillId="0" borderId="1" xfId="0" applyNumberFormat="1" applyFont="1" applyBorder="1" applyAlignment="1">
      <alignment horizontal="right" vertical="top"/>
    </xf>
    <xf numFmtId="169" fontId="2003" fillId="0" borderId="1" xfId="0" applyNumberFormat="1" applyFont="1" applyBorder="1" applyAlignment="1">
      <alignment horizontal="right" vertical="top"/>
    </xf>
    <xf numFmtId="170" fontId="2004" fillId="2" borderId="1" xfId="0" applyNumberFormat="1" applyFont="1" applyFill="1" applyBorder="1" applyAlignment="1" applyProtection="1">
      <alignment horizontal="right" vertical="top"/>
      <protection locked="0"/>
    </xf>
    <xf numFmtId="171" fontId="2005" fillId="0" borderId="1" xfId="0" applyNumberFormat="1" applyFont="1" applyBorder="1" applyAlignment="1">
      <alignment horizontal="right" vertical="top"/>
    </xf>
    <xf numFmtId="4" fontId="2006" fillId="0" borderId="1" xfId="0" applyNumberFormat="1" applyFont="1" applyBorder="1" applyAlignment="1">
      <alignment horizontal="right" vertical="top"/>
    </xf>
    <xf numFmtId="4" fontId="2007" fillId="0" borderId="1" xfId="0" applyNumberFormat="1" applyFont="1" applyBorder="1" applyAlignment="1">
      <alignment horizontal="right" vertical="top"/>
    </xf>
    <xf numFmtId="0" fontId="2008" fillId="0" borderId="0" xfId="0" applyFont="1"/>
    <xf numFmtId="0" fontId="2009" fillId="0" borderId="1" xfId="0" applyFont="1" applyBorder="1" applyAlignment="1">
      <alignment horizontal="left" vertical="top"/>
    </xf>
    <xf numFmtId="0" fontId="2010" fillId="0" borderId="1" xfId="0" applyFont="1" applyBorder="1" applyAlignment="1">
      <alignment horizontal="left" vertical="top" wrapText="1"/>
    </xf>
    <xf numFmtId="0" fontId="2011" fillId="0" borderId="1" xfId="0" applyFont="1" applyBorder="1" applyAlignment="1">
      <alignment horizontal="center" vertical="top"/>
    </xf>
    <xf numFmtId="168" fontId="2012" fillId="0" borderId="1" xfId="0" applyNumberFormat="1" applyFont="1" applyBorder="1" applyAlignment="1">
      <alignment horizontal="right" vertical="top"/>
    </xf>
    <xf numFmtId="169" fontId="2013" fillId="0" borderId="1" xfId="0" applyNumberFormat="1" applyFont="1" applyBorder="1" applyAlignment="1">
      <alignment horizontal="right" vertical="top"/>
    </xf>
    <xf numFmtId="169" fontId="2014" fillId="0" borderId="1" xfId="0" applyNumberFormat="1" applyFont="1" applyBorder="1" applyAlignment="1">
      <alignment horizontal="right" vertical="top"/>
    </xf>
    <xf numFmtId="169" fontId="2015" fillId="0" borderId="1" xfId="0" applyNumberFormat="1" applyFont="1" applyBorder="1" applyAlignment="1">
      <alignment horizontal="right" vertical="top"/>
    </xf>
    <xf numFmtId="170" fontId="2016" fillId="2" borderId="1" xfId="0" applyNumberFormat="1" applyFont="1" applyFill="1" applyBorder="1" applyAlignment="1" applyProtection="1">
      <alignment horizontal="right" vertical="top"/>
      <protection locked="0"/>
    </xf>
    <xf numFmtId="171" fontId="2017" fillId="0" borderId="1" xfId="0" applyNumberFormat="1" applyFont="1" applyBorder="1" applyAlignment="1">
      <alignment horizontal="right" vertical="top"/>
    </xf>
    <xf numFmtId="4" fontId="2018" fillId="0" borderId="1" xfId="0" applyNumberFormat="1" applyFont="1" applyBorder="1" applyAlignment="1">
      <alignment horizontal="right" vertical="top"/>
    </xf>
    <xf numFmtId="4" fontId="2019" fillId="0" borderId="1" xfId="0" applyNumberFormat="1" applyFont="1" applyBorder="1" applyAlignment="1">
      <alignment horizontal="right" vertical="top"/>
    </xf>
    <xf numFmtId="0" fontId="2020" fillId="0" borderId="0" xfId="0" applyFont="1"/>
    <xf numFmtId="0" fontId="2021" fillId="0" borderId="1" xfId="0" applyFont="1" applyBorder="1" applyAlignment="1">
      <alignment horizontal="left" vertical="top"/>
    </xf>
    <xf numFmtId="0" fontId="2022" fillId="0" borderId="1" xfId="0" applyFont="1" applyBorder="1" applyAlignment="1">
      <alignment horizontal="left" vertical="top" wrapText="1"/>
    </xf>
    <xf numFmtId="0" fontId="2023" fillId="0" borderId="1" xfId="0" applyFont="1" applyBorder="1" applyAlignment="1">
      <alignment horizontal="center" vertical="top"/>
    </xf>
    <xf numFmtId="168" fontId="2024" fillId="0" borderId="1" xfId="0" applyNumberFormat="1" applyFont="1" applyBorder="1" applyAlignment="1">
      <alignment horizontal="right" vertical="top"/>
    </xf>
    <xf numFmtId="169" fontId="2025" fillId="0" borderId="1" xfId="0" applyNumberFormat="1" applyFont="1" applyBorder="1" applyAlignment="1">
      <alignment horizontal="right" vertical="top"/>
    </xf>
    <xf numFmtId="169" fontId="2026" fillId="0" borderId="1" xfId="0" applyNumberFormat="1" applyFont="1" applyBorder="1" applyAlignment="1">
      <alignment horizontal="right" vertical="top"/>
    </xf>
    <xf numFmtId="169" fontId="2027" fillId="0" borderId="1" xfId="0" applyNumberFormat="1" applyFont="1" applyBorder="1" applyAlignment="1">
      <alignment horizontal="right" vertical="top"/>
    </xf>
    <xf numFmtId="170" fontId="2028" fillId="2" borderId="1" xfId="0" applyNumberFormat="1" applyFont="1" applyFill="1" applyBorder="1" applyAlignment="1" applyProtection="1">
      <alignment horizontal="right" vertical="top"/>
      <protection locked="0"/>
    </xf>
    <xf numFmtId="171" fontId="2029" fillId="0" borderId="1" xfId="0" applyNumberFormat="1" applyFont="1" applyBorder="1" applyAlignment="1">
      <alignment horizontal="right" vertical="top"/>
    </xf>
    <xf numFmtId="4" fontId="2030" fillId="0" borderId="1" xfId="0" applyNumberFormat="1" applyFont="1" applyBorder="1" applyAlignment="1">
      <alignment horizontal="right" vertical="top"/>
    </xf>
    <xf numFmtId="4" fontId="2031" fillId="0" borderId="1" xfId="0" applyNumberFormat="1" applyFont="1" applyBorder="1" applyAlignment="1">
      <alignment horizontal="right" vertical="top"/>
    </xf>
    <xf numFmtId="0" fontId="2032" fillId="0" borderId="0" xfId="0" applyFont="1"/>
    <xf numFmtId="0" fontId="2033" fillId="0" borderId="1" xfId="0" applyFont="1" applyBorder="1" applyAlignment="1">
      <alignment horizontal="left" vertical="top"/>
    </xf>
    <xf numFmtId="0" fontId="2034" fillId="0" borderId="1" xfId="0" applyFont="1" applyBorder="1" applyAlignment="1">
      <alignment horizontal="left" vertical="top" wrapText="1"/>
    </xf>
    <xf numFmtId="0" fontId="2035" fillId="0" borderId="1" xfId="0" applyFont="1" applyBorder="1" applyAlignment="1">
      <alignment horizontal="center" vertical="top"/>
    </xf>
    <xf numFmtId="168" fontId="2036" fillId="0" borderId="1" xfId="0" applyNumberFormat="1" applyFont="1" applyBorder="1" applyAlignment="1">
      <alignment horizontal="right" vertical="top"/>
    </xf>
    <xf numFmtId="169" fontId="2037" fillId="0" borderId="1" xfId="0" applyNumberFormat="1" applyFont="1" applyBorder="1" applyAlignment="1">
      <alignment horizontal="right" vertical="top"/>
    </xf>
    <xf numFmtId="169" fontId="2038" fillId="0" borderId="1" xfId="0" applyNumberFormat="1" applyFont="1" applyBorder="1" applyAlignment="1">
      <alignment horizontal="right" vertical="top"/>
    </xf>
    <xf numFmtId="169" fontId="2039" fillId="0" borderId="1" xfId="0" applyNumberFormat="1" applyFont="1" applyBorder="1" applyAlignment="1">
      <alignment horizontal="right" vertical="top"/>
    </xf>
    <xf numFmtId="170" fontId="2040" fillId="2" borderId="1" xfId="0" applyNumberFormat="1" applyFont="1" applyFill="1" applyBorder="1" applyAlignment="1" applyProtection="1">
      <alignment horizontal="right" vertical="top"/>
      <protection locked="0"/>
    </xf>
    <xf numFmtId="171" fontId="2041" fillId="0" borderId="1" xfId="0" applyNumberFormat="1" applyFont="1" applyBorder="1" applyAlignment="1">
      <alignment horizontal="right" vertical="top"/>
    </xf>
    <xf numFmtId="4" fontId="2042" fillId="0" borderId="1" xfId="0" applyNumberFormat="1" applyFont="1" applyBorder="1" applyAlignment="1">
      <alignment horizontal="right" vertical="top"/>
    </xf>
    <xf numFmtId="4" fontId="2043" fillId="0" borderId="1" xfId="0" applyNumberFormat="1" applyFont="1" applyBorder="1" applyAlignment="1">
      <alignment horizontal="right" vertical="top"/>
    </xf>
    <xf numFmtId="0" fontId="2044" fillId="0" borderId="0" xfId="0" applyFont="1"/>
    <xf numFmtId="0" fontId="2045" fillId="0" borderId="1" xfId="0" applyFont="1" applyBorder="1" applyAlignment="1">
      <alignment horizontal="left" vertical="top"/>
    </xf>
    <xf numFmtId="0" fontId="2046" fillId="0" borderId="1" xfId="0" applyFont="1" applyBorder="1" applyAlignment="1">
      <alignment horizontal="left" vertical="top" wrapText="1"/>
    </xf>
    <xf numFmtId="0" fontId="2047" fillId="0" borderId="1" xfId="0" applyFont="1" applyBorder="1" applyAlignment="1">
      <alignment horizontal="center" vertical="top"/>
    </xf>
    <xf numFmtId="168" fontId="2048" fillId="0" borderId="1" xfId="0" applyNumberFormat="1" applyFont="1" applyBorder="1" applyAlignment="1">
      <alignment horizontal="right" vertical="top"/>
    </xf>
    <xf numFmtId="169" fontId="2049" fillId="0" borderId="1" xfId="0" applyNumberFormat="1" applyFont="1" applyBorder="1" applyAlignment="1">
      <alignment horizontal="right" vertical="top"/>
    </xf>
    <xf numFmtId="169" fontId="2050" fillId="0" borderId="1" xfId="0" applyNumberFormat="1" applyFont="1" applyBorder="1" applyAlignment="1">
      <alignment horizontal="right" vertical="top"/>
    </xf>
    <xf numFmtId="169" fontId="2051" fillId="0" borderId="1" xfId="0" applyNumberFormat="1" applyFont="1" applyBorder="1" applyAlignment="1">
      <alignment horizontal="right" vertical="top"/>
    </xf>
    <xf numFmtId="170" fontId="2052" fillId="2" borderId="1" xfId="0" applyNumberFormat="1" applyFont="1" applyFill="1" applyBorder="1" applyAlignment="1" applyProtection="1">
      <alignment horizontal="right" vertical="top"/>
      <protection locked="0"/>
    </xf>
    <xf numFmtId="171" fontId="2053" fillId="0" borderId="1" xfId="0" applyNumberFormat="1" applyFont="1" applyBorder="1" applyAlignment="1">
      <alignment horizontal="right" vertical="top"/>
    </xf>
    <xf numFmtId="4" fontId="2054" fillId="0" borderId="1" xfId="0" applyNumberFormat="1" applyFont="1" applyBorder="1" applyAlignment="1">
      <alignment horizontal="right" vertical="top"/>
    </xf>
    <xf numFmtId="4" fontId="2055" fillId="0" borderId="1" xfId="0" applyNumberFormat="1" applyFont="1" applyBorder="1" applyAlignment="1">
      <alignment horizontal="right" vertical="top"/>
    </xf>
    <xf numFmtId="0" fontId="2056" fillId="0" borderId="0" xfId="0" applyFont="1"/>
    <xf numFmtId="0" fontId="2057" fillId="0" borderId="1" xfId="0" applyFont="1" applyBorder="1" applyAlignment="1">
      <alignment horizontal="left" vertical="top"/>
    </xf>
    <xf numFmtId="0" fontId="2058" fillId="0" borderId="1" xfId="0" applyFont="1" applyBorder="1" applyAlignment="1">
      <alignment horizontal="left" vertical="top" wrapText="1"/>
    </xf>
    <xf numFmtId="0" fontId="2059" fillId="0" borderId="1" xfId="0" applyFont="1" applyBorder="1" applyAlignment="1">
      <alignment horizontal="center" vertical="top"/>
    </xf>
    <xf numFmtId="168" fontId="2060" fillId="0" borderId="1" xfId="0" applyNumberFormat="1" applyFont="1" applyBorder="1" applyAlignment="1">
      <alignment horizontal="right" vertical="top"/>
    </xf>
    <xf numFmtId="169" fontId="2061" fillId="0" borderId="1" xfId="0" applyNumberFormat="1" applyFont="1" applyBorder="1" applyAlignment="1">
      <alignment horizontal="right" vertical="top"/>
    </xf>
    <xf numFmtId="169" fontId="2062" fillId="0" borderId="1" xfId="0" applyNumberFormat="1" applyFont="1" applyBorder="1" applyAlignment="1">
      <alignment horizontal="right" vertical="top"/>
    </xf>
    <xf numFmtId="169" fontId="2063" fillId="0" borderId="1" xfId="0" applyNumberFormat="1" applyFont="1" applyBorder="1" applyAlignment="1">
      <alignment horizontal="right" vertical="top"/>
    </xf>
    <xf numFmtId="170" fontId="2064" fillId="2" borderId="1" xfId="0" applyNumberFormat="1" applyFont="1" applyFill="1" applyBorder="1" applyAlignment="1" applyProtection="1">
      <alignment horizontal="right" vertical="top"/>
      <protection locked="0"/>
    </xf>
    <xf numFmtId="171" fontId="2065" fillId="0" borderId="1" xfId="0" applyNumberFormat="1" applyFont="1" applyBorder="1" applyAlignment="1">
      <alignment horizontal="right" vertical="top"/>
    </xf>
    <xf numFmtId="4" fontId="2066" fillId="0" borderId="1" xfId="0" applyNumberFormat="1" applyFont="1" applyBorder="1" applyAlignment="1">
      <alignment horizontal="right" vertical="top"/>
    </xf>
    <xf numFmtId="4" fontId="2067" fillId="0" borderId="1" xfId="0" applyNumberFormat="1" applyFont="1" applyBorder="1" applyAlignment="1">
      <alignment horizontal="right" vertical="top"/>
    </xf>
    <xf numFmtId="0" fontId="2068" fillId="0" borderId="0" xfId="0" applyFont="1"/>
    <xf numFmtId="0" fontId="2069" fillId="0" borderId="1" xfId="0" applyFont="1" applyBorder="1" applyAlignment="1">
      <alignment horizontal="left" vertical="top"/>
    </xf>
    <xf numFmtId="0" fontId="2070" fillId="0" borderId="1" xfId="0" applyFont="1" applyBorder="1" applyAlignment="1">
      <alignment horizontal="left" vertical="top" wrapText="1"/>
    </xf>
    <xf numFmtId="0" fontId="2071" fillId="0" borderId="1" xfId="0" applyFont="1" applyBorder="1" applyAlignment="1">
      <alignment horizontal="center" vertical="top"/>
    </xf>
    <xf numFmtId="168" fontId="2072" fillId="0" borderId="1" xfId="0" applyNumberFormat="1" applyFont="1" applyBorder="1" applyAlignment="1">
      <alignment horizontal="right" vertical="top"/>
    </xf>
    <xf numFmtId="169" fontId="2073" fillId="0" borderId="1" xfId="0" applyNumberFormat="1" applyFont="1" applyBorder="1" applyAlignment="1">
      <alignment horizontal="right" vertical="top"/>
    </xf>
    <xf numFmtId="169" fontId="2074" fillId="0" borderId="1" xfId="0" applyNumberFormat="1" applyFont="1" applyBorder="1" applyAlignment="1">
      <alignment horizontal="right" vertical="top"/>
    </xf>
    <xf numFmtId="169" fontId="2075" fillId="0" borderId="1" xfId="0" applyNumberFormat="1" applyFont="1" applyBorder="1" applyAlignment="1">
      <alignment horizontal="right" vertical="top"/>
    </xf>
    <xf numFmtId="170" fontId="2076" fillId="2" borderId="1" xfId="0" applyNumberFormat="1" applyFont="1" applyFill="1" applyBorder="1" applyAlignment="1" applyProtection="1">
      <alignment horizontal="right" vertical="top"/>
      <protection locked="0"/>
    </xf>
    <xf numFmtId="171" fontId="2077" fillId="0" borderId="1" xfId="0" applyNumberFormat="1" applyFont="1" applyBorder="1" applyAlignment="1">
      <alignment horizontal="right" vertical="top"/>
    </xf>
    <xf numFmtId="4" fontId="2078" fillId="0" borderId="1" xfId="0" applyNumberFormat="1" applyFont="1" applyBorder="1" applyAlignment="1">
      <alignment horizontal="right" vertical="top"/>
    </xf>
    <xf numFmtId="4" fontId="2079" fillId="0" borderId="1" xfId="0" applyNumberFormat="1" applyFont="1" applyBorder="1" applyAlignment="1">
      <alignment horizontal="right" vertical="top"/>
    </xf>
    <xf numFmtId="0" fontId="2080" fillId="0" borderId="0" xfId="0" applyFont="1"/>
    <xf numFmtId="0" fontId="2081" fillId="3" borderId="1" xfId="0" applyFont="1" applyFill="1" applyBorder="1" applyAlignment="1">
      <alignment horizontal="left"/>
    </xf>
    <xf numFmtId="0" fontId="2089" fillId="3" borderId="1" xfId="0" applyFont="1" applyFill="1" applyBorder="1" applyAlignment="1">
      <alignment horizontal="left"/>
    </xf>
    <xf numFmtId="0" fontId="2090" fillId="3" borderId="1" xfId="0" applyFont="1" applyFill="1" applyBorder="1" applyAlignment="1">
      <alignment horizontal="left"/>
    </xf>
    <xf numFmtId="4" fontId="2091" fillId="3" borderId="1" xfId="0" applyNumberFormat="1" applyFont="1" applyFill="1" applyBorder="1" applyAlignment="1">
      <alignment horizontal="right"/>
    </xf>
    <xf numFmtId="0" fontId="2092" fillId="0" borderId="0" xfId="0" applyFont="1"/>
    <xf numFmtId="0" fontId="2093" fillId="0" borderId="1" xfId="0" applyFont="1" applyBorder="1" applyAlignment="1">
      <alignment horizontal="left" vertical="top"/>
    </xf>
    <xf numFmtId="0" fontId="2094" fillId="0" borderId="1" xfId="0" applyFont="1" applyBorder="1" applyAlignment="1">
      <alignment horizontal="left" vertical="top" wrapText="1"/>
    </xf>
    <xf numFmtId="0" fontId="2095" fillId="0" borderId="1" xfId="0" applyFont="1" applyBorder="1" applyAlignment="1">
      <alignment horizontal="center" vertical="top"/>
    </xf>
    <xf numFmtId="168" fontId="2096" fillId="0" borderId="1" xfId="0" applyNumberFormat="1" applyFont="1" applyBorder="1" applyAlignment="1">
      <alignment horizontal="right" vertical="top"/>
    </xf>
    <xf numFmtId="169" fontId="2097" fillId="0" borderId="1" xfId="0" applyNumberFormat="1" applyFont="1" applyBorder="1" applyAlignment="1">
      <alignment horizontal="right" vertical="top"/>
    </xf>
    <xf numFmtId="169" fontId="2098" fillId="0" borderId="1" xfId="0" applyNumberFormat="1" applyFont="1" applyBorder="1" applyAlignment="1">
      <alignment horizontal="right" vertical="top"/>
    </xf>
    <xf numFmtId="169" fontId="2099" fillId="0" borderId="1" xfId="0" applyNumberFormat="1" applyFont="1" applyBorder="1" applyAlignment="1">
      <alignment horizontal="right" vertical="top"/>
    </xf>
    <xf numFmtId="170" fontId="2100" fillId="2" borderId="1" xfId="0" applyNumberFormat="1" applyFont="1" applyFill="1" applyBorder="1" applyAlignment="1" applyProtection="1">
      <alignment horizontal="right" vertical="top"/>
      <protection locked="0"/>
    </xf>
    <xf numFmtId="171" fontId="2101" fillId="0" borderId="1" xfId="0" applyNumberFormat="1" applyFont="1" applyBorder="1" applyAlignment="1">
      <alignment horizontal="right" vertical="top"/>
    </xf>
    <xf numFmtId="4" fontId="2102" fillId="0" borderId="1" xfId="0" applyNumberFormat="1" applyFont="1" applyBorder="1" applyAlignment="1">
      <alignment horizontal="right" vertical="top"/>
    </xf>
    <xf numFmtId="4" fontId="2103" fillId="0" borderId="1" xfId="0" applyNumberFormat="1" applyFont="1" applyBorder="1" applyAlignment="1">
      <alignment horizontal="right" vertical="top"/>
    </xf>
    <xf numFmtId="0" fontId="2104" fillId="0" borderId="0" xfId="0" applyFont="1"/>
    <xf numFmtId="0" fontId="2105" fillId="0" borderId="1" xfId="0" applyFont="1" applyBorder="1" applyAlignment="1">
      <alignment horizontal="left" vertical="top"/>
    </xf>
    <xf numFmtId="0" fontId="2106" fillId="0" borderId="1" xfId="0" applyFont="1" applyBorder="1" applyAlignment="1">
      <alignment horizontal="left" vertical="top" wrapText="1"/>
    </xf>
    <xf numFmtId="0" fontId="2107" fillId="0" borderId="1" xfId="0" applyFont="1" applyBorder="1" applyAlignment="1">
      <alignment horizontal="center" vertical="top"/>
    </xf>
    <xf numFmtId="168" fontId="2108" fillId="0" borderId="1" xfId="0" applyNumberFormat="1" applyFont="1" applyBorder="1" applyAlignment="1">
      <alignment horizontal="right" vertical="top"/>
    </xf>
    <xf numFmtId="169" fontId="2109" fillId="0" borderId="1" xfId="0" applyNumberFormat="1" applyFont="1" applyBorder="1" applyAlignment="1">
      <alignment horizontal="right" vertical="top"/>
    </xf>
    <xf numFmtId="169" fontId="2110" fillId="0" borderId="1" xfId="0" applyNumberFormat="1" applyFont="1" applyBorder="1" applyAlignment="1">
      <alignment horizontal="right" vertical="top"/>
    </xf>
    <xf numFmtId="169" fontId="2111" fillId="0" borderId="1" xfId="0" applyNumberFormat="1" applyFont="1" applyBorder="1" applyAlignment="1">
      <alignment horizontal="right" vertical="top"/>
    </xf>
    <xf numFmtId="170" fontId="2112" fillId="2" borderId="1" xfId="0" applyNumberFormat="1" applyFont="1" applyFill="1" applyBorder="1" applyAlignment="1" applyProtection="1">
      <alignment horizontal="right" vertical="top"/>
      <protection locked="0"/>
    </xf>
    <xf numFmtId="171" fontId="2113" fillId="0" borderId="1" xfId="0" applyNumberFormat="1" applyFont="1" applyBorder="1" applyAlignment="1">
      <alignment horizontal="right" vertical="top"/>
    </xf>
    <xf numFmtId="4" fontId="2114" fillId="0" borderId="1" xfId="0" applyNumberFormat="1" applyFont="1" applyBorder="1" applyAlignment="1">
      <alignment horizontal="right" vertical="top"/>
    </xf>
    <xf numFmtId="4" fontId="2115" fillId="0" borderId="1" xfId="0" applyNumberFormat="1" applyFont="1" applyBorder="1" applyAlignment="1">
      <alignment horizontal="right" vertical="top"/>
    </xf>
    <xf numFmtId="0" fontId="2116" fillId="0" borderId="0" xfId="0" applyFont="1"/>
    <xf numFmtId="0" fontId="2117" fillId="0" borderId="1" xfId="0" applyFont="1" applyBorder="1" applyAlignment="1">
      <alignment horizontal="left" vertical="top"/>
    </xf>
    <xf numFmtId="0" fontId="2118" fillId="0" borderId="1" xfId="0" applyFont="1" applyBorder="1" applyAlignment="1">
      <alignment horizontal="left" vertical="top" wrapText="1"/>
    </xf>
    <xf numFmtId="0" fontId="2119" fillId="0" borderId="1" xfId="0" applyFont="1" applyBorder="1" applyAlignment="1">
      <alignment horizontal="center" vertical="top"/>
    </xf>
    <xf numFmtId="168" fontId="2120" fillId="0" borderId="1" xfId="0" applyNumberFormat="1" applyFont="1" applyBorder="1" applyAlignment="1">
      <alignment horizontal="right" vertical="top"/>
    </xf>
    <xf numFmtId="169" fontId="2121" fillId="0" borderId="1" xfId="0" applyNumberFormat="1" applyFont="1" applyBorder="1" applyAlignment="1">
      <alignment horizontal="right" vertical="top"/>
    </xf>
    <xf numFmtId="169" fontId="2122" fillId="0" borderId="1" xfId="0" applyNumberFormat="1" applyFont="1" applyBorder="1" applyAlignment="1">
      <alignment horizontal="right" vertical="top"/>
    </xf>
    <xf numFmtId="169" fontId="2123" fillId="0" borderId="1" xfId="0" applyNumberFormat="1" applyFont="1" applyBorder="1" applyAlignment="1">
      <alignment horizontal="right" vertical="top"/>
    </xf>
    <xf numFmtId="170" fontId="2124" fillId="2" borderId="1" xfId="0" applyNumberFormat="1" applyFont="1" applyFill="1" applyBorder="1" applyAlignment="1" applyProtection="1">
      <alignment horizontal="right" vertical="top"/>
      <protection locked="0"/>
    </xf>
    <xf numFmtId="171" fontId="2125" fillId="0" borderId="1" xfId="0" applyNumberFormat="1" applyFont="1" applyBorder="1" applyAlignment="1">
      <alignment horizontal="right" vertical="top"/>
    </xf>
    <xf numFmtId="4" fontId="2126" fillId="0" borderId="1" xfId="0" applyNumberFormat="1" applyFont="1" applyBorder="1" applyAlignment="1">
      <alignment horizontal="right" vertical="top"/>
    </xf>
    <xf numFmtId="4" fontId="2127" fillId="0" borderId="1" xfId="0" applyNumberFormat="1" applyFont="1" applyBorder="1" applyAlignment="1">
      <alignment horizontal="right" vertical="top"/>
    </xf>
    <xf numFmtId="0" fontId="2128" fillId="0" borderId="0" xfId="0" applyFont="1"/>
    <xf numFmtId="0" fontId="2129" fillId="0" borderId="1" xfId="0" applyFont="1" applyBorder="1" applyAlignment="1">
      <alignment horizontal="left" vertical="top"/>
    </xf>
    <xf numFmtId="0" fontId="2130" fillId="0" borderId="1" xfId="0" applyFont="1" applyBorder="1" applyAlignment="1">
      <alignment horizontal="left" vertical="top" wrapText="1"/>
    </xf>
    <xf numFmtId="0" fontId="2131" fillId="0" borderId="1" xfId="0" applyFont="1" applyBorder="1" applyAlignment="1">
      <alignment horizontal="center" vertical="top"/>
    </xf>
    <xf numFmtId="168" fontId="2132" fillId="0" borderId="1" xfId="0" applyNumberFormat="1" applyFont="1" applyBorder="1" applyAlignment="1">
      <alignment horizontal="right" vertical="top"/>
    </xf>
    <xf numFmtId="169" fontId="2133" fillId="0" borderId="1" xfId="0" applyNumberFormat="1" applyFont="1" applyBorder="1" applyAlignment="1">
      <alignment horizontal="right" vertical="top"/>
    </xf>
    <xf numFmtId="169" fontId="2134" fillId="0" borderId="1" xfId="0" applyNumberFormat="1" applyFont="1" applyBorder="1" applyAlignment="1">
      <alignment horizontal="right" vertical="top"/>
    </xf>
    <xf numFmtId="169" fontId="2135" fillId="0" borderId="1" xfId="0" applyNumberFormat="1" applyFont="1" applyBorder="1" applyAlignment="1">
      <alignment horizontal="right" vertical="top"/>
    </xf>
    <xf numFmtId="170" fontId="2136" fillId="2" borderId="1" xfId="0" applyNumberFormat="1" applyFont="1" applyFill="1" applyBorder="1" applyAlignment="1" applyProtection="1">
      <alignment horizontal="right" vertical="top"/>
      <protection locked="0"/>
    </xf>
    <xf numFmtId="171" fontId="2137" fillId="0" borderId="1" xfId="0" applyNumberFormat="1" applyFont="1" applyBorder="1" applyAlignment="1">
      <alignment horizontal="right" vertical="top"/>
    </xf>
    <xf numFmtId="4" fontId="2138" fillId="0" borderId="1" xfId="0" applyNumberFormat="1" applyFont="1" applyBorder="1" applyAlignment="1">
      <alignment horizontal="right" vertical="top"/>
    </xf>
    <xf numFmtId="4" fontId="2139" fillId="0" borderId="1" xfId="0" applyNumberFormat="1" applyFont="1" applyBorder="1" applyAlignment="1">
      <alignment horizontal="right" vertical="top"/>
    </xf>
    <xf numFmtId="0" fontId="2140" fillId="0" borderId="0" xfId="0" applyFont="1"/>
    <xf numFmtId="0" fontId="2141" fillId="0" borderId="1" xfId="0" applyFont="1" applyBorder="1" applyAlignment="1">
      <alignment horizontal="left" vertical="top"/>
    </xf>
    <xf numFmtId="0" fontId="2142" fillId="0" borderId="1" xfId="0" applyFont="1" applyBorder="1" applyAlignment="1">
      <alignment horizontal="left" vertical="top" wrapText="1"/>
    </xf>
    <xf numFmtId="0" fontId="2143" fillId="0" borderId="1" xfId="0" applyFont="1" applyBorder="1" applyAlignment="1">
      <alignment horizontal="center" vertical="top"/>
    </xf>
    <xf numFmtId="168" fontId="2144" fillId="0" borderId="1" xfId="0" applyNumberFormat="1" applyFont="1" applyBorder="1" applyAlignment="1">
      <alignment horizontal="right" vertical="top"/>
    </xf>
    <xf numFmtId="169" fontId="2145" fillId="0" borderId="1" xfId="0" applyNumberFormat="1" applyFont="1" applyBorder="1" applyAlignment="1">
      <alignment horizontal="right" vertical="top"/>
    </xf>
    <xf numFmtId="169" fontId="2146" fillId="0" borderId="1" xfId="0" applyNumberFormat="1" applyFont="1" applyBorder="1" applyAlignment="1">
      <alignment horizontal="right" vertical="top"/>
    </xf>
    <xf numFmtId="169" fontId="2147" fillId="0" borderId="1" xfId="0" applyNumberFormat="1" applyFont="1" applyBorder="1" applyAlignment="1">
      <alignment horizontal="right" vertical="top"/>
    </xf>
    <xf numFmtId="170" fontId="2148" fillId="2" borderId="1" xfId="0" applyNumberFormat="1" applyFont="1" applyFill="1" applyBorder="1" applyAlignment="1" applyProtection="1">
      <alignment horizontal="right" vertical="top"/>
      <protection locked="0"/>
    </xf>
    <xf numFmtId="171" fontId="2149" fillId="0" borderId="1" xfId="0" applyNumberFormat="1" applyFont="1" applyBorder="1" applyAlignment="1">
      <alignment horizontal="right" vertical="top"/>
    </xf>
    <xf numFmtId="4" fontId="2150" fillId="0" borderId="1" xfId="0" applyNumberFormat="1" applyFont="1" applyBorder="1" applyAlignment="1">
      <alignment horizontal="right" vertical="top"/>
    </xf>
    <xf numFmtId="4" fontId="2151" fillId="0" borderId="1" xfId="0" applyNumberFormat="1" applyFont="1" applyBorder="1" applyAlignment="1">
      <alignment horizontal="right" vertical="top"/>
    </xf>
    <xf numFmtId="0" fontId="2152" fillId="0" borderId="0" xfId="0" applyFont="1"/>
    <xf numFmtId="0" fontId="2153" fillId="0" borderId="1" xfId="0" applyFont="1" applyBorder="1" applyAlignment="1">
      <alignment horizontal="left" vertical="top"/>
    </xf>
    <xf numFmtId="0" fontId="2154" fillId="0" borderId="1" xfId="0" applyFont="1" applyBorder="1" applyAlignment="1">
      <alignment horizontal="left" vertical="top" wrapText="1"/>
    </xf>
    <xf numFmtId="0" fontId="2155" fillId="0" borderId="1" xfId="0" applyFont="1" applyBorder="1" applyAlignment="1">
      <alignment horizontal="center" vertical="top"/>
    </xf>
    <xf numFmtId="168" fontId="2156" fillId="0" borderId="1" xfId="0" applyNumberFormat="1" applyFont="1" applyBorder="1" applyAlignment="1">
      <alignment horizontal="right" vertical="top"/>
    </xf>
    <xf numFmtId="169" fontId="2157" fillId="0" borderId="1" xfId="0" applyNumberFormat="1" applyFont="1" applyBorder="1" applyAlignment="1">
      <alignment horizontal="right" vertical="top"/>
    </xf>
    <xf numFmtId="169" fontId="2158" fillId="0" borderId="1" xfId="0" applyNumberFormat="1" applyFont="1" applyBorder="1" applyAlignment="1">
      <alignment horizontal="right" vertical="top"/>
    </xf>
    <xf numFmtId="169" fontId="2159" fillId="0" borderId="1" xfId="0" applyNumberFormat="1" applyFont="1" applyBorder="1" applyAlignment="1">
      <alignment horizontal="right" vertical="top"/>
    </xf>
    <xf numFmtId="170" fontId="2160" fillId="2" borderId="1" xfId="0" applyNumberFormat="1" applyFont="1" applyFill="1" applyBorder="1" applyAlignment="1" applyProtection="1">
      <alignment horizontal="right" vertical="top"/>
      <protection locked="0"/>
    </xf>
    <xf numFmtId="171" fontId="2161" fillId="0" borderId="1" xfId="0" applyNumberFormat="1" applyFont="1" applyBorder="1" applyAlignment="1">
      <alignment horizontal="right" vertical="top"/>
    </xf>
    <xf numFmtId="4" fontId="2162" fillId="0" borderId="1" xfId="0" applyNumberFormat="1" applyFont="1" applyBorder="1" applyAlignment="1">
      <alignment horizontal="right" vertical="top"/>
    </xf>
    <xf numFmtId="4" fontId="2163" fillId="0" borderId="1" xfId="0" applyNumberFormat="1" applyFont="1" applyBorder="1" applyAlignment="1">
      <alignment horizontal="right" vertical="top"/>
    </xf>
    <xf numFmtId="0" fontId="2164" fillId="0" borderId="0" xfId="0" applyFont="1"/>
    <xf numFmtId="0" fontId="2165" fillId="0" borderId="1" xfId="0" applyFont="1" applyBorder="1" applyAlignment="1">
      <alignment horizontal="left" vertical="top"/>
    </xf>
    <xf numFmtId="0" fontId="2166" fillId="0" borderId="1" xfId="0" applyFont="1" applyBorder="1" applyAlignment="1">
      <alignment horizontal="left" vertical="top" wrapText="1"/>
    </xf>
    <xf numFmtId="0" fontId="2167" fillId="0" borderId="1" xfId="0" applyFont="1" applyBorder="1" applyAlignment="1">
      <alignment horizontal="center" vertical="top"/>
    </xf>
    <xf numFmtId="168" fontId="2168" fillId="0" borderId="1" xfId="0" applyNumberFormat="1" applyFont="1" applyBorder="1" applyAlignment="1">
      <alignment horizontal="right" vertical="top"/>
    </xf>
    <xf numFmtId="169" fontId="2169" fillId="0" borderId="1" xfId="0" applyNumberFormat="1" applyFont="1" applyBorder="1" applyAlignment="1">
      <alignment horizontal="right" vertical="top"/>
    </xf>
    <xf numFmtId="169" fontId="2170" fillId="0" borderId="1" xfId="0" applyNumberFormat="1" applyFont="1" applyBorder="1" applyAlignment="1">
      <alignment horizontal="right" vertical="top"/>
    </xf>
    <xf numFmtId="169" fontId="2171" fillId="0" borderId="1" xfId="0" applyNumberFormat="1" applyFont="1" applyBorder="1" applyAlignment="1">
      <alignment horizontal="right" vertical="top"/>
    </xf>
    <xf numFmtId="170" fontId="2172" fillId="2" borderId="1" xfId="0" applyNumberFormat="1" applyFont="1" applyFill="1" applyBorder="1" applyAlignment="1" applyProtection="1">
      <alignment horizontal="right" vertical="top"/>
      <protection locked="0"/>
    </xf>
    <xf numFmtId="171" fontId="2173" fillId="0" borderId="1" xfId="0" applyNumberFormat="1" applyFont="1" applyBorder="1" applyAlignment="1">
      <alignment horizontal="right" vertical="top"/>
    </xf>
    <xf numFmtId="4" fontId="2174" fillId="0" borderId="1" xfId="0" applyNumberFormat="1" applyFont="1" applyBorder="1" applyAlignment="1">
      <alignment horizontal="right" vertical="top"/>
    </xf>
    <xf numFmtId="4" fontId="2175" fillId="0" borderId="1" xfId="0" applyNumberFormat="1" applyFont="1" applyBorder="1" applyAlignment="1">
      <alignment horizontal="right" vertical="top"/>
    </xf>
    <xf numFmtId="0" fontId="2176" fillId="0" borderId="0" xfId="0" applyFont="1"/>
    <xf numFmtId="0" fontId="2177" fillId="0" borderId="1" xfId="0" applyFont="1" applyBorder="1" applyAlignment="1">
      <alignment horizontal="left" vertical="top"/>
    </xf>
    <xf numFmtId="0" fontId="2178" fillId="0" borderId="1" xfId="0" applyFont="1" applyBorder="1" applyAlignment="1">
      <alignment horizontal="left" vertical="top" wrapText="1"/>
    </xf>
    <xf numFmtId="0" fontId="2179" fillId="0" borderId="1" xfId="0" applyFont="1" applyBorder="1" applyAlignment="1">
      <alignment horizontal="center" vertical="top"/>
    </xf>
    <xf numFmtId="168" fontId="2180" fillId="0" borderId="1" xfId="0" applyNumberFormat="1" applyFont="1" applyBorder="1" applyAlignment="1">
      <alignment horizontal="right" vertical="top"/>
    </xf>
    <xf numFmtId="169" fontId="2181" fillId="0" borderId="1" xfId="0" applyNumberFormat="1" applyFont="1" applyBorder="1" applyAlignment="1">
      <alignment horizontal="right" vertical="top"/>
    </xf>
    <xf numFmtId="169" fontId="2182" fillId="0" borderId="1" xfId="0" applyNumberFormat="1" applyFont="1" applyBorder="1" applyAlignment="1">
      <alignment horizontal="right" vertical="top"/>
    </xf>
    <xf numFmtId="169" fontId="2183" fillId="0" borderId="1" xfId="0" applyNumberFormat="1" applyFont="1" applyBorder="1" applyAlignment="1">
      <alignment horizontal="right" vertical="top"/>
    </xf>
    <xf numFmtId="170" fontId="2184" fillId="2" borderId="1" xfId="0" applyNumberFormat="1" applyFont="1" applyFill="1" applyBorder="1" applyAlignment="1" applyProtection="1">
      <alignment horizontal="right" vertical="top"/>
      <protection locked="0"/>
    </xf>
    <xf numFmtId="171" fontId="2185" fillId="0" borderId="1" xfId="0" applyNumberFormat="1" applyFont="1" applyBorder="1" applyAlignment="1">
      <alignment horizontal="right" vertical="top"/>
    </xf>
    <xf numFmtId="4" fontId="2186" fillId="0" borderId="1" xfId="0" applyNumberFormat="1" applyFont="1" applyBorder="1" applyAlignment="1">
      <alignment horizontal="right" vertical="top"/>
    </xf>
    <xf numFmtId="4" fontId="2187" fillId="0" borderId="1" xfId="0" applyNumberFormat="1" applyFont="1" applyBorder="1" applyAlignment="1">
      <alignment horizontal="right" vertical="top"/>
    </xf>
    <xf numFmtId="0" fontId="2188" fillId="0" borderId="0" xfId="0" applyFont="1"/>
    <xf numFmtId="0" fontId="2189" fillId="0" borderId="1" xfId="0" applyFont="1" applyBorder="1" applyAlignment="1">
      <alignment horizontal="left" vertical="top"/>
    </xf>
    <xf numFmtId="0" fontId="2190" fillId="0" borderId="1" xfId="0" applyFont="1" applyBorder="1" applyAlignment="1">
      <alignment horizontal="left" vertical="top" wrapText="1"/>
    </xf>
    <xf numFmtId="0" fontId="2191" fillId="0" borderId="1" xfId="0" applyFont="1" applyBorder="1" applyAlignment="1">
      <alignment horizontal="center" vertical="top"/>
    </xf>
    <xf numFmtId="168" fontId="2192" fillId="0" borderId="1" xfId="0" applyNumberFormat="1" applyFont="1" applyBorder="1" applyAlignment="1">
      <alignment horizontal="right" vertical="top"/>
    </xf>
    <xf numFmtId="169" fontId="2193" fillId="0" borderId="1" xfId="0" applyNumberFormat="1" applyFont="1" applyBorder="1" applyAlignment="1">
      <alignment horizontal="right" vertical="top"/>
    </xf>
    <xf numFmtId="169" fontId="2194" fillId="0" borderId="1" xfId="0" applyNumberFormat="1" applyFont="1" applyBorder="1" applyAlignment="1">
      <alignment horizontal="right" vertical="top"/>
    </xf>
    <xf numFmtId="169" fontId="2195" fillId="0" borderId="1" xfId="0" applyNumberFormat="1" applyFont="1" applyBorder="1" applyAlignment="1">
      <alignment horizontal="right" vertical="top"/>
    </xf>
    <xf numFmtId="170" fontId="2196" fillId="2" borderId="1" xfId="0" applyNumberFormat="1" applyFont="1" applyFill="1" applyBorder="1" applyAlignment="1" applyProtection="1">
      <alignment horizontal="right" vertical="top"/>
      <protection locked="0"/>
    </xf>
    <xf numFmtId="171" fontId="2197" fillId="0" borderId="1" xfId="0" applyNumberFormat="1" applyFont="1" applyBorder="1" applyAlignment="1">
      <alignment horizontal="right" vertical="top"/>
    </xf>
    <xf numFmtId="4" fontId="2198" fillId="0" borderId="1" xfId="0" applyNumberFormat="1" applyFont="1" applyBorder="1" applyAlignment="1">
      <alignment horizontal="right" vertical="top"/>
    </xf>
    <xf numFmtId="4" fontId="2199" fillId="0" borderId="1" xfId="0" applyNumberFormat="1" applyFont="1" applyBorder="1" applyAlignment="1">
      <alignment horizontal="right" vertical="top"/>
    </xf>
    <xf numFmtId="0" fontId="2200" fillId="0" borderId="0" xfId="0" applyFont="1"/>
    <xf numFmtId="0" fontId="2201" fillId="3" borderId="1" xfId="0" applyFont="1" applyFill="1" applyBorder="1" applyAlignment="1">
      <alignment horizontal="left"/>
    </xf>
    <xf numFmtId="0" fontId="2209" fillId="3" borderId="1" xfId="0" applyFont="1" applyFill="1" applyBorder="1" applyAlignment="1">
      <alignment horizontal="left"/>
    </xf>
    <xf numFmtId="0" fontId="2210" fillId="3" borderId="1" xfId="0" applyFont="1" applyFill="1" applyBorder="1" applyAlignment="1">
      <alignment horizontal="left"/>
    </xf>
    <xf numFmtId="4" fontId="2211" fillId="3" borderId="1" xfId="0" applyNumberFormat="1" applyFont="1" applyFill="1" applyBorder="1" applyAlignment="1">
      <alignment horizontal="right"/>
    </xf>
    <xf numFmtId="0" fontId="2212" fillId="0" borderId="0" xfId="0" applyFont="1"/>
    <xf numFmtId="0" fontId="2213" fillId="0" borderId="1" xfId="0" applyFont="1" applyBorder="1" applyAlignment="1">
      <alignment horizontal="left" vertical="top"/>
    </xf>
    <xf numFmtId="0" fontId="2214" fillId="0" borderId="1" xfId="0" applyFont="1" applyBorder="1" applyAlignment="1">
      <alignment horizontal="left" vertical="top" wrapText="1"/>
    </xf>
    <xf numFmtId="0" fontId="2215" fillId="0" borderId="1" xfId="0" applyFont="1" applyBorder="1" applyAlignment="1">
      <alignment horizontal="center" vertical="top"/>
    </xf>
    <xf numFmtId="168" fontId="2216" fillId="0" borderId="1" xfId="0" applyNumberFormat="1" applyFont="1" applyBorder="1" applyAlignment="1">
      <alignment horizontal="right" vertical="top"/>
    </xf>
    <xf numFmtId="169" fontId="2217" fillId="0" borderId="1" xfId="0" applyNumberFormat="1" applyFont="1" applyBorder="1" applyAlignment="1">
      <alignment horizontal="right" vertical="top"/>
    </xf>
    <xf numFmtId="169" fontId="2218" fillId="0" borderId="1" xfId="0" applyNumberFormat="1" applyFont="1" applyBorder="1" applyAlignment="1">
      <alignment horizontal="right" vertical="top"/>
    </xf>
    <xf numFmtId="169" fontId="2219" fillId="0" borderId="1" xfId="0" applyNumberFormat="1" applyFont="1" applyBorder="1" applyAlignment="1">
      <alignment horizontal="right" vertical="top"/>
    </xf>
    <xf numFmtId="170" fontId="2220" fillId="2" borderId="1" xfId="0" applyNumberFormat="1" applyFont="1" applyFill="1" applyBorder="1" applyAlignment="1" applyProtection="1">
      <alignment horizontal="right" vertical="top"/>
      <protection locked="0"/>
    </xf>
    <xf numFmtId="171" fontId="2221" fillId="0" borderId="1" xfId="0" applyNumberFormat="1" applyFont="1" applyBorder="1" applyAlignment="1">
      <alignment horizontal="right" vertical="top"/>
    </xf>
    <xf numFmtId="4" fontId="2222" fillId="0" borderId="1" xfId="0" applyNumberFormat="1" applyFont="1" applyBorder="1" applyAlignment="1">
      <alignment horizontal="right" vertical="top"/>
    </xf>
    <xf numFmtId="4" fontId="2223" fillId="0" borderId="1" xfId="0" applyNumberFormat="1" applyFont="1" applyBorder="1" applyAlignment="1">
      <alignment horizontal="right" vertical="top"/>
    </xf>
    <xf numFmtId="0" fontId="2224" fillId="0" borderId="0" xfId="0" applyFont="1"/>
    <xf numFmtId="0" fontId="2225" fillId="3" borderId="1" xfId="0" applyFont="1" applyFill="1" applyBorder="1" applyAlignment="1">
      <alignment horizontal="left"/>
    </xf>
    <xf numFmtId="0" fontId="2233" fillId="3" borderId="1" xfId="0" applyFont="1" applyFill="1" applyBorder="1" applyAlignment="1">
      <alignment horizontal="left"/>
    </xf>
    <xf numFmtId="0" fontId="2234" fillId="3" borderId="1" xfId="0" applyFont="1" applyFill="1" applyBorder="1" applyAlignment="1">
      <alignment horizontal="left"/>
    </xf>
    <xf numFmtId="4" fontId="2235" fillId="3" borderId="1" xfId="0" applyNumberFormat="1" applyFont="1" applyFill="1" applyBorder="1" applyAlignment="1">
      <alignment horizontal="right"/>
    </xf>
    <xf numFmtId="0" fontId="2236" fillId="0" borderId="0" xfId="0" applyFont="1"/>
    <xf numFmtId="0" fontId="2237" fillId="0" borderId="1" xfId="0" applyFont="1" applyBorder="1" applyAlignment="1">
      <alignment horizontal="left" vertical="top"/>
    </xf>
    <xf numFmtId="0" fontId="2238" fillId="0" borderId="1" xfId="0" applyFont="1" applyBorder="1" applyAlignment="1">
      <alignment horizontal="left" vertical="top" wrapText="1"/>
    </xf>
    <xf numFmtId="0" fontId="2239" fillId="0" borderId="1" xfId="0" applyFont="1" applyBorder="1" applyAlignment="1">
      <alignment horizontal="center" vertical="top"/>
    </xf>
    <xf numFmtId="168" fontId="2240" fillId="0" borderId="1" xfId="0" applyNumberFormat="1" applyFont="1" applyBorder="1" applyAlignment="1">
      <alignment horizontal="right" vertical="top"/>
    </xf>
    <xf numFmtId="169" fontId="2241" fillId="0" borderId="1" xfId="0" applyNumberFormat="1" applyFont="1" applyBorder="1" applyAlignment="1">
      <alignment horizontal="right" vertical="top"/>
    </xf>
    <xf numFmtId="169" fontId="2242" fillId="0" borderId="1" xfId="0" applyNumberFormat="1" applyFont="1" applyBorder="1" applyAlignment="1">
      <alignment horizontal="right" vertical="top"/>
    </xf>
    <xf numFmtId="169" fontId="2243" fillId="0" borderId="1" xfId="0" applyNumberFormat="1" applyFont="1" applyBorder="1" applyAlignment="1">
      <alignment horizontal="right" vertical="top"/>
    </xf>
    <xf numFmtId="170" fontId="2244" fillId="2" borderId="1" xfId="0" applyNumberFormat="1" applyFont="1" applyFill="1" applyBorder="1" applyAlignment="1" applyProtection="1">
      <alignment horizontal="right" vertical="top"/>
      <protection locked="0"/>
    </xf>
    <xf numFmtId="171" fontId="2245" fillId="0" borderId="1" xfId="0" applyNumberFormat="1" applyFont="1" applyBorder="1" applyAlignment="1">
      <alignment horizontal="right" vertical="top"/>
    </xf>
    <xf numFmtId="4" fontId="2246" fillId="0" borderId="1" xfId="0" applyNumberFormat="1" applyFont="1" applyBorder="1" applyAlignment="1">
      <alignment horizontal="right" vertical="top"/>
    </xf>
    <xf numFmtId="4" fontId="2247" fillId="0" borderId="1" xfId="0" applyNumberFormat="1" applyFont="1" applyBorder="1" applyAlignment="1">
      <alignment horizontal="right" vertical="top"/>
    </xf>
    <xf numFmtId="0" fontId="2248" fillId="0" borderId="0" xfId="0" applyFont="1"/>
    <xf numFmtId="0" fontId="2249" fillId="0" borderId="1" xfId="0" applyFont="1" applyBorder="1" applyAlignment="1">
      <alignment horizontal="left" vertical="top"/>
    </xf>
    <xf numFmtId="0" fontId="2250" fillId="0" borderId="1" xfId="0" applyFont="1" applyBorder="1" applyAlignment="1">
      <alignment horizontal="left" vertical="top" wrapText="1"/>
    </xf>
    <xf numFmtId="0" fontId="2251" fillId="0" borderId="1" xfId="0" applyFont="1" applyBorder="1" applyAlignment="1">
      <alignment horizontal="center" vertical="top"/>
    </xf>
    <xf numFmtId="168" fontId="2252" fillId="0" borderId="1" xfId="0" applyNumberFormat="1" applyFont="1" applyBorder="1" applyAlignment="1">
      <alignment horizontal="right" vertical="top"/>
    </xf>
    <xf numFmtId="169" fontId="2253" fillId="0" borderId="1" xfId="0" applyNumberFormat="1" applyFont="1" applyBorder="1" applyAlignment="1">
      <alignment horizontal="right" vertical="top"/>
    </xf>
    <xf numFmtId="169" fontId="2254" fillId="0" borderId="1" xfId="0" applyNumberFormat="1" applyFont="1" applyBorder="1" applyAlignment="1">
      <alignment horizontal="right" vertical="top"/>
    </xf>
    <xf numFmtId="169" fontId="2255" fillId="0" borderId="1" xfId="0" applyNumberFormat="1" applyFont="1" applyBorder="1" applyAlignment="1">
      <alignment horizontal="right" vertical="top"/>
    </xf>
    <xf numFmtId="170" fontId="2256" fillId="2" borderId="1" xfId="0" applyNumberFormat="1" applyFont="1" applyFill="1" applyBorder="1" applyAlignment="1" applyProtection="1">
      <alignment horizontal="right" vertical="top"/>
      <protection locked="0"/>
    </xf>
    <xf numFmtId="171" fontId="2257" fillId="0" borderId="1" xfId="0" applyNumberFormat="1" applyFont="1" applyBorder="1" applyAlignment="1">
      <alignment horizontal="right" vertical="top"/>
    </xf>
    <xf numFmtId="4" fontId="2258" fillId="0" borderId="1" xfId="0" applyNumberFormat="1" applyFont="1" applyBorder="1" applyAlignment="1">
      <alignment horizontal="right" vertical="top"/>
    </xf>
    <xf numFmtId="4" fontId="2259" fillId="0" borderId="1" xfId="0" applyNumberFormat="1" applyFont="1" applyBorder="1" applyAlignment="1">
      <alignment horizontal="right" vertical="top"/>
    </xf>
    <xf numFmtId="0" fontId="2260" fillId="0" borderId="0" xfId="0" applyFont="1"/>
    <xf numFmtId="0" fontId="2261" fillId="0" borderId="1" xfId="0" applyFont="1" applyBorder="1" applyAlignment="1">
      <alignment horizontal="left" vertical="top"/>
    </xf>
    <xf numFmtId="0" fontId="2262" fillId="0" borderId="1" xfId="0" applyFont="1" applyBorder="1" applyAlignment="1">
      <alignment horizontal="left" vertical="top" wrapText="1"/>
    </xf>
    <xf numFmtId="0" fontId="2263" fillId="0" borderId="1" xfId="0" applyFont="1" applyBorder="1" applyAlignment="1">
      <alignment horizontal="center" vertical="top"/>
    </xf>
    <xf numFmtId="168" fontId="2264" fillId="0" borderId="1" xfId="0" applyNumberFormat="1" applyFont="1" applyBorder="1" applyAlignment="1">
      <alignment horizontal="right" vertical="top"/>
    </xf>
    <xf numFmtId="169" fontId="2265" fillId="0" borderId="1" xfId="0" applyNumberFormat="1" applyFont="1" applyBorder="1" applyAlignment="1">
      <alignment horizontal="right" vertical="top"/>
    </xf>
    <xf numFmtId="169" fontId="2266" fillId="0" borderId="1" xfId="0" applyNumberFormat="1" applyFont="1" applyBorder="1" applyAlignment="1">
      <alignment horizontal="right" vertical="top"/>
    </xf>
    <xf numFmtId="169" fontId="2267" fillId="0" borderId="1" xfId="0" applyNumberFormat="1" applyFont="1" applyBorder="1" applyAlignment="1">
      <alignment horizontal="right" vertical="top"/>
    </xf>
    <xf numFmtId="170" fontId="2268" fillId="2" borderId="1" xfId="0" applyNumberFormat="1" applyFont="1" applyFill="1" applyBorder="1" applyAlignment="1" applyProtection="1">
      <alignment horizontal="right" vertical="top"/>
      <protection locked="0"/>
    </xf>
    <xf numFmtId="171" fontId="2269" fillId="0" borderId="1" xfId="0" applyNumberFormat="1" applyFont="1" applyBorder="1" applyAlignment="1">
      <alignment horizontal="right" vertical="top"/>
    </xf>
    <xf numFmtId="4" fontId="2270" fillId="0" borderId="1" xfId="0" applyNumberFormat="1" applyFont="1" applyBorder="1" applyAlignment="1">
      <alignment horizontal="right" vertical="top"/>
    </xf>
    <xf numFmtId="4" fontId="2271" fillId="0" borderId="1" xfId="0" applyNumberFormat="1" applyFont="1" applyBorder="1" applyAlignment="1">
      <alignment horizontal="right" vertical="top"/>
    </xf>
    <xf numFmtId="0" fontId="2272" fillId="0" borderId="0" xfId="0" applyFont="1"/>
    <xf numFmtId="0" fontId="2273" fillId="3" borderId="1" xfId="0" applyFont="1" applyFill="1" applyBorder="1" applyAlignment="1">
      <alignment horizontal="left"/>
    </xf>
    <xf numFmtId="0" fontId="2281" fillId="3" borderId="1" xfId="0" applyFont="1" applyFill="1" applyBorder="1" applyAlignment="1">
      <alignment horizontal="left"/>
    </xf>
    <xf numFmtId="0" fontId="2282" fillId="3" borderId="1" xfId="0" applyFont="1" applyFill="1" applyBorder="1" applyAlignment="1">
      <alignment horizontal="left"/>
    </xf>
    <xf numFmtId="4" fontId="2283" fillId="3" borderId="1" xfId="0" applyNumberFormat="1" applyFont="1" applyFill="1" applyBorder="1" applyAlignment="1">
      <alignment horizontal="right"/>
    </xf>
    <xf numFmtId="0" fontId="2284" fillId="0" borderId="0" xfId="0" applyFont="1"/>
    <xf numFmtId="0" fontId="2285" fillId="0" borderId="1" xfId="0" applyFont="1" applyBorder="1" applyAlignment="1">
      <alignment horizontal="left" vertical="top"/>
    </xf>
    <xf numFmtId="0" fontId="2286" fillId="0" borderId="1" xfId="0" applyFont="1" applyBorder="1" applyAlignment="1">
      <alignment horizontal="left" vertical="top" wrapText="1"/>
    </xf>
    <xf numFmtId="0" fontId="2287" fillId="0" borderId="1" xfId="0" applyFont="1" applyBorder="1" applyAlignment="1">
      <alignment horizontal="center" vertical="top"/>
    </xf>
    <xf numFmtId="168" fontId="2288" fillId="0" borderId="1" xfId="0" applyNumberFormat="1" applyFont="1" applyBorder="1" applyAlignment="1">
      <alignment horizontal="right" vertical="top"/>
    </xf>
    <xf numFmtId="169" fontId="2289" fillId="0" borderId="1" xfId="0" applyNumberFormat="1" applyFont="1" applyBorder="1" applyAlignment="1">
      <alignment horizontal="right" vertical="top"/>
    </xf>
    <xf numFmtId="169" fontId="2290" fillId="0" borderId="1" xfId="0" applyNumberFormat="1" applyFont="1" applyBorder="1" applyAlignment="1">
      <alignment horizontal="right" vertical="top"/>
    </xf>
    <xf numFmtId="169" fontId="2291" fillId="0" borderId="1" xfId="0" applyNumberFormat="1" applyFont="1" applyBorder="1" applyAlignment="1">
      <alignment horizontal="right" vertical="top"/>
    </xf>
    <xf numFmtId="170" fontId="2292" fillId="2" borderId="1" xfId="0" applyNumberFormat="1" applyFont="1" applyFill="1" applyBorder="1" applyAlignment="1" applyProtection="1">
      <alignment horizontal="right" vertical="top"/>
      <protection locked="0"/>
    </xf>
    <xf numFmtId="171" fontId="2293" fillId="0" borderId="1" xfId="0" applyNumberFormat="1" applyFont="1" applyBorder="1" applyAlignment="1">
      <alignment horizontal="right" vertical="top"/>
    </xf>
    <xf numFmtId="4" fontId="2294" fillId="0" borderId="1" xfId="0" applyNumberFormat="1" applyFont="1" applyBorder="1" applyAlignment="1">
      <alignment horizontal="right" vertical="top"/>
    </xf>
    <xf numFmtId="4" fontId="2295" fillId="0" borderId="1" xfId="0" applyNumberFormat="1" applyFont="1" applyBorder="1" applyAlignment="1">
      <alignment horizontal="right" vertical="top"/>
    </xf>
    <xf numFmtId="0" fontId="2296" fillId="0" borderId="0" xfId="0" applyFont="1"/>
    <xf numFmtId="0" fontId="2297" fillId="0" borderId="1" xfId="0" applyFont="1" applyBorder="1" applyAlignment="1">
      <alignment horizontal="left" vertical="top"/>
    </xf>
    <xf numFmtId="0" fontId="2298" fillId="0" borderId="1" xfId="0" applyFont="1" applyBorder="1" applyAlignment="1">
      <alignment horizontal="left" vertical="top" wrapText="1"/>
    </xf>
    <xf numFmtId="0" fontId="2299" fillId="0" borderId="1" xfId="0" applyFont="1" applyBorder="1" applyAlignment="1">
      <alignment horizontal="center" vertical="top"/>
    </xf>
    <xf numFmtId="168" fontId="2300" fillId="0" borderId="1" xfId="0" applyNumberFormat="1" applyFont="1" applyBorder="1" applyAlignment="1">
      <alignment horizontal="right" vertical="top"/>
    </xf>
    <xf numFmtId="169" fontId="2301" fillId="0" borderId="1" xfId="0" applyNumberFormat="1" applyFont="1" applyBorder="1" applyAlignment="1">
      <alignment horizontal="right" vertical="top"/>
    </xf>
    <xf numFmtId="169" fontId="2302" fillId="0" borderId="1" xfId="0" applyNumberFormat="1" applyFont="1" applyBorder="1" applyAlignment="1">
      <alignment horizontal="right" vertical="top"/>
    </xf>
    <xf numFmtId="169" fontId="2303" fillId="0" borderId="1" xfId="0" applyNumberFormat="1" applyFont="1" applyBorder="1" applyAlignment="1">
      <alignment horizontal="right" vertical="top"/>
    </xf>
    <xf numFmtId="170" fontId="2304" fillId="2" borderId="1" xfId="0" applyNumberFormat="1" applyFont="1" applyFill="1" applyBorder="1" applyAlignment="1" applyProtection="1">
      <alignment horizontal="right" vertical="top"/>
      <protection locked="0"/>
    </xf>
    <xf numFmtId="171" fontId="2305" fillId="0" borderId="1" xfId="0" applyNumberFormat="1" applyFont="1" applyBorder="1" applyAlignment="1">
      <alignment horizontal="right" vertical="top"/>
    </xf>
    <xf numFmtId="4" fontId="2306" fillId="0" borderId="1" xfId="0" applyNumberFormat="1" applyFont="1" applyBorder="1" applyAlignment="1">
      <alignment horizontal="right" vertical="top"/>
    </xf>
    <xf numFmtId="4" fontId="2307" fillId="0" borderId="1" xfId="0" applyNumberFormat="1" applyFont="1" applyBorder="1" applyAlignment="1">
      <alignment horizontal="right" vertical="top"/>
    </xf>
    <xf numFmtId="0" fontId="2308" fillId="0" borderId="0" xfId="0" applyFont="1"/>
    <xf numFmtId="0" fontId="2309" fillId="0" borderId="1" xfId="0" applyFont="1" applyBorder="1" applyAlignment="1">
      <alignment horizontal="left" vertical="top"/>
    </xf>
    <xf numFmtId="0" fontId="2310" fillId="0" borderId="1" xfId="0" applyFont="1" applyBorder="1" applyAlignment="1">
      <alignment horizontal="left" vertical="top" wrapText="1"/>
    </xf>
    <xf numFmtId="0" fontId="2311" fillId="0" borderId="1" xfId="0" applyFont="1" applyBorder="1" applyAlignment="1">
      <alignment horizontal="center" vertical="top"/>
    </xf>
    <xf numFmtId="168" fontId="2312" fillId="0" borderId="1" xfId="0" applyNumberFormat="1" applyFont="1" applyBorder="1" applyAlignment="1">
      <alignment horizontal="right" vertical="top"/>
    </xf>
    <xf numFmtId="169" fontId="2313" fillId="0" borderId="1" xfId="0" applyNumberFormat="1" applyFont="1" applyBorder="1" applyAlignment="1">
      <alignment horizontal="right" vertical="top"/>
    </xf>
    <xf numFmtId="169" fontId="2314" fillId="0" borderId="1" xfId="0" applyNumberFormat="1" applyFont="1" applyBorder="1" applyAlignment="1">
      <alignment horizontal="right" vertical="top"/>
    </xf>
    <xf numFmtId="169" fontId="2315" fillId="0" borderId="1" xfId="0" applyNumberFormat="1" applyFont="1" applyBorder="1" applyAlignment="1">
      <alignment horizontal="right" vertical="top"/>
    </xf>
    <xf numFmtId="170" fontId="2316" fillId="2" borderId="1" xfId="0" applyNumberFormat="1" applyFont="1" applyFill="1" applyBorder="1" applyAlignment="1" applyProtection="1">
      <alignment horizontal="right" vertical="top"/>
      <protection locked="0"/>
    </xf>
    <xf numFmtId="171" fontId="2317" fillId="0" borderId="1" xfId="0" applyNumberFormat="1" applyFont="1" applyBorder="1" applyAlignment="1">
      <alignment horizontal="right" vertical="top"/>
    </xf>
    <xf numFmtId="4" fontId="2318" fillId="0" borderId="1" xfId="0" applyNumberFormat="1" applyFont="1" applyBorder="1" applyAlignment="1">
      <alignment horizontal="right" vertical="top"/>
    </xf>
    <xf numFmtId="4" fontId="2319" fillId="0" borderId="1" xfId="0" applyNumberFormat="1" applyFont="1" applyBorder="1" applyAlignment="1">
      <alignment horizontal="right" vertical="top"/>
    </xf>
    <xf numFmtId="0" fontId="2320" fillId="0" borderId="0" xfId="0" applyFont="1"/>
    <xf numFmtId="0" fontId="2321" fillId="0" borderId="1" xfId="0" applyFont="1" applyBorder="1" applyAlignment="1">
      <alignment horizontal="left" vertical="top"/>
    </xf>
    <xf numFmtId="0" fontId="2322" fillId="0" borderId="1" xfId="0" applyFont="1" applyBorder="1" applyAlignment="1">
      <alignment horizontal="left" vertical="top" wrapText="1"/>
    </xf>
    <xf numFmtId="0" fontId="2323" fillId="0" borderId="1" xfId="0" applyFont="1" applyBorder="1" applyAlignment="1">
      <alignment horizontal="center" vertical="top"/>
    </xf>
    <xf numFmtId="168" fontId="2324" fillId="0" borderId="1" xfId="0" applyNumberFormat="1" applyFont="1" applyBorder="1" applyAlignment="1">
      <alignment horizontal="right" vertical="top"/>
    </xf>
    <xf numFmtId="169" fontId="2325" fillId="0" borderId="1" xfId="0" applyNumberFormat="1" applyFont="1" applyBorder="1" applyAlignment="1">
      <alignment horizontal="right" vertical="top"/>
    </xf>
    <xf numFmtId="169" fontId="2326" fillId="0" borderId="1" xfId="0" applyNumberFormat="1" applyFont="1" applyBorder="1" applyAlignment="1">
      <alignment horizontal="right" vertical="top"/>
    </xf>
    <xf numFmtId="169" fontId="2327" fillId="0" borderId="1" xfId="0" applyNumberFormat="1" applyFont="1" applyBorder="1" applyAlignment="1">
      <alignment horizontal="right" vertical="top"/>
    </xf>
    <xf numFmtId="170" fontId="2328" fillId="2" borderId="1" xfId="0" applyNumberFormat="1" applyFont="1" applyFill="1" applyBorder="1" applyAlignment="1" applyProtection="1">
      <alignment horizontal="right" vertical="top"/>
      <protection locked="0"/>
    </xf>
    <xf numFmtId="171" fontId="2329" fillId="0" borderId="1" xfId="0" applyNumberFormat="1" applyFont="1" applyBorder="1" applyAlignment="1">
      <alignment horizontal="right" vertical="top"/>
    </xf>
    <xf numFmtId="4" fontId="2330" fillId="0" borderId="1" xfId="0" applyNumberFormat="1" applyFont="1" applyBorder="1" applyAlignment="1">
      <alignment horizontal="right" vertical="top"/>
    </xf>
    <xf numFmtId="4" fontId="2331" fillId="0" borderId="1" xfId="0" applyNumberFormat="1" applyFont="1" applyBorder="1" applyAlignment="1">
      <alignment horizontal="right" vertical="top"/>
    </xf>
    <xf numFmtId="0" fontId="2332" fillId="0" borderId="0" xfId="0" applyFont="1"/>
    <xf numFmtId="0" fontId="2333" fillId="0" borderId="1" xfId="0" applyFont="1" applyBorder="1" applyAlignment="1">
      <alignment horizontal="left" vertical="top"/>
    </xf>
    <xf numFmtId="0" fontId="2334" fillId="0" borderId="1" xfId="0" applyFont="1" applyBorder="1" applyAlignment="1">
      <alignment horizontal="left" vertical="top" wrapText="1"/>
    </xf>
    <xf numFmtId="0" fontId="2335" fillId="0" borderId="1" xfId="0" applyFont="1" applyBorder="1" applyAlignment="1">
      <alignment horizontal="center" vertical="top"/>
    </xf>
    <xf numFmtId="168" fontId="2336" fillId="0" borderId="1" xfId="0" applyNumberFormat="1" applyFont="1" applyBorder="1" applyAlignment="1">
      <alignment horizontal="right" vertical="top"/>
    </xf>
    <xf numFmtId="169" fontId="2337" fillId="0" borderId="1" xfId="0" applyNumberFormat="1" applyFont="1" applyBorder="1" applyAlignment="1">
      <alignment horizontal="right" vertical="top"/>
    </xf>
    <xf numFmtId="169" fontId="2338" fillId="0" borderId="1" xfId="0" applyNumberFormat="1" applyFont="1" applyBorder="1" applyAlignment="1">
      <alignment horizontal="right" vertical="top"/>
    </xf>
    <xf numFmtId="169" fontId="2339" fillId="0" borderId="1" xfId="0" applyNumberFormat="1" applyFont="1" applyBorder="1" applyAlignment="1">
      <alignment horizontal="right" vertical="top"/>
    </xf>
    <xf numFmtId="170" fontId="2340" fillId="2" borderId="1" xfId="0" applyNumberFormat="1" applyFont="1" applyFill="1" applyBorder="1" applyAlignment="1" applyProtection="1">
      <alignment horizontal="right" vertical="top"/>
      <protection locked="0"/>
    </xf>
    <xf numFmtId="171" fontId="2341" fillId="0" borderId="1" xfId="0" applyNumberFormat="1" applyFont="1" applyBorder="1" applyAlignment="1">
      <alignment horizontal="right" vertical="top"/>
    </xf>
    <xf numFmtId="4" fontId="2342" fillId="0" borderId="1" xfId="0" applyNumberFormat="1" applyFont="1" applyBorder="1" applyAlignment="1">
      <alignment horizontal="right" vertical="top"/>
    </xf>
    <xf numFmtId="4" fontId="2343" fillId="0" borderId="1" xfId="0" applyNumberFormat="1" applyFont="1" applyBorder="1" applyAlignment="1">
      <alignment horizontal="right" vertical="top"/>
    </xf>
    <xf numFmtId="0" fontId="2344" fillId="0" borderId="0" xfId="0" applyFont="1"/>
    <xf numFmtId="0" fontId="2345" fillId="0" borderId="1" xfId="0" applyFont="1" applyBorder="1" applyAlignment="1">
      <alignment horizontal="left" vertical="top"/>
    </xf>
    <xf numFmtId="0" fontId="2346" fillId="0" borderId="1" xfId="0" applyFont="1" applyBorder="1" applyAlignment="1">
      <alignment horizontal="left" vertical="top" wrapText="1"/>
    </xf>
    <xf numFmtId="0" fontId="2347" fillId="0" borderId="1" xfId="0" applyFont="1" applyBorder="1" applyAlignment="1">
      <alignment horizontal="center" vertical="top"/>
    </xf>
    <xf numFmtId="168" fontId="2348" fillId="0" borderId="1" xfId="0" applyNumberFormat="1" applyFont="1" applyBorder="1" applyAlignment="1">
      <alignment horizontal="right" vertical="top"/>
    </xf>
    <xf numFmtId="169" fontId="2349" fillId="0" borderId="1" xfId="0" applyNumberFormat="1" applyFont="1" applyBorder="1" applyAlignment="1">
      <alignment horizontal="right" vertical="top"/>
    </xf>
    <xf numFmtId="169" fontId="2350" fillId="0" borderId="1" xfId="0" applyNumberFormat="1" applyFont="1" applyBorder="1" applyAlignment="1">
      <alignment horizontal="right" vertical="top"/>
    </xf>
    <xf numFmtId="169" fontId="2351" fillId="0" borderId="1" xfId="0" applyNumberFormat="1" applyFont="1" applyBorder="1" applyAlignment="1">
      <alignment horizontal="right" vertical="top"/>
    </xf>
    <xf numFmtId="170" fontId="2352" fillId="2" borderId="1" xfId="0" applyNumberFormat="1" applyFont="1" applyFill="1" applyBorder="1" applyAlignment="1" applyProtection="1">
      <alignment horizontal="right" vertical="top"/>
      <protection locked="0"/>
    </xf>
    <xf numFmtId="171" fontId="2353" fillId="0" borderId="1" xfId="0" applyNumberFormat="1" applyFont="1" applyBorder="1" applyAlignment="1">
      <alignment horizontal="right" vertical="top"/>
    </xf>
    <xf numFmtId="4" fontId="2354" fillId="0" borderId="1" xfId="0" applyNumberFormat="1" applyFont="1" applyBorder="1" applyAlignment="1">
      <alignment horizontal="right" vertical="top"/>
    </xf>
    <xf numFmtId="4" fontId="2355" fillId="0" borderId="1" xfId="0" applyNumberFormat="1" applyFont="1" applyBorder="1" applyAlignment="1">
      <alignment horizontal="right" vertical="top"/>
    </xf>
    <xf numFmtId="0" fontId="2356" fillId="0" borderId="0" xfId="0" applyFont="1"/>
    <xf numFmtId="0" fontId="2357" fillId="0" borderId="1" xfId="0" applyFont="1" applyBorder="1" applyAlignment="1">
      <alignment horizontal="left" vertical="top"/>
    </xf>
    <xf numFmtId="0" fontId="2358" fillId="0" borderId="1" xfId="0" applyFont="1" applyBorder="1" applyAlignment="1">
      <alignment horizontal="left" vertical="top" wrapText="1"/>
    </xf>
    <xf numFmtId="0" fontId="2359" fillId="0" borderId="1" xfId="0" applyFont="1" applyBorder="1" applyAlignment="1">
      <alignment horizontal="center" vertical="top"/>
    </xf>
    <xf numFmtId="168" fontId="2360" fillId="0" borderId="1" xfId="0" applyNumberFormat="1" applyFont="1" applyBorder="1" applyAlignment="1">
      <alignment horizontal="right" vertical="top"/>
    </xf>
    <xf numFmtId="169" fontId="2361" fillId="0" borderId="1" xfId="0" applyNumberFormat="1" applyFont="1" applyBorder="1" applyAlignment="1">
      <alignment horizontal="right" vertical="top"/>
    </xf>
    <xf numFmtId="169" fontId="2362" fillId="0" borderId="1" xfId="0" applyNumberFormat="1" applyFont="1" applyBorder="1" applyAlignment="1">
      <alignment horizontal="right" vertical="top"/>
    </xf>
    <xf numFmtId="169" fontId="2363" fillId="0" borderId="1" xfId="0" applyNumberFormat="1" applyFont="1" applyBorder="1" applyAlignment="1">
      <alignment horizontal="right" vertical="top"/>
    </xf>
    <xf numFmtId="170" fontId="2364" fillId="2" borderId="1" xfId="0" applyNumberFormat="1" applyFont="1" applyFill="1" applyBorder="1" applyAlignment="1" applyProtection="1">
      <alignment horizontal="right" vertical="top"/>
      <protection locked="0"/>
    </xf>
    <xf numFmtId="171" fontId="2365" fillId="0" borderId="1" xfId="0" applyNumberFormat="1" applyFont="1" applyBorder="1" applyAlignment="1">
      <alignment horizontal="right" vertical="top"/>
    </xf>
    <xf numFmtId="4" fontId="2366" fillId="0" borderId="1" xfId="0" applyNumberFormat="1" applyFont="1" applyBorder="1" applyAlignment="1">
      <alignment horizontal="right" vertical="top"/>
    </xf>
    <xf numFmtId="4" fontId="2367" fillId="0" borderId="1" xfId="0" applyNumberFormat="1" applyFont="1" applyBorder="1" applyAlignment="1">
      <alignment horizontal="right" vertical="top"/>
    </xf>
    <xf numFmtId="0" fontId="2368" fillId="0" borderId="0" xfId="0" applyFont="1"/>
    <xf numFmtId="0" fontId="2369" fillId="0" borderId="1" xfId="0" applyFont="1" applyBorder="1" applyAlignment="1">
      <alignment horizontal="left" vertical="top"/>
    </xf>
    <xf numFmtId="0" fontId="2370" fillId="0" borderId="1" xfId="0" applyFont="1" applyBorder="1" applyAlignment="1">
      <alignment horizontal="left" vertical="top" wrapText="1"/>
    </xf>
    <xf numFmtId="0" fontId="2371" fillId="0" borderId="1" xfId="0" applyFont="1" applyBorder="1" applyAlignment="1">
      <alignment horizontal="center" vertical="top"/>
    </xf>
    <xf numFmtId="168" fontId="2372" fillId="0" borderId="1" xfId="0" applyNumberFormat="1" applyFont="1" applyBorder="1" applyAlignment="1">
      <alignment horizontal="right" vertical="top"/>
    </xf>
    <xf numFmtId="169" fontId="2373" fillId="0" borderId="1" xfId="0" applyNumberFormat="1" applyFont="1" applyBorder="1" applyAlignment="1">
      <alignment horizontal="right" vertical="top"/>
    </xf>
    <xf numFmtId="169" fontId="2374" fillId="0" borderId="1" xfId="0" applyNumberFormat="1" applyFont="1" applyBorder="1" applyAlignment="1">
      <alignment horizontal="right" vertical="top"/>
    </xf>
    <xf numFmtId="169" fontId="2375" fillId="0" borderId="1" xfId="0" applyNumberFormat="1" applyFont="1" applyBorder="1" applyAlignment="1">
      <alignment horizontal="right" vertical="top"/>
    </xf>
    <xf numFmtId="170" fontId="2376" fillId="2" borderId="1" xfId="0" applyNumberFormat="1" applyFont="1" applyFill="1" applyBorder="1" applyAlignment="1" applyProtection="1">
      <alignment horizontal="right" vertical="top"/>
      <protection locked="0"/>
    </xf>
    <xf numFmtId="171" fontId="2377" fillId="0" borderId="1" xfId="0" applyNumberFormat="1" applyFont="1" applyBorder="1" applyAlignment="1">
      <alignment horizontal="right" vertical="top"/>
    </xf>
    <xf numFmtId="4" fontId="2378" fillId="0" borderId="1" xfId="0" applyNumberFormat="1" applyFont="1" applyBorder="1" applyAlignment="1">
      <alignment horizontal="right" vertical="top"/>
    </xf>
    <xf numFmtId="4" fontId="2379" fillId="0" borderId="1" xfId="0" applyNumberFormat="1" applyFont="1" applyBorder="1" applyAlignment="1">
      <alignment horizontal="right" vertical="top"/>
    </xf>
    <xf numFmtId="0" fontId="2380" fillId="0" borderId="0" xfId="0" applyFont="1"/>
    <xf numFmtId="0" fontId="2381" fillId="0" borderId="1" xfId="0" applyFont="1" applyBorder="1" applyAlignment="1">
      <alignment horizontal="left" vertical="top"/>
    </xf>
    <xf numFmtId="0" fontId="2382" fillId="0" borderId="1" xfId="0" applyFont="1" applyBorder="1" applyAlignment="1">
      <alignment horizontal="left" vertical="top" wrapText="1"/>
    </xf>
    <xf numFmtId="0" fontId="2383" fillId="0" borderId="1" xfId="0" applyFont="1" applyBorder="1" applyAlignment="1">
      <alignment horizontal="center" vertical="top"/>
    </xf>
    <xf numFmtId="168" fontId="2384" fillId="0" borderId="1" xfId="0" applyNumberFormat="1" applyFont="1" applyBorder="1" applyAlignment="1">
      <alignment horizontal="right" vertical="top"/>
    </xf>
    <xf numFmtId="169" fontId="2385" fillId="0" borderId="1" xfId="0" applyNumberFormat="1" applyFont="1" applyBorder="1" applyAlignment="1">
      <alignment horizontal="right" vertical="top"/>
    </xf>
    <xf numFmtId="169" fontId="2386" fillId="0" borderId="1" xfId="0" applyNumberFormat="1" applyFont="1" applyBorder="1" applyAlignment="1">
      <alignment horizontal="right" vertical="top"/>
    </xf>
    <xf numFmtId="169" fontId="2387" fillId="0" borderId="1" xfId="0" applyNumberFormat="1" applyFont="1" applyBorder="1" applyAlignment="1">
      <alignment horizontal="right" vertical="top"/>
    </xf>
    <xf numFmtId="170" fontId="2388" fillId="2" borderId="1" xfId="0" applyNumberFormat="1" applyFont="1" applyFill="1" applyBorder="1" applyAlignment="1" applyProtection="1">
      <alignment horizontal="right" vertical="top"/>
      <protection locked="0"/>
    </xf>
    <xf numFmtId="171" fontId="2389" fillId="0" borderId="1" xfId="0" applyNumberFormat="1" applyFont="1" applyBorder="1" applyAlignment="1">
      <alignment horizontal="right" vertical="top"/>
    </xf>
    <xf numFmtId="4" fontId="2390" fillId="0" borderId="1" xfId="0" applyNumberFormat="1" applyFont="1" applyBorder="1" applyAlignment="1">
      <alignment horizontal="right" vertical="top"/>
    </xf>
    <xf numFmtId="4" fontId="2391" fillId="0" borderId="1" xfId="0" applyNumberFormat="1" applyFont="1" applyBorder="1" applyAlignment="1">
      <alignment horizontal="right" vertical="top"/>
    </xf>
    <xf numFmtId="0" fontId="2392" fillId="0" borderId="0" xfId="0" applyFont="1"/>
    <xf numFmtId="0" fontId="2399" fillId="0" borderId="0" xfId="0" applyFont="1" applyAlignment="1">
      <alignment horizontal="left" vertical="top"/>
    </xf>
    <xf numFmtId="0" fontId="2402" fillId="3" borderId="1" xfId="0" applyFont="1" applyFill="1" applyBorder="1" applyAlignment="1">
      <alignment horizontal="left"/>
    </xf>
    <xf numFmtId="0" fontId="2403" fillId="3" borderId="1" xfId="0" applyFont="1" applyFill="1" applyBorder="1" applyAlignment="1">
      <alignment horizontal="left"/>
    </xf>
    <xf numFmtId="0" fontId="2404" fillId="3" borderId="1" xfId="0" applyFont="1" applyFill="1" applyBorder="1" applyAlignment="1">
      <alignment horizontal="left"/>
    </xf>
    <xf numFmtId="0" fontId="2405" fillId="3" borderId="1" xfId="0" applyFont="1" applyFill="1" applyBorder="1" applyAlignment="1">
      <alignment horizontal="left"/>
    </xf>
    <xf numFmtId="0" fontId="2406" fillId="3" borderId="1" xfId="0" applyFont="1" applyFill="1" applyBorder="1" applyAlignment="1">
      <alignment horizontal="left"/>
    </xf>
    <xf numFmtId="0" fontId="2407" fillId="3" borderId="1" xfId="0" applyFont="1" applyFill="1" applyBorder="1" applyAlignment="1">
      <alignment horizontal="left"/>
    </xf>
    <xf numFmtId="0" fontId="2408" fillId="3" borderId="1" xfId="0" applyFont="1" applyFill="1" applyBorder="1" applyAlignment="1">
      <alignment horizontal="left"/>
    </xf>
    <xf numFmtId="0" fontId="2409" fillId="3" borderId="1" xfId="0" applyFont="1" applyFill="1" applyBorder="1" applyAlignment="1">
      <alignment horizontal="left"/>
    </xf>
    <xf numFmtId="0" fontId="2410" fillId="3" borderId="1" xfId="0" applyFont="1" applyFill="1" applyBorder="1" applyAlignment="1">
      <alignment horizontal="left"/>
    </xf>
    <xf numFmtId="0" fontId="2411" fillId="3" borderId="1" xfId="0" applyFont="1" applyFill="1" applyBorder="1" applyAlignment="1">
      <alignment horizontal="left"/>
    </xf>
    <xf numFmtId="0" fontId="2412" fillId="3" borderId="1" xfId="0" applyFont="1" applyFill="1" applyBorder="1" applyAlignment="1">
      <alignment horizontal="left"/>
    </xf>
    <xf numFmtId="0" fontId="2413" fillId="3" borderId="1" xfId="0" applyFont="1" applyFill="1" applyBorder="1" applyAlignment="1">
      <alignment horizontal="left"/>
    </xf>
    <xf numFmtId="0" fontId="2414" fillId="3" borderId="1" xfId="0" applyFont="1" applyFill="1" applyBorder="1" applyAlignment="1">
      <alignment horizontal="left"/>
    </xf>
    <xf numFmtId="0" fontId="2415" fillId="3" borderId="1" xfId="0" applyFont="1" applyFill="1" applyBorder="1" applyAlignment="1">
      <alignment horizontal="left"/>
    </xf>
    <xf numFmtId="0" fontId="2416" fillId="3" borderId="1" xfId="0" applyFont="1" applyFill="1" applyBorder="1" applyAlignment="1">
      <alignment horizontal="left"/>
    </xf>
    <xf numFmtId="0" fontId="2417" fillId="3" borderId="1" xfId="0" applyFont="1" applyFill="1" applyBorder="1" applyAlignment="1">
      <alignment horizontal="left"/>
    </xf>
    <xf numFmtId="0" fontId="2418" fillId="3" borderId="1" xfId="0" applyFont="1" applyFill="1" applyBorder="1" applyAlignment="1">
      <alignment horizontal="left"/>
    </xf>
    <xf numFmtId="0" fontId="2419" fillId="3" borderId="1" xfId="0" applyFont="1" applyFill="1" applyBorder="1" applyAlignment="1">
      <alignment horizontal="left"/>
    </xf>
    <xf numFmtId="0" fontId="2420" fillId="3" borderId="1" xfId="0" applyFont="1" applyFill="1" applyBorder="1" applyAlignment="1">
      <alignment horizontal="left"/>
    </xf>
    <xf numFmtId="0" fontId="2421" fillId="3" borderId="1" xfId="0" applyFont="1" applyFill="1" applyBorder="1" applyAlignment="1">
      <alignment horizontal="left"/>
    </xf>
    <xf numFmtId="0" fontId="2422" fillId="3" borderId="1" xfId="0" applyFont="1" applyFill="1" applyBorder="1" applyAlignment="1">
      <alignment horizontal="left"/>
    </xf>
    <xf numFmtId="0" fontId="2423" fillId="3" borderId="1" xfId="0" applyFont="1" applyFill="1" applyBorder="1" applyAlignment="1">
      <alignment horizontal="left"/>
    </xf>
    <xf numFmtId="0" fontId="2424" fillId="3" borderId="1" xfId="0" applyFont="1" applyFill="1" applyBorder="1" applyAlignment="1">
      <alignment horizontal="left"/>
    </xf>
    <xf numFmtId="0" fontId="2425" fillId="3" borderId="1" xfId="0" applyFont="1" applyFill="1" applyBorder="1" applyAlignment="1">
      <alignment horizontal="left"/>
    </xf>
    <xf numFmtId="0" fontId="2426" fillId="3" borderId="1" xfId="0" applyFont="1" applyFill="1" applyBorder="1" applyAlignment="1">
      <alignment horizontal="left"/>
    </xf>
    <xf numFmtId="0" fontId="2427" fillId="3" borderId="1" xfId="0" applyFont="1" applyFill="1" applyBorder="1" applyAlignment="1">
      <alignment horizontal="left"/>
    </xf>
    <xf numFmtId="0" fontId="2428" fillId="3" borderId="1" xfId="0" applyFont="1" applyFill="1" applyBorder="1" applyAlignment="1">
      <alignment horizontal="left"/>
    </xf>
    <xf numFmtId="0" fontId="2429" fillId="3" borderId="1" xfId="0" applyFont="1" applyFill="1" applyBorder="1" applyAlignment="1">
      <alignment horizontal="left"/>
    </xf>
    <xf numFmtId="0" fontId="2430" fillId="3" borderId="1" xfId="0" applyFont="1" applyFill="1" applyBorder="1" applyAlignment="1">
      <alignment horizontal="left"/>
    </xf>
    <xf numFmtId="0" fontId="2431" fillId="3" borderId="1" xfId="0" applyFont="1" applyFill="1" applyBorder="1" applyAlignment="1">
      <alignment horizontal="left"/>
    </xf>
    <xf numFmtId="0" fontId="2432" fillId="3" borderId="1" xfId="0" applyFont="1" applyFill="1" applyBorder="1" applyAlignment="1">
      <alignment horizontal="left"/>
    </xf>
    <xf numFmtId="0" fontId="2433" fillId="3" borderId="1" xfId="0" applyFont="1" applyFill="1" applyBorder="1" applyAlignment="1">
      <alignment horizontal="left"/>
    </xf>
    <xf numFmtId="0" fontId="2434" fillId="3" borderId="1" xfId="0" applyFont="1" applyFill="1" applyBorder="1" applyAlignment="1">
      <alignment horizontal="left"/>
    </xf>
    <xf numFmtId="0" fontId="2435" fillId="3" borderId="1" xfId="0" applyFont="1" applyFill="1" applyBorder="1" applyAlignment="1">
      <alignment horizontal="left"/>
    </xf>
    <xf numFmtId="0" fontId="2436" fillId="3" borderId="1" xfId="0" applyFont="1" applyFill="1" applyBorder="1" applyAlignment="1">
      <alignment horizontal="left"/>
    </xf>
    <xf numFmtId="0" fontId="2437" fillId="3" borderId="1" xfId="0" applyFont="1" applyFill="1" applyBorder="1" applyAlignment="1">
      <alignment horizontal="left"/>
    </xf>
    <xf numFmtId="0" fontId="2438" fillId="3" borderId="1" xfId="0" applyFont="1" applyFill="1" applyBorder="1" applyAlignment="1">
      <alignment horizontal="left"/>
    </xf>
    <xf numFmtId="0" fontId="2439" fillId="3" borderId="1" xfId="0" applyFont="1" applyFill="1" applyBorder="1" applyAlignment="1">
      <alignment horizontal="left"/>
    </xf>
    <xf numFmtId="0" fontId="2440" fillId="3" borderId="1" xfId="0" applyFont="1" applyFill="1" applyBorder="1" applyAlignment="1">
      <alignment horizontal="left"/>
    </xf>
    <xf numFmtId="0" fontId="2441" fillId="3" borderId="1" xfId="0" applyFont="1" applyFill="1" applyBorder="1" applyAlignment="1">
      <alignment horizontal="left"/>
    </xf>
    <xf numFmtId="0" fontId="2442" fillId="3" borderId="1" xfId="0" applyFont="1" applyFill="1" applyBorder="1" applyAlignment="1">
      <alignment horizontal="left"/>
    </xf>
    <xf numFmtId="0" fontId="2443" fillId="3" borderId="1" xfId="0" applyFont="1" applyFill="1" applyBorder="1" applyAlignment="1">
      <alignment horizontal="left"/>
    </xf>
    <xf numFmtId="0" fontId="2444" fillId="3" borderId="1" xfId="0" applyFont="1" applyFill="1" applyBorder="1" applyAlignment="1">
      <alignment horizontal="left"/>
    </xf>
    <xf numFmtId="0" fontId="2445" fillId="3" borderId="1" xfId="0" applyFont="1" applyFill="1" applyBorder="1" applyAlignment="1">
      <alignment horizontal="left"/>
    </xf>
    <xf numFmtId="0" fontId="2446" fillId="3" borderId="1" xfId="0" applyFont="1" applyFill="1" applyBorder="1" applyAlignment="1">
      <alignment horizontal="left"/>
    </xf>
    <xf numFmtId="0" fontId="2447" fillId="3" borderId="1" xfId="0" applyFont="1" applyFill="1" applyBorder="1" applyAlignment="1">
      <alignment horizontal="left"/>
    </xf>
    <xf numFmtId="0" fontId="2448" fillId="3" borderId="1" xfId="0" applyFont="1" applyFill="1" applyBorder="1" applyAlignment="1">
      <alignment horizontal="left"/>
    </xf>
    <xf numFmtId="0" fontId="2449" fillId="3" borderId="1" xfId="0" applyFont="1" applyFill="1" applyBorder="1" applyAlignment="1">
      <alignment horizontal="left"/>
    </xf>
    <xf numFmtId="0" fontId="2450" fillId="3" borderId="1" xfId="0" applyFont="1" applyFill="1" applyBorder="1" applyAlignment="1">
      <alignment horizontal="left"/>
    </xf>
    <xf numFmtId="0" fontId="2451" fillId="3" borderId="1" xfId="0" applyFont="1" applyFill="1" applyBorder="1" applyAlignment="1">
      <alignment horizontal="left"/>
    </xf>
    <xf numFmtId="0" fontId="2452" fillId="3" borderId="1" xfId="0" applyFont="1" applyFill="1" applyBorder="1" applyAlignment="1">
      <alignment horizontal="left"/>
    </xf>
    <xf numFmtId="0" fontId="2453" fillId="3" borderId="1" xfId="0" applyFont="1" applyFill="1" applyBorder="1" applyAlignment="1">
      <alignment horizontal="left"/>
    </xf>
    <xf numFmtId="0" fontId="2454" fillId="3" borderId="1" xfId="0" applyFont="1" applyFill="1" applyBorder="1" applyAlignment="1">
      <alignment horizontal="left"/>
    </xf>
    <xf numFmtId="0" fontId="2455" fillId="0" borderId="1" xfId="0" applyFont="1" applyBorder="1" applyAlignment="1">
      <alignment horizontal="left" vertical="top"/>
    </xf>
    <xf numFmtId="0" fontId="2456" fillId="0" borderId="1" xfId="0" applyFont="1" applyBorder="1" applyAlignment="1">
      <alignment horizontal="left" vertical="top" wrapText="1"/>
    </xf>
    <xf numFmtId="4" fontId="2457" fillId="2" borderId="1" xfId="0" applyNumberFormat="1" applyFont="1" applyFill="1" applyBorder="1" applyAlignment="1" applyProtection="1">
      <alignment horizontal="right" vertical="top"/>
      <protection locked="0"/>
    </xf>
    <xf numFmtId="4" fontId="2458" fillId="0" borderId="1" xfId="0" applyNumberFormat="1" applyFont="1" applyBorder="1" applyAlignment="1">
      <alignment horizontal="right" vertical="top"/>
    </xf>
    <xf numFmtId="4" fontId="2459" fillId="2" borderId="1" xfId="0" applyNumberFormat="1" applyFont="1" applyFill="1" applyBorder="1" applyAlignment="1" applyProtection="1">
      <alignment horizontal="right" vertical="top"/>
      <protection locked="0"/>
    </xf>
    <xf numFmtId="4" fontId="2460" fillId="0" borderId="1" xfId="0" applyNumberFormat="1" applyFont="1" applyBorder="1" applyAlignment="1">
      <alignment horizontal="right" vertical="top"/>
    </xf>
    <xf numFmtId="4" fontId="2461" fillId="2" borderId="1" xfId="0" applyNumberFormat="1" applyFont="1" applyFill="1" applyBorder="1" applyAlignment="1" applyProtection="1">
      <alignment horizontal="right" vertical="top"/>
      <protection locked="0"/>
    </xf>
    <xf numFmtId="4" fontId="2462" fillId="0" borderId="1" xfId="0" applyNumberFormat="1" applyFont="1" applyBorder="1" applyAlignment="1">
      <alignment horizontal="right" vertical="top"/>
    </xf>
    <xf numFmtId="4" fontId="2463" fillId="2" borderId="1" xfId="0" applyNumberFormat="1" applyFont="1" applyFill="1" applyBorder="1" applyAlignment="1" applyProtection="1">
      <alignment horizontal="right" vertical="top"/>
      <protection locked="0"/>
    </xf>
    <xf numFmtId="4" fontId="2464" fillId="0" borderId="1" xfId="0" applyNumberFormat="1" applyFont="1" applyBorder="1" applyAlignment="1">
      <alignment horizontal="right" vertical="top"/>
    </xf>
    <xf numFmtId="4" fontId="2465" fillId="2" borderId="1" xfId="0" applyNumberFormat="1" applyFont="1" applyFill="1" applyBorder="1" applyAlignment="1" applyProtection="1">
      <alignment horizontal="right" vertical="top"/>
      <protection locked="0"/>
    </xf>
    <xf numFmtId="4" fontId="2466" fillId="0" borderId="1" xfId="0" applyNumberFormat="1" applyFont="1" applyBorder="1" applyAlignment="1">
      <alignment horizontal="right" vertical="top"/>
    </xf>
    <xf numFmtId="4" fontId="2467" fillId="2" borderId="1" xfId="0" applyNumberFormat="1" applyFont="1" applyFill="1" applyBorder="1" applyAlignment="1" applyProtection="1">
      <alignment horizontal="right" vertical="top"/>
      <protection locked="0"/>
    </xf>
    <xf numFmtId="4" fontId="2468" fillId="0" borderId="1" xfId="0" applyNumberFormat="1" applyFont="1" applyBorder="1" applyAlignment="1">
      <alignment horizontal="right" vertical="top"/>
    </xf>
    <xf numFmtId="4" fontId="2469" fillId="2" borderId="1" xfId="0" applyNumberFormat="1" applyFont="1" applyFill="1" applyBorder="1" applyAlignment="1" applyProtection="1">
      <alignment horizontal="right" vertical="top"/>
      <protection locked="0"/>
    </xf>
    <xf numFmtId="4" fontId="2470" fillId="0" borderId="1" xfId="0" applyNumberFormat="1" applyFont="1" applyBorder="1" applyAlignment="1">
      <alignment horizontal="right" vertical="top"/>
    </xf>
    <xf numFmtId="4" fontId="2471" fillId="2" borderId="1" xfId="0" applyNumberFormat="1" applyFont="1" applyFill="1" applyBorder="1" applyAlignment="1" applyProtection="1">
      <alignment horizontal="right" vertical="top"/>
      <protection locked="0"/>
    </xf>
    <xf numFmtId="4" fontId="2472" fillId="0" borderId="1" xfId="0" applyNumberFormat="1" applyFont="1" applyBorder="1" applyAlignment="1">
      <alignment horizontal="right" vertical="top"/>
    </xf>
    <xf numFmtId="4" fontId="2473" fillId="2" borderId="1" xfId="0" applyNumberFormat="1" applyFont="1" applyFill="1" applyBorder="1" applyAlignment="1" applyProtection="1">
      <alignment horizontal="right" vertical="top"/>
      <protection locked="0"/>
    </xf>
    <xf numFmtId="4" fontId="2474" fillId="0" borderId="1" xfId="0" applyNumberFormat="1" applyFont="1" applyBorder="1" applyAlignment="1">
      <alignment horizontal="right" vertical="top"/>
    </xf>
    <xf numFmtId="4" fontId="2475" fillId="2" borderId="1" xfId="0" applyNumberFormat="1" applyFont="1" applyFill="1" applyBorder="1" applyAlignment="1" applyProtection="1">
      <alignment horizontal="right" vertical="top"/>
      <protection locked="0"/>
    </xf>
    <xf numFmtId="4" fontId="2476" fillId="0" borderId="1" xfId="0" applyNumberFormat="1" applyFont="1" applyBorder="1" applyAlignment="1">
      <alignment horizontal="right" vertical="top"/>
    </xf>
    <xf numFmtId="4" fontId="2477" fillId="2" borderId="1" xfId="0" applyNumberFormat="1" applyFont="1" applyFill="1" applyBorder="1" applyAlignment="1" applyProtection="1">
      <alignment horizontal="right" vertical="top"/>
      <protection locked="0"/>
    </xf>
    <xf numFmtId="4" fontId="2478" fillId="0" borderId="1" xfId="0" applyNumberFormat="1" applyFont="1" applyBorder="1" applyAlignment="1">
      <alignment horizontal="right" vertical="top"/>
    </xf>
    <xf numFmtId="4" fontId="2479" fillId="2" borderId="1" xfId="0" applyNumberFormat="1" applyFont="1" applyFill="1" applyBorder="1" applyAlignment="1" applyProtection="1">
      <alignment horizontal="right" vertical="top"/>
      <protection locked="0"/>
    </xf>
    <xf numFmtId="4" fontId="2480" fillId="0" borderId="1" xfId="0" applyNumberFormat="1" applyFont="1" applyBorder="1" applyAlignment="1">
      <alignment horizontal="right" vertical="top"/>
    </xf>
    <xf numFmtId="4" fontId="2481" fillId="2" borderId="1" xfId="0" applyNumberFormat="1" applyFont="1" applyFill="1" applyBorder="1" applyAlignment="1" applyProtection="1">
      <alignment horizontal="right" vertical="top"/>
      <protection locked="0"/>
    </xf>
    <xf numFmtId="4" fontId="2482" fillId="0" borderId="1" xfId="0" applyNumberFormat="1" applyFont="1" applyBorder="1" applyAlignment="1">
      <alignment horizontal="right" vertical="top"/>
    </xf>
    <xf numFmtId="4" fontId="2483" fillId="2" borderId="1" xfId="0" applyNumberFormat="1" applyFont="1" applyFill="1" applyBorder="1" applyAlignment="1" applyProtection="1">
      <alignment horizontal="right" vertical="top"/>
      <protection locked="0"/>
    </xf>
    <xf numFmtId="4" fontId="2484" fillId="0" borderId="1" xfId="0" applyNumberFormat="1" applyFont="1" applyBorder="1" applyAlignment="1">
      <alignment horizontal="right" vertical="top"/>
    </xf>
    <xf numFmtId="4" fontId="2485" fillId="2" borderId="1" xfId="0" applyNumberFormat="1" applyFont="1" applyFill="1" applyBorder="1" applyAlignment="1" applyProtection="1">
      <alignment horizontal="right" vertical="top"/>
      <protection locked="0"/>
    </xf>
    <xf numFmtId="4" fontId="2486" fillId="0" borderId="1" xfId="0" applyNumberFormat="1" applyFont="1" applyBorder="1" applyAlignment="1">
      <alignment horizontal="right" vertical="top"/>
    </xf>
    <xf numFmtId="4" fontId="2487" fillId="2" borderId="1" xfId="0" applyNumberFormat="1" applyFont="1" applyFill="1" applyBorder="1" applyAlignment="1" applyProtection="1">
      <alignment horizontal="right" vertical="top"/>
      <protection locked="0"/>
    </xf>
    <xf numFmtId="4" fontId="2488" fillId="0" borderId="1" xfId="0" applyNumberFormat="1" applyFont="1" applyBorder="1" applyAlignment="1">
      <alignment horizontal="right" vertical="top"/>
    </xf>
    <xf numFmtId="4" fontId="2489" fillId="2" borderId="1" xfId="0" applyNumberFormat="1" applyFont="1" applyFill="1" applyBorder="1" applyAlignment="1" applyProtection="1">
      <alignment horizontal="right" vertical="top"/>
      <protection locked="0"/>
    </xf>
    <xf numFmtId="4" fontId="2490" fillId="0" borderId="1" xfId="0" applyNumberFormat="1" applyFont="1" applyBorder="1" applyAlignment="1">
      <alignment horizontal="right" vertical="top"/>
    </xf>
    <xf numFmtId="4" fontId="2491" fillId="2" borderId="1" xfId="0" applyNumberFormat="1" applyFont="1" applyFill="1" applyBorder="1" applyAlignment="1" applyProtection="1">
      <alignment horizontal="right" vertical="top"/>
      <protection locked="0"/>
    </xf>
    <xf numFmtId="4" fontId="2492" fillId="0" borderId="1" xfId="0" applyNumberFormat="1" applyFont="1" applyBorder="1" applyAlignment="1">
      <alignment horizontal="right" vertical="top"/>
    </xf>
    <xf numFmtId="4" fontId="2493" fillId="2" borderId="1" xfId="0" applyNumberFormat="1" applyFont="1" applyFill="1" applyBorder="1" applyAlignment="1" applyProtection="1">
      <alignment horizontal="right" vertical="top"/>
      <protection locked="0"/>
    </xf>
    <xf numFmtId="4" fontId="2494" fillId="0" borderId="1" xfId="0" applyNumberFormat="1" applyFont="1" applyBorder="1" applyAlignment="1">
      <alignment horizontal="right" vertical="top"/>
    </xf>
    <xf numFmtId="4" fontId="2495" fillId="2" borderId="1" xfId="0" applyNumberFormat="1" applyFont="1" applyFill="1" applyBorder="1" applyAlignment="1" applyProtection="1">
      <alignment horizontal="right" vertical="top"/>
      <protection locked="0"/>
    </xf>
    <xf numFmtId="4" fontId="2496" fillId="0" borderId="1" xfId="0" applyNumberFormat="1" applyFont="1" applyBorder="1" applyAlignment="1">
      <alignment horizontal="right" vertical="top"/>
    </xf>
    <xf numFmtId="4" fontId="2497" fillId="2" borderId="1" xfId="0" applyNumberFormat="1" applyFont="1" applyFill="1" applyBorder="1" applyAlignment="1" applyProtection="1">
      <alignment horizontal="right" vertical="top"/>
      <protection locked="0"/>
    </xf>
    <xf numFmtId="4" fontId="2498" fillId="0" borderId="1" xfId="0" applyNumberFormat="1" applyFont="1" applyBorder="1" applyAlignment="1">
      <alignment horizontal="right" vertical="top"/>
    </xf>
    <xf numFmtId="4" fontId="2499" fillId="2" borderId="1" xfId="0" applyNumberFormat="1" applyFont="1" applyFill="1" applyBorder="1" applyAlignment="1" applyProtection="1">
      <alignment horizontal="right" vertical="top"/>
      <protection locked="0"/>
    </xf>
    <xf numFmtId="4" fontId="2500" fillId="0" borderId="1" xfId="0" applyNumberFormat="1" applyFont="1" applyBorder="1" applyAlignment="1">
      <alignment horizontal="right" vertical="top"/>
    </xf>
    <xf numFmtId="4" fontId="2501" fillId="2" borderId="1" xfId="0" applyNumberFormat="1" applyFont="1" applyFill="1" applyBorder="1" applyAlignment="1" applyProtection="1">
      <alignment horizontal="right" vertical="top"/>
      <protection locked="0"/>
    </xf>
    <xf numFmtId="4" fontId="2502" fillId="0" borderId="1" xfId="0" applyNumberFormat="1" applyFont="1" applyBorder="1" applyAlignment="1">
      <alignment horizontal="right" vertical="top"/>
    </xf>
    <xf numFmtId="4" fontId="2503" fillId="2" borderId="1" xfId="0" applyNumberFormat="1" applyFont="1" applyFill="1" applyBorder="1" applyAlignment="1" applyProtection="1">
      <alignment horizontal="right" vertical="top"/>
      <protection locked="0"/>
    </xf>
    <xf numFmtId="4" fontId="2504" fillId="0" borderId="1" xfId="0" applyNumberFormat="1" applyFont="1" applyBorder="1" applyAlignment="1">
      <alignment horizontal="right" vertical="top"/>
    </xf>
    <xf numFmtId="4" fontId="2505" fillId="3" borderId="1" xfId="0" applyNumberFormat="1" applyFont="1" applyFill="1" applyBorder="1" applyAlignment="1">
      <alignment horizontal="right" vertical="top"/>
    </xf>
    <xf numFmtId="4" fontId="2506" fillId="3" borderId="1" xfId="0" applyNumberFormat="1" applyFont="1" applyFill="1" applyBorder="1" applyAlignment="1">
      <alignment horizontal="right" vertical="top"/>
    </xf>
    <xf numFmtId="0" fontId="2507" fillId="0" borderId="1" xfId="0" applyFont="1" applyBorder="1" applyAlignment="1">
      <alignment horizontal="left" vertical="top"/>
    </xf>
    <xf numFmtId="0" fontId="2508" fillId="0" borderId="1" xfId="0" applyFont="1" applyBorder="1" applyAlignment="1">
      <alignment horizontal="left" vertical="top" wrapText="1"/>
    </xf>
    <xf numFmtId="4" fontId="2509" fillId="2" borderId="1" xfId="0" applyNumberFormat="1" applyFont="1" applyFill="1" applyBorder="1" applyAlignment="1" applyProtection="1">
      <alignment horizontal="right" vertical="top"/>
      <protection locked="0"/>
    </xf>
    <xf numFmtId="4" fontId="2510" fillId="0" borderId="1" xfId="0" applyNumberFormat="1" applyFont="1" applyBorder="1" applyAlignment="1">
      <alignment horizontal="right" vertical="top"/>
    </xf>
    <xf numFmtId="4" fontId="2511" fillId="2" borderId="1" xfId="0" applyNumberFormat="1" applyFont="1" applyFill="1" applyBorder="1" applyAlignment="1" applyProtection="1">
      <alignment horizontal="right" vertical="top"/>
      <protection locked="0"/>
    </xf>
    <xf numFmtId="4" fontId="2512" fillId="0" borderId="1" xfId="0" applyNumberFormat="1" applyFont="1" applyBorder="1" applyAlignment="1">
      <alignment horizontal="right" vertical="top"/>
    </xf>
    <xf numFmtId="4" fontId="2513" fillId="2" borderId="1" xfId="0" applyNumberFormat="1" applyFont="1" applyFill="1" applyBorder="1" applyAlignment="1" applyProtection="1">
      <alignment horizontal="right" vertical="top"/>
      <protection locked="0"/>
    </xf>
    <xf numFmtId="4" fontId="2514" fillId="0" borderId="1" xfId="0" applyNumberFormat="1" applyFont="1" applyBorder="1" applyAlignment="1">
      <alignment horizontal="right" vertical="top"/>
    </xf>
    <xf numFmtId="4" fontId="2515" fillId="2" borderId="1" xfId="0" applyNumberFormat="1" applyFont="1" applyFill="1" applyBorder="1" applyAlignment="1" applyProtection="1">
      <alignment horizontal="right" vertical="top"/>
      <protection locked="0"/>
    </xf>
    <xf numFmtId="4" fontId="2516" fillId="0" borderId="1" xfId="0" applyNumberFormat="1" applyFont="1" applyBorder="1" applyAlignment="1">
      <alignment horizontal="right" vertical="top"/>
    </xf>
    <xf numFmtId="4" fontId="2517" fillId="2" borderId="1" xfId="0" applyNumberFormat="1" applyFont="1" applyFill="1" applyBorder="1" applyAlignment="1" applyProtection="1">
      <alignment horizontal="right" vertical="top"/>
      <protection locked="0"/>
    </xf>
    <xf numFmtId="4" fontId="2518" fillId="0" borderId="1" xfId="0" applyNumberFormat="1" applyFont="1" applyBorder="1" applyAlignment="1">
      <alignment horizontal="right" vertical="top"/>
    </xf>
    <xf numFmtId="4" fontId="2519" fillId="2" borderId="1" xfId="0" applyNumberFormat="1" applyFont="1" applyFill="1" applyBorder="1" applyAlignment="1" applyProtection="1">
      <alignment horizontal="right" vertical="top"/>
      <protection locked="0"/>
    </xf>
    <xf numFmtId="4" fontId="2520" fillId="0" borderId="1" xfId="0" applyNumberFormat="1" applyFont="1" applyBorder="1" applyAlignment="1">
      <alignment horizontal="right" vertical="top"/>
    </xf>
    <xf numFmtId="4" fontId="2521" fillId="2" borderId="1" xfId="0" applyNumberFormat="1" applyFont="1" applyFill="1" applyBorder="1" applyAlignment="1" applyProtection="1">
      <alignment horizontal="right" vertical="top"/>
      <protection locked="0"/>
    </xf>
    <xf numFmtId="4" fontId="2522" fillId="0" borderId="1" xfId="0" applyNumberFormat="1" applyFont="1" applyBorder="1" applyAlignment="1">
      <alignment horizontal="right" vertical="top"/>
    </xf>
    <xf numFmtId="4" fontId="2523" fillId="2" borderId="1" xfId="0" applyNumberFormat="1" applyFont="1" applyFill="1" applyBorder="1" applyAlignment="1" applyProtection="1">
      <alignment horizontal="right" vertical="top"/>
      <protection locked="0"/>
    </xf>
    <xf numFmtId="4" fontId="2524" fillId="0" borderId="1" xfId="0" applyNumberFormat="1" applyFont="1" applyBorder="1" applyAlignment="1">
      <alignment horizontal="right" vertical="top"/>
    </xf>
    <xf numFmtId="4" fontId="2525" fillId="2" borderId="1" xfId="0" applyNumberFormat="1" applyFont="1" applyFill="1" applyBorder="1" applyAlignment="1" applyProtection="1">
      <alignment horizontal="right" vertical="top"/>
      <protection locked="0"/>
    </xf>
    <xf numFmtId="4" fontId="2526" fillId="0" borderId="1" xfId="0" applyNumberFormat="1" applyFont="1" applyBorder="1" applyAlignment="1">
      <alignment horizontal="right" vertical="top"/>
    </xf>
    <xf numFmtId="4" fontId="2527" fillId="2" borderId="1" xfId="0" applyNumberFormat="1" applyFont="1" applyFill="1" applyBorder="1" applyAlignment="1" applyProtection="1">
      <alignment horizontal="right" vertical="top"/>
      <protection locked="0"/>
    </xf>
    <xf numFmtId="4" fontId="2528" fillId="0" borderId="1" xfId="0" applyNumberFormat="1" applyFont="1" applyBorder="1" applyAlignment="1">
      <alignment horizontal="right" vertical="top"/>
    </xf>
    <xf numFmtId="4" fontId="2529" fillId="2" borderId="1" xfId="0" applyNumberFormat="1" applyFont="1" applyFill="1" applyBorder="1" applyAlignment="1" applyProtection="1">
      <alignment horizontal="right" vertical="top"/>
      <protection locked="0"/>
    </xf>
    <xf numFmtId="4" fontId="2530" fillId="0" borderId="1" xfId="0" applyNumberFormat="1" applyFont="1" applyBorder="1" applyAlignment="1">
      <alignment horizontal="right" vertical="top"/>
    </xf>
    <xf numFmtId="4" fontId="2531" fillId="2" borderId="1" xfId="0" applyNumberFormat="1" applyFont="1" applyFill="1" applyBorder="1" applyAlignment="1" applyProtection="1">
      <alignment horizontal="right" vertical="top"/>
      <protection locked="0"/>
    </xf>
    <xf numFmtId="4" fontId="2532" fillId="0" borderId="1" xfId="0" applyNumberFormat="1" applyFont="1" applyBorder="1" applyAlignment="1">
      <alignment horizontal="right" vertical="top"/>
    </xf>
    <xf numFmtId="4" fontId="2533" fillId="2" borderId="1" xfId="0" applyNumberFormat="1" applyFont="1" applyFill="1" applyBorder="1" applyAlignment="1" applyProtection="1">
      <alignment horizontal="right" vertical="top"/>
      <protection locked="0"/>
    </xf>
    <xf numFmtId="4" fontId="2534" fillId="0" borderId="1" xfId="0" applyNumberFormat="1" applyFont="1" applyBorder="1" applyAlignment="1">
      <alignment horizontal="right" vertical="top"/>
    </xf>
    <xf numFmtId="4" fontId="2535" fillId="2" borderId="1" xfId="0" applyNumberFormat="1" applyFont="1" applyFill="1" applyBorder="1" applyAlignment="1" applyProtection="1">
      <alignment horizontal="right" vertical="top"/>
      <protection locked="0"/>
    </xf>
    <xf numFmtId="4" fontId="2536" fillId="0" borderId="1" xfId="0" applyNumberFormat="1" applyFont="1" applyBorder="1" applyAlignment="1">
      <alignment horizontal="right" vertical="top"/>
    </xf>
    <xf numFmtId="4" fontId="2537" fillId="2" borderId="1" xfId="0" applyNumberFormat="1" applyFont="1" applyFill="1" applyBorder="1" applyAlignment="1" applyProtection="1">
      <alignment horizontal="right" vertical="top"/>
      <protection locked="0"/>
    </xf>
    <xf numFmtId="4" fontId="2538" fillId="0" borderId="1" xfId="0" applyNumberFormat="1" applyFont="1" applyBorder="1" applyAlignment="1">
      <alignment horizontal="right" vertical="top"/>
    </xf>
    <xf numFmtId="4" fontId="2539" fillId="2" borderId="1" xfId="0" applyNumberFormat="1" applyFont="1" applyFill="1" applyBorder="1" applyAlignment="1" applyProtection="1">
      <alignment horizontal="right" vertical="top"/>
      <protection locked="0"/>
    </xf>
    <xf numFmtId="4" fontId="2540" fillId="0" borderId="1" xfId="0" applyNumberFormat="1" applyFont="1" applyBorder="1" applyAlignment="1">
      <alignment horizontal="right" vertical="top"/>
    </xf>
    <xf numFmtId="4" fontId="2541" fillId="2" borderId="1" xfId="0" applyNumberFormat="1" applyFont="1" applyFill="1" applyBorder="1" applyAlignment="1" applyProtection="1">
      <alignment horizontal="right" vertical="top"/>
      <protection locked="0"/>
    </xf>
    <xf numFmtId="4" fontId="2542" fillId="0" borderId="1" xfId="0" applyNumberFormat="1" applyFont="1" applyBorder="1" applyAlignment="1">
      <alignment horizontal="right" vertical="top"/>
    </xf>
    <xf numFmtId="4" fontId="2543" fillId="2" borderId="1" xfId="0" applyNumberFormat="1" applyFont="1" applyFill="1" applyBorder="1" applyAlignment="1" applyProtection="1">
      <alignment horizontal="right" vertical="top"/>
      <protection locked="0"/>
    </xf>
    <xf numFmtId="4" fontId="2544" fillId="0" borderId="1" xfId="0" applyNumberFormat="1" applyFont="1" applyBorder="1" applyAlignment="1">
      <alignment horizontal="right" vertical="top"/>
    </xf>
    <xf numFmtId="4" fontId="2545" fillId="2" borderId="1" xfId="0" applyNumberFormat="1" applyFont="1" applyFill="1" applyBorder="1" applyAlignment="1" applyProtection="1">
      <alignment horizontal="right" vertical="top"/>
      <protection locked="0"/>
    </xf>
    <xf numFmtId="4" fontId="2546" fillId="0" borderId="1" xfId="0" applyNumberFormat="1" applyFont="1" applyBorder="1" applyAlignment="1">
      <alignment horizontal="right" vertical="top"/>
    </xf>
    <xf numFmtId="4" fontId="2547" fillId="2" borderId="1" xfId="0" applyNumberFormat="1" applyFont="1" applyFill="1" applyBorder="1" applyAlignment="1" applyProtection="1">
      <alignment horizontal="right" vertical="top"/>
      <protection locked="0"/>
    </xf>
    <xf numFmtId="4" fontId="2548" fillId="0" borderId="1" xfId="0" applyNumberFormat="1" applyFont="1" applyBorder="1" applyAlignment="1">
      <alignment horizontal="right" vertical="top"/>
    </xf>
    <xf numFmtId="4" fontId="2549" fillId="2" borderId="1" xfId="0" applyNumberFormat="1" applyFont="1" applyFill="1" applyBorder="1" applyAlignment="1" applyProtection="1">
      <alignment horizontal="right" vertical="top"/>
      <protection locked="0"/>
    </xf>
    <xf numFmtId="4" fontId="2550" fillId="0" borderId="1" xfId="0" applyNumberFormat="1" applyFont="1" applyBorder="1" applyAlignment="1">
      <alignment horizontal="right" vertical="top"/>
    </xf>
    <xf numFmtId="4" fontId="2551" fillId="2" borderId="1" xfId="0" applyNumberFormat="1" applyFont="1" applyFill="1" applyBorder="1" applyAlignment="1" applyProtection="1">
      <alignment horizontal="right" vertical="top"/>
      <protection locked="0"/>
    </xf>
    <xf numFmtId="4" fontId="2552" fillId="0" borderId="1" xfId="0" applyNumberFormat="1" applyFont="1" applyBorder="1" applyAlignment="1">
      <alignment horizontal="right" vertical="top"/>
    </xf>
    <xf numFmtId="4" fontId="2553" fillId="2" borderId="1" xfId="0" applyNumberFormat="1" applyFont="1" applyFill="1" applyBorder="1" applyAlignment="1" applyProtection="1">
      <alignment horizontal="right" vertical="top"/>
      <protection locked="0"/>
    </xf>
    <xf numFmtId="4" fontId="2554" fillId="0" borderId="1" xfId="0" applyNumberFormat="1" applyFont="1" applyBorder="1" applyAlignment="1">
      <alignment horizontal="right" vertical="top"/>
    </xf>
    <xf numFmtId="4" fontId="2555" fillId="2" borderId="1" xfId="0" applyNumberFormat="1" applyFont="1" applyFill="1" applyBorder="1" applyAlignment="1" applyProtection="1">
      <alignment horizontal="right" vertical="top"/>
      <protection locked="0"/>
    </xf>
    <xf numFmtId="4" fontId="2556" fillId="0" borderId="1" xfId="0" applyNumberFormat="1" applyFont="1" applyBorder="1" applyAlignment="1">
      <alignment horizontal="right" vertical="top"/>
    </xf>
    <xf numFmtId="4" fontId="2557" fillId="3" borderId="1" xfId="0" applyNumberFormat="1" applyFont="1" applyFill="1" applyBorder="1" applyAlignment="1">
      <alignment horizontal="right" vertical="top"/>
    </xf>
    <xf numFmtId="4" fontId="2558" fillId="3" borderId="1" xfId="0" applyNumberFormat="1" applyFont="1" applyFill="1" applyBorder="1" applyAlignment="1">
      <alignment horizontal="right" vertical="top"/>
    </xf>
    <xf numFmtId="0" fontId="2559" fillId="0" borderId="1" xfId="0" applyFont="1" applyBorder="1" applyAlignment="1">
      <alignment horizontal="left" vertical="top"/>
    </xf>
    <xf numFmtId="0" fontId="2560" fillId="0" borderId="1" xfId="0" applyFont="1" applyBorder="1" applyAlignment="1">
      <alignment horizontal="left" vertical="top" wrapText="1"/>
    </xf>
    <xf numFmtId="4" fontId="2561" fillId="2" borderId="1" xfId="0" applyNumberFormat="1" applyFont="1" applyFill="1" applyBorder="1" applyAlignment="1" applyProtection="1">
      <alignment horizontal="right" vertical="top"/>
      <protection locked="0"/>
    </xf>
    <xf numFmtId="4" fontId="2562" fillId="0" borderId="1" xfId="0" applyNumberFormat="1" applyFont="1" applyBorder="1" applyAlignment="1">
      <alignment horizontal="right" vertical="top"/>
    </xf>
    <xf numFmtId="4" fontId="2563" fillId="2" borderId="1" xfId="0" applyNumberFormat="1" applyFont="1" applyFill="1" applyBorder="1" applyAlignment="1" applyProtection="1">
      <alignment horizontal="right" vertical="top"/>
      <protection locked="0"/>
    </xf>
    <xf numFmtId="4" fontId="2564" fillId="0" borderId="1" xfId="0" applyNumberFormat="1" applyFont="1" applyBorder="1" applyAlignment="1">
      <alignment horizontal="right" vertical="top"/>
    </xf>
    <xf numFmtId="4" fontId="2565" fillId="2" borderId="1" xfId="0" applyNumberFormat="1" applyFont="1" applyFill="1" applyBorder="1" applyAlignment="1" applyProtection="1">
      <alignment horizontal="right" vertical="top"/>
      <protection locked="0"/>
    </xf>
    <xf numFmtId="4" fontId="2566" fillId="0" borderId="1" xfId="0" applyNumberFormat="1" applyFont="1" applyBorder="1" applyAlignment="1">
      <alignment horizontal="right" vertical="top"/>
    </xf>
    <xf numFmtId="4" fontId="2567" fillId="2" borderId="1" xfId="0" applyNumberFormat="1" applyFont="1" applyFill="1" applyBorder="1" applyAlignment="1" applyProtection="1">
      <alignment horizontal="right" vertical="top"/>
      <protection locked="0"/>
    </xf>
    <xf numFmtId="4" fontId="2568" fillId="0" borderId="1" xfId="0" applyNumberFormat="1" applyFont="1" applyBorder="1" applyAlignment="1">
      <alignment horizontal="right" vertical="top"/>
    </xf>
    <xf numFmtId="4" fontId="2569" fillId="2" borderId="1" xfId="0" applyNumberFormat="1" applyFont="1" applyFill="1" applyBorder="1" applyAlignment="1" applyProtection="1">
      <alignment horizontal="right" vertical="top"/>
      <protection locked="0"/>
    </xf>
    <xf numFmtId="4" fontId="2570" fillId="0" borderId="1" xfId="0" applyNumberFormat="1" applyFont="1" applyBorder="1" applyAlignment="1">
      <alignment horizontal="right" vertical="top"/>
    </xf>
    <xf numFmtId="4" fontId="2571" fillId="2" borderId="1" xfId="0" applyNumberFormat="1" applyFont="1" applyFill="1" applyBorder="1" applyAlignment="1" applyProtection="1">
      <alignment horizontal="right" vertical="top"/>
      <protection locked="0"/>
    </xf>
    <xf numFmtId="4" fontId="2572" fillId="0" borderId="1" xfId="0" applyNumberFormat="1" applyFont="1" applyBorder="1" applyAlignment="1">
      <alignment horizontal="right" vertical="top"/>
    </xf>
    <xf numFmtId="4" fontId="2573" fillId="2" borderId="1" xfId="0" applyNumberFormat="1" applyFont="1" applyFill="1" applyBorder="1" applyAlignment="1" applyProtection="1">
      <alignment horizontal="right" vertical="top"/>
      <protection locked="0"/>
    </xf>
    <xf numFmtId="4" fontId="2574" fillId="0" borderId="1" xfId="0" applyNumberFormat="1" applyFont="1" applyBorder="1" applyAlignment="1">
      <alignment horizontal="right" vertical="top"/>
    </xf>
    <xf numFmtId="4" fontId="2575" fillId="2" borderId="1" xfId="0" applyNumberFormat="1" applyFont="1" applyFill="1" applyBorder="1" applyAlignment="1" applyProtection="1">
      <alignment horizontal="right" vertical="top"/>
      <protection locked="0"/>
    </xf>
    <xf numFmtId="4" fontId="2576" fillId="0" borderId="1" xfId="0" applyNumberFormat="1" applyFont="1" applyBorder="1" applyAlignment="1">
      <alignment horizontal="right" vertical="top"/>
    </xf>
    <xf numFmtId="4" fontId="2577" fillId="2" borderId="1" xfId="0" applyNumberFormat="1" applyFont="1" applyFill="1" applyBorder="1" applyAlignment="1" applyProtection="1">
      <alignment horizontal="right" vertical="top"/>
      <protection locked="0"/>
    </xf>
    <xf numFmtId="4" fontId="2578" fillId="0" borderId="1" xfId="0" applyNumberFormat="1" applyFont="1" applyBorder="1" applyAlignment="1">
      <alignment horizontal="right" vertical="top"/>
    </xf>
    <xf numFmtId="4" fontId="2579" fillId="2" borderId="1" xfId="0" applyNumberFormat="1" applyFont="1" applyFill="1" applyBorder="1" applyAlignment="1" applyProtection="1">
      <alignment horizontal="right" vertical="top"/>
      <protection locked="0"/>
    </xf>
    <xf numFmtId="4" fontId="2580" fillId="0" borderId="1" xfId="0" applyNumberFormat="1" applyFont="1" applyBorder="1" applyAlignment="1">
      <alignment horizontal="right" vertical="top"/>
    </xf>
    <xf numFmtId="4" fontId="2581" fillId="2" borderId="1" xfId="0" applyNumberFormat="1" applyFont="1" applyFill="1" applyBorder="1" applyAlignment="1" applyProtection="1">
      <alignment horizontal="right" vertical="top"/>
      <protection locked="0"/>
    </xf>
    <xf numFmtId="4" fontId="2582" fillId="0" borderId="1" xfId="0" applyNumberFormat="1" applyFont="1" applyBorder="1" applyAlignment="1">
      <alignment horizontal="right" vertical="top"/>
    </xf>
    <xf numFmtId="4" fontId="2583" fillId="2" borderId="1" xfId="0" applyNumberFormat="1" applyFont="1" applyFill="1" applyBorder="1" applyAlignment="1" applyProtection="1">
      <alignment horizontal="right" vertical="top"/>
      <protection locked="0"/>
    </xf>
    <xf numFmtId="4" fontId="2584" fillId="0" borderId="1" xfId="0" applyNumberFormat="1" applyFont="1" applyBorder="1" applyAlignment="1">
      <alignment horizontal="right" vertical="top"/>
    </xf>
    <xf numFmtId="4" fontId="2585" fillId="2" borderId="1" xfId="0" applyNumberFormat="1" applyFont="1" applyFill="1" applyBorder="1" applyAlignment="1" applyProtection="1">
      <alignment horizontal="right" vertical="top"/>
      <protection locked="0"/>
    </xf>
    <xf numFmtId="4" fontId="2586" fillId="0" borderId="1" xfId="0" applyNumberFormat="1" applyFont="1" applyBorder="1" applyAlignment="1">
      <alignment horizontal="right" vertical="top"/>
    </xf>
    <xf numFmtId="4" fontId="2587" fillId="2" borderId="1" xfId="0" applyNumberFormat="1" applyFont="1" applyFill="1" applyBorder="1" applyAlignment="1" applyProtection="1">
      <alignment horizontal="right" vertical="top"/>
      <protection locked="0"/>
    </xf>
    <xf numFmtId="4" fontId="2588" fillId="0" borderId="1" xfId="0" applyNumberFormat="1" applyFont="1" applyBorder="1" applyAlignment="1">
      <alignment horizontal="right" vertical="top"/>
    </xf>
    <xf numFmtId="4" fontId="2589" fillId="2" borderId="1" xfId="0" applyNumberFormat="1" applyFont="1" applyFill="1" applyBorder="1" applyAlignment="1" applyProtection="1">
      <alignment horizontal="right" vertical="top"/>
      <protection locked="0"/>
    </xf>
    <xf numFmtId="4" fontId="2590" fillId="0" borderId="1" xfId="0" applyNumberFormat="1" applyFont="1" applyBorder="1" applyAlignment="1">
      <alignment horizontal="right" vertical="top"/>
    </xf>
    <xf numFmtId="4" fontId="2591" fillId="2" borderId="1" xfId="0" applyNumberFormat="1" applyFont="1" applyFill="1" applyBorder="1" applyAlignment="1" applyProtection="1">
      <alignment horizontal="right" vertical="top"/>
      <protection locked="0"/>
    </xf>
    <xf numFmtId="4" fontId="2592" fillId="0" borderId="1" xfId="0" applyNumberFormat="1" applyFont="1" applyBorder="1" applyAlignment="1">
      <alignment horizontal="right" vertical="top"/>
    </xf>
    <xf numFmtId="4" fontId="2593" fillId="2" borderId="1" xfId="0" applyNumberFormat="1" applyFont="1" applyFill="1" applyBorder="1" applyAlignment="1" applyProtection="1">
      <alignment horizontal="right" vertical="top"/>
      <protection locked="0"/>
    </xf>
    <xf numFmtId="4" fontId="2594" fillId="0" borderId="1" xfId="0" applyNumberFormat="1" applyFont="1" applyBorder="1" applyAlignment="1">
      <alignment horizontal="right" vertical="top"/>
    </xf>
    <xf numFmtId="4" fontId="2595" fillId="2" borderId="1" xfId="0" applyNumberFormat="1" applyFont="1" applyFill="1" applyBorder="1" applyAlignment="1" applyProtection="1">
      <alignment horizontal="right" vertical="top"/>
      <protection locked="0"/>
    </xf>
    <xf numFmtId="4" fontId="2596" fillId="0" borderId="1" xfId="0" applyNumberFormat="1" applyFont="1" applyBorder="1" applyAlignment="1">
      <alignment horizontal="right" vertical="top"/>
    </xf>
    <xf numFmtId="4" fontId="2597" fillId="2" borderId="1" xfId="0" applyNumberFormat="1" applyFont="1" applyFill="1" applyBorder="1" applyAlignment="1" applyProtection="1">
      <alignment horizontal="right" vertical="top"/>
      <protection locked="0"/>
    </xf>
    <xf numFmtId="4" fontId="2598" fillId="0" borderId="1" xfId="0" applyNumberFormat="1" applyFont="1" applyBorder="1" applyAlignment="1">
      <alignment horizontal="right" vertical="top"/>
    </xf>
    <xf numFmtId="4" fontId="2599" fillId="2" borderId="1" xfId="0" applyNumberFormat="1" applyFont="1" applyFill="1" applyBorder="1" applyAlignment="1" applyProtection="1">
      <alignment horizontal="right" vertical="top"/>
      <protection locked="0"/>
    </xf>
    <xf numFmtId="4" fontId="2600" fillId="0" borderId="1" xfId="0" applyNumberFormat="1" applyFont="1" applyBorder="1" applyAlignment="1">
      <alignment horizontal="right" vertical="top"/>
    </xf>
    <xf numFmtId="4" fontId="2601" fillId="2" borderId="1" xfId="0" applyNumberFormat="1" applyFont="1" applyFill="1" applyBorder="1" applyAlignment="1" applyProtection="1">
      <alignment horizontal="right" vertical="top"/>
      <protection locked="0"/>
    </xf>
    <xf numFmtId="4" fontId="2602" fillId="0" borderId="1" xfId="0" applyNumberFormat="1" applyFont="1" applyBorder="1" applyAlignment="1">
      <alignment horizontal="right" vertical="top"/>
    </xf>
    <xf numFmtId="4" fontId="2603" fillId="2" borderId="1" xfId="0" applyNumberFormat="1" applyFont="1" applyFill="1" applyBorder="1" applyAlignment="1" applyProtection="1">
      <alignment horizontal="right" vertical="top"/>
      <protection locked="0"/>
    </xf>
    <xf numFmtId="4" fontId="2604" fillId="0" borderId="1" xfId="0" applyNumberFormat="1" applyFont="1" applyBorder="1" applyAlignment="1">
      <alignment horizontal="right" vertical="top"/>
    </xf>
    <xf numFmtId="4" fontId="2605" fillId="2" borderId="1" xfId="0" applyNumberFormat="1" applyFont="1" applyFill="1" applyBorder="1" applyAlignment="1" applyProtection="1">
      <alignment horizontal="right" vertical="top"/>
      <protection locked="0"/>
    </xf>
    <xf numFmtId="4" fontId="2606" fillId="0" borderId="1" xfId="0" applyNumberFormat="1" applyFont="1" applyBorder="1" applyAlignment="1">
      <alignment horizontal="right" vertical="top"/>
    </xf>
    <xf numFmtId="4" fontId="2607" fillId="2" borderId="1" xfId="0" applyNumberFormat="1" applyFont="1" applyFill="1" applyBorder="1" applyAlignment="1" applyProtection="1">
      <alignment horizontal="right" vertical="top"/>
      <protection locked="0"/>
    </xf>
    <xf numFmtId="4" fontId="2608" fillId="0" borderId="1" xfId="0" applyNumberFormat="1" applyFont="1" applyBorder="1" applyAlignment="1">
      <alignment horizontal="right" vertical="top"/>
    </xf>
    <xf numFmtId="4" fontId="2609" fillId="3" borderId="1" xfId="0" applyNumberFormat="1" applyFont="1" applyFill="1" applyBorder="1" applyAlignment="1">
      <alignment horizontal="right" vertical="top"/>
    </xf>
    <xf numFmtId="4" fontId="2610" fillId="3" borderId="1" xfId="0" applyNumberFormat="1" applyFont="1" applyFill="1" applyBorder="1" applyAlignment="1">
      <alignment horizontal="right" vertical="top"/>
    </xf>
    <xf numFmtId="0" fontId="2611" fillId="0" borderId="1" xfId="0" applyFont="1" applyBorder="1" applyAlignment="1">
      <alignment horizontal="left" vertical="top"/>
    </xf>
    <xf numFmtId="0" fontId="2612" fillId="0" borderId="1" xfId="0" applyFont="1" applyBorder="1" applyAlignment="1">
      <alignment horizontal="left" vertical="top" wrapText="1"/>
    </xf>
    <xf numFmtId="4" fontId="2613" fillId="2" borderId="1" xfId="0" applyNumberFormat="1" applyFont="1" applyFill="1" applyBorder="1" applyAlignment="1" applyProtection="1">
      <alignment horizontal="right" vertical="top"/>
      <protection locked="0"/>
    </xf>
    <xf numFmtId="4" fontId="2614" fillId="0" borderId="1" xfId="0" applyNumberFormat="1" applyFont="1" applyBorder="1" applyAlignment="1">
      <alignment horizontal="right" vertical="top"/>
    </xf>
    <xf numFmtId="4" fontId="2615" fillId="2" borderId="1" xfId="0" applyNumberFormat="1" applyFont="1" applyFill="1" applyBorder="1" applyAlignment="1" applyProtection="1">
      <alignment horizontal="right" vertical="top"/>
      <protection locked="0"/>
    </xf>
    <xf numFmtId="4" fontId="2616" fillId="0" borderId="1" xfId="0" applyNumberFormat="1" applyFont="1" applyBorder="1" applyAlignment="1">
      <alignment horizontal="right" vertical="top"/>
    </xf>
    <xf numFmtId="4" fontId="2617" fillId="2" borderId="1" xfId="0" applyNumberFormat="1" applyFont="1" applyFill="1" applyBorder="1" applyAlignment="1" applyProtection="1">
      <alignment horizontal="right" vertical="top"/>
      <protection locked="0"/>
    </xf>
    <xf numFmtId="4" fontId="2618" fillId="0" borderId="1" xfId="0" applyNumberFormat="1" applyFont="1" applyBorder="1" applyAlignment="1">
      <alignment horizontal="right" vertical="top"/>
    </xf>
    <xf numFmtId="4" fontId="2619" fillId="2" borderId="1" xfId="0" applyNumberFormat="1" applyFont="1" applyFill="1" applyBorder="1" applyAlignment="1" applyProtection="1">
      <alignment horizontal="right" vertical="top"/>
      <protection locked="0"/>
    </xf>
    <xf numFmtId="4" fontId="2620" fillId="0" borderId="1" xfId="0" applyNumberFormat="1" applyFont="1" applyBorder="1" applyAlignment="1">
      <alignment horizontal="right" vertical="top"/>
    </xf>
    <xf numFmtId="4" fontId="2621" fillId="2" borderId="1" xfId="0" applyNumberFormat="1" applyFont="1" applyFill="1" applyBorder="1" applyAlignment="1" applyProtection="1">
      <alignment horizontal="right" vertical="top"/>
      <protection locked="0"/>
    </xf>
    <xf numFmtId="4" fontId="2622" fillId="0" borderId="1" xfId="0" applyNumberFormat="1" applyFont="1" applyBorder="1" applyAlignment="1">
      <alignment horizontal="right" vertical="top"/>
    </xf>
    <xf numFmtId="4" fontId="2623" fillId="2" borderId="1" xfId="0" applyNumberFormat="1" applyFont="1" applyFill="1" applyBorder="1" applyAlignment="1" applyProtection="1">
      <alignment horizontal="right" vertical="top"/>
      <protection locked="0"/>
    </xf>
    <xf numFmtId="4" fontId="2624" fillId="0" borderId="1" xfId="0" applyNumberFormat="1" applyFont="1" applyBorder="1" applyAlignment="1">
      <alignment horizontal="right" vertical="top"/>
    </xf>
    <xf numFmtId="4" fontId="2625" fillId="2" borderId="1" xfId="0" applyNumberFormat="1" applyFont="1" applyFill="1" applyBorder="1" applyAlignment="1" applyProtection="1">
      <alignment horizontal="right" vertical="top"/>
      <protection locked="0"/>
    </xf>
    <xf numFmtId="4" fontId="2626" fillId="0" borderId="1" xfId="0" applyNumberFormat="1" applyFont="1" applyBorder="1" applyAlignment="1">
      <alignment horizontal="right" vertical="top"/>
    </xf>
    <xf numFmtId="4" fontId="2627" fillId="2" borderId="1" xfId="0" applyNumberFormat="1" applyFont="1" applyFill="1" applyBorder="1" applyAlignment="1" applyProtection="1">
      <alignment horizontal="right" vertical="top"/>
      <protection locked="0"/>
    </xf>
    <xf numFmtId="4" fontId="2628" fillId="0" borderId="1" xfId="0" applyNumberFormat="1" applyFont="1" applyBorder="1" applyAlignment="1">
      <alignment horizontal="right" vertical="top"/>
    </xf>
    <xf numFmtId="4" fontId="2629" fillId="2" borderId="1" xfId="0" applyNumberFormat="1" applyFont="1" applyFill="1" applyBorder="1" applyAlignment="1" applyProtection="1">
      <alignment horizontal="right" vertical="top"/>
      <protection locked="0"/>
    </xf>
    <xf numFmtId="4" fontId="2630" fillId="0" borderId="1" xfId="0" applyNumberFormat="1" applyFont="1" applyBorder="1" applyAlignment="1">
      <alignment horizontal="right" vertical="top"/>
    </xf>
    <xf numFmtId="4" fontId="2631" fillId="2" borderId="1" xfId="0" applyNumberFormat="1" applyFont="1" applyFill="1" applyBorder="1" applyAlignment="1" applyProtection="1">
      <alignment horizontal="right" vertical="top"/>
      <protection locked="0"/>
    </xf>
    <xf numFmtId="4" fontId="2632" fillId="0" borderId="1" xfId="0" applyNumberFormat="1" applyFont="1" applyBorder="1" applyAlignment="1">
      <alignment horizontal="right" vertical="top"/>
    </xf>
    <xf numFmtId="4" fontId="2633" fillId="2" borderId="1" xfId="0" applyNumberFormat="1" applyFont="1" applyFill="1" applyBorder="1" applyAlignment="1" applyProtection="1">
      <alignment horizontal="right" vertical="top"/>
      <protection locked="0"/>
    </xf>
    <xf numFmtId="4" fontId="2634" fillId="0" borderId="1" xfId="0" applyNumberFormat="1" applyFont="1" applyBorder="1" applyAlignment="1">
      <alignment horizontal="right" vertical="top"/>
    </xf>
    <xf numFmtId="4" fontId="2635" fillId="2" borderId="1" xfId="0" applyNumberFormat="1" applyFont="1" applyFill="1" applyBorder="1" applyAlignment="1" applyProtection="1">
      <alignment horizontal="right" vertical="top"/>
      <protection locked="0"/>
    </xf>
    <xf numFmtId="4" fontId="2636" fillId="0" borderId="1" xfId="0" applyNumberFormat="1" applyFont="1" applyBorder="1" applyAlignment="1">
      <alignment horizontal="right" vertical="top"/>
    </xf>
    <xf numFmtId="4" fontId="2637" fillId="2" borderId="1" xfId="0" applyNumberFormat="1" applyFont="1" applyFill="1" applyBorder="1" applyAlignment="1" applyProtection="1">
      <alignment horizontal="right" vertical="top"/>
      <protection locked="0"/>
    </xf>
    <xf numFmtId="4" fontId="2638" fillId="0" borderId="1" xfId="0" applyNumberFormat="1" applyFont="1" applyBorder="1" applyAlignment="1">
      <alignment horizontal="right" vertical="top"/>
    </xf>
    <xf numFmtId="4" fontId="2639" fillId="2" borderId="1" xfId="0" applyNumberFormat="1" applyFont="1" applyFill="1" applyBorder="1" applyAlignment="1" applyProtection="1">
      <alignment horizontal="right" vertical="top"/>
      <protection locked="0"/>
    </xf>
    <xf numFmtId="4" fontId="2640" fillId="0" borderId="1" xfId="0" applyNumberFormat="1" applyFont="1" applyBorder="1" applyAlignment="1">
      <alignment horizontal="right" vertical="top"/>
    </xf>
    <xf numFmtId="4" fontId="2641" fillId="2" borderId="1" xfId="0" applyNumberFormat="1" applyFont="1" applyFill="1" applyBorder="1" applyAlignment="1" applyProtection="1">
      <alignment horizontal="right" vertical="top"/>
      <protection locked="0"/>
    </xf>
    <xf numFmtId="4" fontId="2642" fillId="0" borderId="1" xfId="0" applyNumberFormat="1" applyFont="1" applyBorder="1" applyAlignment="1">
      <alignment horizontal="right" vertical="top"/>
    </xf>
    <xf numFmtId="4" fontId="2643" fillId="2" borderId="1" xfId="0" applyNumberFormat="1" applyFont="1" applyFill="1" applyBorder="1" applyAlignment="1" applyProtection="1">
      <alignment horizontal="right" vertical="top"/>
      <protection locked="0"/>
    </xf>
    <xf numFmtId="4" fontId="2644" fillId="0" borderId="1" xfId="0" applyNumberFormat="1" applyFont="1" applyBorder="1" applyAlignment="1">
      <alignment horizontal="right" vertical="top"/>
    </xf>
    <xf numFmtId="4" fontId="2645" fillId="2" borderId="1" xfId="0" applyNumberFormat="1" applyFont="1" applyFill="1" applyBorder="1" applyAlignment="1" applyProtection="1">
      <alignment horizontal="right" vertical="top"/>
      <protection locked="0"/>
    </xf>
    <xf numFmtId="4" fontId="2646" fillId="0" borderId="1" xfId="0" applyNumberFormat="1" applyFont="1" applyBorder="1" applyAlignment="1">
      <alignment horizontal="right" vertical="top"/>
    </xf>
    <xf numFmtId="4" fontId="2647" fillId="2" borderId="1" xfId="0" applyNumberFormat="1" applyFont="1" applyFill="1" applyBorder="1" applyAlignment="1" applyProtection="1">
      <alignment horizontal="right" vertical="top"/>
      <protection locked="0"/>
    </xf>
    <xf numFmtId="4" fontId="2648" fillId="0" borderId="1" xfId="0" applyNumberFormat="1" applyFont="1" applyBorder="1" applyAlignment="1">
      <alignment horizontal="right" vertical="top"/>
    </xf>
    <xf numFmtId="4" fontId="2649" fillId="2" borderId="1" xfId="0" applyNumberFormat="1" applyFont="1" applyFill="1" applyBorder="1" applyAlignment="1" applyProtection="1">
      <alignment horizontal="right" vertical="top"/>
      <protection locked="0"/>
    </xf>
    <xf numFmtId="4" fontId="2650" fillId="0" borderId="1" xfId="0" applyNumberFormat="1" applyFont="1" applyBorder="1" applyAlignment="1">
      <alignment horizontal="right" vertical="top"/>
    </xf>
    <xf numFmtId="4" fontId="2651" fillId="2" borderId="1" xfId="0" applyNumberFormat="1" applyFont="1" applyFill="1" applyBorder="1" applyAlignment="1" applyProtection="1">
      <alignment horizontal="right" vertical="top"/>
      <protection locked="0"/>
    </xf>
    <xf numFmtId="4" fontId="2652" fillId="0" borderId="1" xfId="0" applyNumberFormat="1" applyFont="1" applyBorder="1" applyAlignment="1">
      <alignment horizontal="right" vertical="top"/>
    </xf>
    <xf numFmtId="4" fontId="2653" fillId="2" borderId="1" xfId="0" applyNumberFormat="1" applyFont="1" applyFill="1" applyBorder="1" applyAlignment="1" applyProtection="1">
      <alignment horizontal="right" vertical="top"/>
      <protection locked="0"/>
    </xf>
    <xf numFmtId="4" fontId="2654" fillId="0" borderId="1" xfId="0" applyNumberFormat="1" applyFont="1" applyBorder="1" applyAlignment="1">
      <alignment horizontal="right" vertical="top"/>
    </xf>
    <xf numFmtId="4" fontId="2655" fillId="2" borderId="1" xfId="0" applyNumberFormat="1" applyFont="1" applyFill="1" applyBorder="1" applyAlignment="1" applyProtection="1">
      <alignment horizontal="right" vertical="top"/>
      <protection locked="0"/>
    </xf>
    <xf numFmtId="4" fontId="2656" fillId="0" borderId="1" xfId="0" applyNumberFormat="1" applyFont="1" applyBorder="1" applyAlignment="1">
      <alignment horizontal="right" vertical="top"/>
    </xf>
    <xf numFmtId="4" fontId="2657" fillId="2" borderId="1" xfId="0" applyNumberFormat="1" applyFont="1" applyFill="1" applyBorder="1" applyAlignment="1" applyProtection="1">
      <alignment horizontal="right" vertical="top"/>
      <protection locked="0"/>
    </xf>
    <xf numFmtId="4" fontId="2658" fillId="0" borderId="1" xfId="0" applyNumberFormat="1" applyFont="1" applyBorder="1" applyAlignment="1">
      <alignment horizontal="right" vertical="top"/>
    </xf>
    <xf numFmtId="4" fontId="2659" fillId="2" borderId="1" xfId="0" applyNumberFormat="1" applyFont="1" applyFill="1" applyBorder="1" applyAlignment="1" applyProtection="1">
      <alignment horizontal="right" vertical="top"/>
      <protection locked="0"/>
    </xf>
    <xf numFmtId="4" fontId="2660" fillId="0" borderId="1" xfId="0" applyNumberFormat="1" applyFont="1" applyBorder="1" applyAlignment="1">
      <alignment horizontal="right" vertical="top"/>
    </xf>
    <xf numFmtId="4" fontId="2661" fillId="3" borderId="1" xfId="0" applyNumberFormat="1" applyFont="1" applyFill="1" applyBorder="1" applyAlignment="1">
      <alignment horizontal="right" vertical="top"/>
    </xf>
    <xf numFmtId="4" fontId="2662" fillId="3" borderId="1" xfId="0" applyNumberFormat="1" applyFont="1" applyFill="1" applyBorder="1" applyAlignment="1">
      <alignment horizontal="right" vertical="top"/>
    </xf>
    <xf numFmtId="0" fontId="2663" fillId="0" borderId="1" xfId="0" applyFont="1" applyBorder="1" applyAlignment="1">
      <alignment horizontal="left" vertical="top"/>
    </xf>
    <xf numFmtId="0" fontId="2664" fillId="0" borderId="1" xfId="0" applyFont="1" applyBorder="1" applyAlignment="1">
      <alignment horizontal="left" vertical="top" wrapText="1"/>
    </xf>
    <xf numFmtId="4" fontId="2665" fillId="2" borderId="1" xfId="0" applyNumberFormat="1" applyFont="1" applyFill="1" applyBorder="1" applyAlignment="1" applyProtection="1">
      <alignment horizontal="right" vertical="top"/>
      <protection locked="0"/>
    </xf>
    <xf numFmtId="4" fontId="2666" fillId="0" borderId="1" xfId="0" applyNumberFormat="1" applyFont="1" applyBorder="1" applyAlignment="1">
      <alignment horizontal="right" vertical="top"/>
    </xf>
    <xf numFmtId="4" fontId="2667" fillId="2" borderId="1" xfId="0" applyNumberFormat="1" applyFont="1" applyFill="1" applyBorder="1" applyAlignment="1" applyProtection="1">
      <alignment horizontal="right" vertical="top"/>
      <protection locked="0"/>
    </xf>
    <xf numFmtId="4" fontId="2668" fillId="0" borderId="1" xfId="0" applyNumberFormat="1" applyFont="1" applyBorder="1" applyAlignment="1">
      <alignment horizontal="right" vertical="top"/>
    </xf>
    <xf numFmtId="4" fontId="2669" fillId="2" borderId="1" xfId="0" applyNumberFormat="1" applyFont="1" applyFill="1" applyBorder="1" applyAlignment="1" applyProtection="1">
      <alignment horizontal="right" vertical="top"/>
      <protection locked="0"/>
    </xf>
    <xf numFmtId="4" fontId="2670" fillId="0" borderId="1" xfId="0" applyNumberFormat="1" applyFont="1" applyBorder="1" applyAlignment="1">
      <alignment horizontal="right" vertical="top"/>
    </xf>
    <xf numFmtId="4" fontId="2671" fillId="2" borderId="1" xfId="0" applyNumberFormat="1" applyFont="1" applyFill="1" applyBorder="1" applyAlignment="1" applyProtection="1">
      <alignment horizontal="right" vertical="top"/>
      <protection locked="0"/>
    </xf>
    <xf numFmtId="4" fontId="2672" fillId="0" borderId="1" xfId="0" applyNumberFormat="1" applyFont="1" applyBorder="1" applyAlignment="1">
      <alignment horizontal="right" vertical="top"/>
    </xf>
    <xf numFmtId="4" fontId="2673" fillId="2" borderId="1" xfId="0" applyNumberFormat="1" applyFont="1" applyFill="1" applyBorder="1" applyAlignment="1" applyProtection="1">
      <alignment horizontal="right" vertical="top"/>
      <protection locked="0"/>
    </xf>
    <xf numFmtId="4" fontId="2674" fillId="0" borderId="1" xfId="0" applyNumberFormat="1" applyFont="1" applyBorder="1" applyAlignment="1">
      <alignment horizontal="right" vertical="top"/>
    </xf>
    <xf numFmtId="4" fontId="2675" fillId="2" borderId="1" xfId="0" applyNumberFormat="1" applyFont="1" applyFill="1" applyBorder="1" applyAlignment="1" applyProtection="1">
      <alignment horizontal="right" vertical="top"/>
      <protection locked="0"/>
    </xf>
    <xf numFmtId="4" fontId="2676" fillId="0" borderId="1" xfId="0" applyNumberFormat="1" applyFont="1" applyBorder="1" applyAlignment="1">
      <alignment horizontal="right" vertical="top"/>
    </xf>
    <xf numFmtId="4" fontId="2677" fillId="2" borderId="1" xfId="0" applyNumberFormat="1" applyFont="1" applyFill="1" applyBorder="1" applyAlignment="1" applyProtection="1">
      <alignment horizontal="right" vertical="top"/>
      <protection locked="0"/>
    </xf>
    <xf numFmtId="4" fontId="2678" fillId="0" borderId="1" xfId="0" applyNumberFormat="1" applyFont="1" applyBorder="1" applyAlignment="1">
      <alignment horizontal="right" vertical="top"/>
    </xf>
    <xf numFmtId="4" fontId="2679" fillId="2" borderId="1" xfId="0" applyNumberFormat="1" applyFont="1" applyFill="1" applyBorder="1" applyAlignment="1" applyProtection="1">
      <alignment horizontal="right" vertical="top"/>
      <protection locked="0"/>
    </xf>
    <xf numFmtId="4" fontId="2680" fillId="0" borderId="1" xfId="0" applyNumberFormat="1" applyFont="1" applyBorder="1" applyAlignment="1">
      <alignment horizontal="right" vertical="top"/>
    </xf>
    <xf numFmtId="4" fontId="2681" fillId="2" borderId="1" xfId="0" applyNumberFormat="1" applyFont="1" applyFill="1" applyBorder="1" applyAlignment="1" applyProtection="1">
      <alignment horizontal="right" vertical="top"/>
      <protection locked="0"/>
    </xf>
    <xf numFmtId="4" fontId="2682" fillId="0" borderId="1" xfId="0" applyNumberFormat="1" applyFont="1" applyBorder="1" applyAlignment="1">
      <alignment horizontal="right" vertical="top"/>
    </xf>
    <xf numFmtId="4" fontId="2683" fillId="2" borderId="1" xfId="0" applyNumberFormat="1" applyFont="1" applyFill="1" applyBorder="1" applyAlignment="1" applyProtection="1">
      <alignment horizontal="right" vertical="top"/>
      <protection locked="0"/>
    </xf>
    <xf numFmtId="4" fontId="2684" fillId="0" borderId="1" xfId="0" applyNumberFormat="1" applyFont="1" applyBorder="1" applyAlignment="1">
      <alignment horizontal="right" vertical="top"/>
    </xf>
    <xf numFmtId="4" fontId="2685" fillId="2" borderId="1" xfId="0" applyNumberFormat="1" applyFont="1" applyFill="1" applyBorder="1" applyAlignment="1" applyProtection="1">
      <alignment horizontal="right" vertical="top"/>
      <protection locked="0"/>
    </xf>
    <xf numFmtId="4" fontId="2686" fillId="0" borderId="1" xfId="0" applyNumberFormat="1" applyFont="1" applyBorder="1" applyAlignment="1">
      <alignment horizontal="right" vertical="top"/>
    </xf>
    <xf numFmtId="4" fontId="2687" fillId="2" borderId="1" xfId="0" applyNumberFormat="1" applyFont="1" applyFill="1" applyBorder="1" applyAlignment="1" applyProtection="1">
      <alignment horizontal="right" vertical="top"/>
      <protection locked="0"/>
    </xf>
    <xf numFmtId="4" fontId="2688" fillId="0" borderId="1" xfId="0" applyNumberFormat="1" applyFont="1" applyBorder="1" applyAlignment="1">
      <alignment horizontal="right" vertical="top"/>
    </xf>
    <xf numFmtId="4" fontId="2689" fillId="2" borderId="1" xfId="0" applyNumberFormat="1" applyFont="1" applyFill="1" applyBorder="1" applyAlignment="1" applyProtection="1">
      <alignment horizontal="right" vertical="top"/>
      <protection locked="0"/>
    </xf>
    <xf numFmtId="4" fontId="2690" fillId="0" borderId="1" xfId="0" applyNumberFormat="1" applyFont="1" applyBorder="1" applyAlignment="1">
      <alignment horizontal="right" vertical="top"/>
    </xf>
    <xf numFmtId="4" fontId="2691" fillId="2" borderId="1" xfId="0" applyNumberFormat="1" applyFont="1" applyFill="1" applyBorder="1" applyAlignment="1" applyProtection="1">
      <alignment horizontal="right" vertical="top"/>
      <protection locked="0"/>
    </xf>
    <xf numFmtId="4" fontId="2692" fillId="0" borderId="1" xfId="0" applyNumberFormat="1" applyFont="1" applyBorder="1" applyAlignment="1">
      <alignment horizontal="right" vertical="top"/>
    </xf>
    <xf numFmtId="4" fontId="2693" fillId="2" borderId="1" xfId="0" applyNumberFormat="1" applyFont="1" applyFill="1" applyBorder="1" applyAlignment="1" applyProtection="1">
      <alignment horizontal="right" vertical="top"/>
      <protection locked="0"/>
    </xf>
    <xf numFmtId="4" fontId="2694" fillId="0" borderId="1" xfId="0" applyNumberFormat="1" applyFont="1" applyBorder="1" applyAlignment="1">
      <alignment horizontal="right" vertical="top"/>
    </xf>
    <xf numFmtId="4" fontId="2695" fillId="2" borderId="1" xfId="0" applyNumberFormat="1" applyFont="1" applyFill="1" applyBorder="1" applyAlignment="1" applyProtection="1">
      <alignment horizontal="right" vertical="top"/>
      <protection locked="0"/>
    </xf>
    <xf numFmtId="4" fontId="2696" fillId="0" borderId="1" xfId="0" applyNumberFormat="1" applyFont="1" applyBorder="1" applyAlignment="1">
      <alignment horizontal="right" vertical="top"/>
    </xf>
    <xf numFmtId="4" fontId="2697" fillId="2" borderId="1" xfId="0" applyNumberFormat="1" applyFont="1" applyFill="1" applyBorder="1" applyAlignment="1" applyProtection="1">
      <alignment horizontal="right" vertical="top"/>
      <protection locked="0"/>
    </xf>
    <xf numFmtId="4" fontId="2698" fillId="0" borderId="1" xfId="0" applyNumberFormat="1" applyFont="1" applyBorder="1" applyAlignment="1">
      <alignment horizontal="right" vertical="top"/>
    </xf>
    <xf numFmtId="4" fontId="2699" fillId="2" borderId="1" xfId="0" applyNumberFormat="1" applyFont="1" applyFill="1" applyBorder="1" applyAlignment="1" applyProtection="1">
      <alignment horizontal="right" vertical="top"/>
      <protection locked="0"/>
    </xf>
    <xf numFmtId="4" fontId="2700" fillId="0" borderId="1" xfId="0" applyNumberFormat="1" applyFont="1" applyBorder="1" applyAlignment="1">
      <alignment horizontal="right" vertical="top"/>
    </xf>
    <xf numFmtId="4" fontId="2701" fillId="2" borderId="1" xfId="0" applyNumberFormat="1" applyFont="1" applyFill="1" applyBorder="1" applyAlignment="1" applyProtection="1">
      <alignment horizontal="right" vertical="top"/>
      <protection locked="0"/>
    </xf>
    <xf numFmtId="4" fontId="2702" fillId="0" borderId="1" xfId="0" applyNumberFormat="1" applyFont="1" applyBorder="1" applyAlignment="1">
      <alignment horizontal="right" vertical="top"/>
    </xf>
    <xf numFmtId="4" fontId="2703" fillId="2" borderId="1" xfId="0" applyNumberFormat="1" applyFont="1" applyFill="1" applyBorder="1" applyAlignment="1" applyProtection="1">
      <alignment horizontal="right" vertical="top"/>
      <protection locked="0"/>
    </xf>
    <xf numFmtId="4" fontId="2704" fillId="0" borderId="1" xfId="0" applyNumberFormat="1" applyFont="1" applyBorder="1" applyAlignment="1">
      <alignment horizontal="right" vertical="top"/>
    </xf>
    <xf numFmtId="4" fontId="2705" fillId="2" borderId="1" xfId="0" applyNumberFormat="1" applyFont="1" applyFill="1" applyBorder="1" applyAlignment="1" applyProtection="1">
      <alignment horizontal="right" vertical="top"/>
      <protection locked="0"/>
    </xf>
    <xf numFmtId="4" fontId="2706" fillId="0" borderId="1" xfId="0" applyNumberFormat="1" applyFont="1" applyBorder="1" applyAlignment="1">
      <alignment horizontal="right" vertical="top"/>
    </xf>
    <xf numFmtId="4" fontId="2707" fillId="2" borderId="1" xfId="0" applyNumberFormat="1" applyFont="1" applyFill="1" applyBorder="1" applyAlignment="1" applyProtection="1">
      <alignment horizontal="right" vertical="top"/>
      <protection locked="0"/>
    </xf>
    <xf numFmtId="4" fontId="2708" fillId="0" borderId="1" xfId="0" applyNumberFormat="1" applyFont="1" applyBorder="1" applyAlignment="1">
      <alignment horizontal="right" vertical="top"/>
    </xf>
    <xf numFmtId="4" fontId="2709" fillId="2" borderId="1" xfId="0" applyNumberFormat="1" applyFont="1" applyFill="1" applyBorder="1" applyAlignment="1" applyProtection="1">
      <alignment horizontal="right" vertical="top"/>
      <protection locked="0"/>
    </xf>
    <xf numFmtId="4" fontId="2710" fillId="0" borderId="1" xfId="0" applyNumberFormat="1" applyFont="1" applyBorder="1" applyAlignment="1">
      <alignment horizontal="right" vertical="top"/>
    </xf>
    <xf numFmtId="4" fontId="2711" fillId="2" borderId="1" xfId="0" applyNumberFormat="1" applyFont="1" applyFill="1" applyBorder="1" applyAlignment="1" applyProtection="1">
      <alignment horizontal="right" vertical="top"/>
      <protection locked="0"/>
    </xf>
    <xf numFmtId="4" fontId="2712" fillId="0" borderId="1" xfId="0" applyNumberFormat="1" applyFont="1" applyBorder="1" applyAlignment="1">
      <alignment horizontal="right" vertical="top"/>
    </xf>
    <xf numFmtId="4" fontId="2713" fillId="3" borderId="1" xfId="0" applyNumberFormat="1" applyFont="1" applyFill="1" applyBorder="1" applyAlignment="1">
      <alignment horizontal="right" vertical="top"/>
    </xf>
    <xf numFmtId="4" fontId="2714" fillId="3" borderId="1" xfId="0" applyNumberFormat="1" applyFont="1" applyFill="1" applyBorder="1" applyAlignment="1">
      <alignment horizontal="right" vertical="top"/>
    </xf>
    <xf numFmtId="0" fontId="2715" fillId="0" borderId="1" xfId="0" applyFont="1" applyBorder="1" applyAlignment="1">
      <alignment horizontal="left" vertical="top"/>
    </xf>
    <xf numFmtId="0" fontId="2716" fillId="0" borderId="1" xfId="0" applyFont="1" applyBorder="1" applyAlignment="1">
      <alignment horizontal="left" vertical="top" wrapText="1"/>
    </xf>
    <xf numFmtId="4" fontId="2717" fillId="2" borderId="1" xfId="0" applyNumberFormat="1" applyFont="1" applyFill="1" applyBorder="1" applyAlignment="1" applyProtection="1">
      <alignment horizontal="right" vertical="top"/>
      <protection locked="0"/>
    </xf>
    <xf numFmtId="4" fontId="2718" fillId="0" borderId="1" xfId="0" applyNumberFormat="1" applyFont="1" applyBorder="1" applyAlignment="1">
      <alignment horizontal="right" vertical="top"/>
    </xf>
    <xf numFmtId="4" fontId="2719" fillId="2" borderId="1" xfId="0" applyNumberFormat="1" applyFont="1" applyFill="1" applyBorder="1" applyAlignment="1" applyProtection="1">
      <alignment horizontal="right" vertical="top"/>
      <protection locked="0"/>
    </xf>
    <xf numFmtId="4" fontId="2720" fillId="0" borderId="1" xfId="0" applyNumberFormat="1" applyFont="1" applyBorder="1" applyAlignment="1">
      <alignment horizontal="right" vertical="top"/>
    </xf>
    <xf numFmtId="4" fontId="2721" fillId="2" borderId="1" xfId="0" applyNumberFormat="1" applyFont="1" applyFill="1" applyBorder="1" applyAlignment="1" applyProtection="1">
      <alignment horizontal="right" vertical="top"/>
      <protection locked="0"/>
    </xf>
    <xf numFmtId="4" fontId="2722" fillId="0" borderId="1" xfId="0" applyNumberFormat="1" applyFont="1" applyBorder="1" applyAlignment="1">
      <alignment horizontal="right" vertical="top"/>
    </xf>
    <xf numFmtId="4" fontId="2723" fillId="2" borderId="1" xfId="0" applyNumberFormat="1" applyFont="1" applyFill="1" applyBorder="1" applyAlignment="1" applyProtection="1">
      <alignment horizontal="right" vertical="top"/>
      <protection locked="0"/>
    </xf>
    <xf numFmtId="4" fontId="2724" fillId="0" borderId="1" xfId="0" applyNumberFormat="1" applyFont="1" applyBorder="1" applyAlignment="1">
      <alignment horizontal="right" vertical="top"/>
    </xf>
    <xf numFmtId="4" fontId="2725" fillId="2" borderId="1" xfId="0" applyNumberFormat="1" applyFont="1" applyFill="1" applyBorder="1" applyAlignment="1" applyProtection="1">
      <alignment horizontal="right" vertical="top"/>
      <protection locked="0"/>
    </xf>
    <xf numFmtId="4" fontId="2726" fillId="0" borderId="1" xfId="0" applyNumberFormat="1" applyFont="1" applyBorder="1" applyAlignment="1">
      <alignment horizontal="right" vertical="top"/>
    </xf>
    <xf numFmtId="4" fontId="2727" fillId="2" borderId="1" xfId="0" applyNumberFormat="1" applyFont="1" applyFill="1" applyBorder="1" applyAlignment="1" applyProtection="1">
      <alignment horizontal="right" vertical="top"/>
      <protection locked="0"/>
    </xf>
    <xf numFmtId="4" fontId="2728" fillId="0" borderId="1" xfId="0" applyNumberFormat="1" applyFont="1" applyBorder="1" applyAlignment="1">
      <alignment horizontal="right" vertical="top"/>
    </xf>
    <xf numFmtId="4" fontId="2729" fillId="2" borderId="1" xfId="0" applyNumberFormat="1" applyFont="1" applyFill="1" applyBorder="1" applyAlignment="1" applyProtection="1">
      <alignment horizontal="right" vertical="top"/>
      <protection locked="0"/>
    </xf>
    <xf numFmtId="4" fontId="2730" fillId="0" borderId="1" xfId="0" applyNumberFormat="1" applyFont="1" applyBorder="1" applyAlignment="1">
      <alignment horizontal="right" vertical="top"/>
    </xf>
    <xf numFmtId="4" fontId="2731" fillId="2" borderId="1" xfId="0" applyNumberFormat="1" applyFont="1" applyFill="1" applyBorder="1" applyAlignment="1" applyProtection="1">
      <alignment horizontal="right" vertical="top"/>
      <protection locked="0"/>
    </xf>
    <xf numFmtId="4" fontId="2732" fillId="0" borderId="1" xfId="0" applyNumberFormat="1" applyFont="1" applyBorder="1" applyAlignment="1">
      <alignment horizontal="right" vertical="top"/>
    </xf>
    <xf numFmtId="4" fontId="2733" fillId="2" borderId="1" xfId="0" applyNumberFormat="1" applyFont="1" applyFill="1" applyBorder="1" applyAlignment="1" applyProtection="1">
      <alignment horizontal="right" vertical="top"/>
      <protection locked="0"/>
    </xf>
    <xf numFmtId="4" fontId="2734" fillId="0" borderId="1" xfId="0" applyNumberFormat="1" applyFont="1" applyBorder="1" applyAlignment="1">
      <alignment horizontal="right" vertical="top"/>
    </xf>
    <xf numFmtId="4" fontId="2735" fillId="2" borderId="1" xfId="0" applyNumberFormat="1" applyFont="1" applyFill="1" applyBorder="1" applyAlignment="1" applyProtection="1">
      <alignment horizontal="right" vertical="top"/>
      <protection locked="0"/>
    </xf>
    <xf numFmtId="4" fontId="2736" fillId="0" borderId="1" xfId="0" applyNumberFormat="1" applyFont="1" applyBorder="1" applyAlignment="1">
      <alignment horizontal="right" vertical="top"/>
    </xf>
    <xf numFmtId="4" fontId="2737" fillId="2" borderId="1" xfId="0" applyNumberFormat="1" applyFont="1" applyFill="1" applyBorder="1" applyAlignment="1" applyProtection="1">
      <alignment horizontal="right" vertical="top"/>
      <protection locked="0"/>
    </xf>
    <xf numFmtId="4" fontId="2738" fillId="0" borderId="1" xfId="0" applyNumberFormat="1" applyFont="1" applyBorder="1" applyAlignment="1">
      <alignment horizontal="right" vertical="top"/>
    </xf>
    <xf numFmtId="4" fontId="2739" fillId="2" borderId="1" xfId="0" applyNumberFormat="1" applyFont="1" applyFill="1" applyBorder="1" applyAlignment="1" applyProtection="1">
      <alignment horizontal="right" vertical="top"/>
      <protection locked="0"/>
    </xf>
    <xf numFmtId="4" fontId="2740" fillId="0" borderId="1" xfId="0" applyNumberFormat="1" applyFont="1" applyBorder="1" applyAlignment="1">
      <alignment horizontal="right" vertical="top"/>
    </xf>
    <xf numFmtId="4" fontId="2741" fillId="2" borderId="1" xfId="0" applyNumberFormat="1" applyFont="1" applyFill="1" applyBorder="1" applyAlignment="1" applyProtection="1">
      <alignment horizontal="right" vertical="top"/>
      <protection locked="0"/>
    </xf>
    <xf numFmtId="4" fontId="2742" fillId="0" borderId="1" xfId="0" applyNumberFormat="1" applyFont="1" applyBorder="1" applyAlignment="1">
      <alignment horizontal="right" vertical="top"/>
    </xf>
    <xf numFmtId="4" fontId="2743" fillId="2" borderId="1" xfId="0" applyNumberFormat="1" applyFont="1" applyFill="1" applyBorder="1" applyAlignment="1" applyProtection="1">
      <alignment horizontal="right" vertical="top"/>
      <protection locked="0"/>
    </xf>
    <xf numFmtId="4" fontId="2744" fillId="0" borderId="1" xfId="0" applyNumberFormat="1" applyFont="1" applyBorder="1" applyAlignment="1">
      <alignment horizontal="right" vertical="top"/>
    </xf>
    <xf numFmtId="4" fontId="2745" fillId="2" borderId="1" xfId="0" applyNumberFormat="1" applyFont="1" applyFill="1" applyBorder="1" applyAlignment="1" applyProtection="1">
      <alignment horizontal="right" vertical="top"/>
      <protection locked="0"/>
    </xf>
    <xf numFmtId="4" fontId="2746" fillId="0" borderId="1" xfId="0" applyNumberFormat="1" applyFont="1" applyBorder="1" applyAlignment="1">
      <alignment horizontal="right" vertical="top"/>
    </xf>
    <xf numFmtId="4" fontId="2747" fillId="2" borderId="1" xfId="0" applyNumberFormat="1" applyFont="1" applyFill="1" applyBorder="1" applyAlignment="1" applyProtection="1">
      <alignment horizontal="right" vertical="top"/>
      <protection locked="0"/>
    </xf>
    <xf numFmtId="4" fontId="2748" fillId="0" borderId="1" xfId="0" applyNumberFormat="1" applyFont="1" applyBorder="1" applyAlignment="1">
      <alignment horizontal="right" vertical="top"/>
    </xf>
    <xf numFmtId="4" fontId="2749" fillId="2" borderId="1" xfId="0" applyNumberFormat="1" applyFont="1" applyFill="1" applyBorder="1" applyAlignment="1" applyProtection="1">
      <alignment horizontal="right" vertical="top"/>
      <protection locked="0"/>
    </xf>
    <xf numFmtId="4" fontId="2750" fillId="0" borderId="1" xfId="0" applyNumberFormat="1" applyFont="1" applyBorder="1" applyAlignment="1">
      <alignment horizontal="right" vertical="top"/>
    </xf>
    <xf numFmtId="4" fontId="2751" fillId="2" borderId="1" xfId="0" applyNumberFormat="1" applyFont="1" applyFill="1" applyBorder="1" applyAlignment="1" applyProtection="1">
      <alignment horizontal="right" vertical="top"/>
      <protection locked="0"/>
    </xf>
    <xf numFmtId="4" fontId="2752" fillId="0" borderId="1" xfId="0" applyNumberFormat="1" applyFont="1" applyBorder="1" applyAlignment="1">
      <alignment horizontal="right" vertical="top"/>
    </xf>
    <xf numFmtId="4" fontId="2753" fillId="2" borderId="1" xfId="0" applyNumberFormat="1" applyFont="1" applyFill="1" applyBorder="1" applyAlignment="1" applyProtection="1">
      <alignment horizontal="right" vertical="top"/>
      <protection locked="0"/>
    </xf>
    <xf numFmtId="4" fontId="2754" fillId="0" borderId="1" xfId="0" applyNumberFormat="1" applyFont="1" applyBorder="1" applyAlignment="1">
      <alignment horizontal="right" vertical="top"/>
    </xf>
    <xf numFmtId="4" fontId="2755" fillId="2" borderId="1" xfId="0" applyNumberFormat="1" applyFont="1" applyFill="1" applyBorder="1" applyAlignment="1" applyProtection="1">
      <alignment horizontal="right" vertical="top"/>
      <protection locked="0"/>
    </xf>
    <xf numFmtId="4" fontId="2756" fillId="0" borderId="1" xfId="0" applyNumberFormat="1" applyFont="1" applyBorder="1" applyAlignment="1">
      <alignment horizontal="right" vertical="top"/>
    </xf>
    <xf numFmtId="4" fontId="2757" fillId="2" borderId="1" xfId="0" applyNumberFormat="1" applyFont="1" applyFill="1" applyBorder="1" applyAlignment="1" applyProtection="1">
      <alignment horizontal="right" vertical="top"/>
      <protection locked="0"/>
    </xf>
    <xf numFmtId="4" fontId="2758" fillId="0" borderId="1" xfId="0" applyNumberFormat="1" applyFont="1" applyBorder="1" applyAlignment="1">
      <alignment horizontal="right" vertical="top"/>
    </xf>
    <xf numFmtId="4" fontId="2759" fillId="2" borderId="1" xfId="0" applyNumberFormat="1" applyFont="1" applyFill="1" applyBorder="1" applyAlignment="1" applyProtection="1">
      <alignment horizontal="right" vertical="top"/>
      <protection locked="0"/>
    </xf>
    <xf numFmtId="4" fontId="2760" fillId="0" borderId="1" xfId="0" applyNumberFormat="1" applyFont="1" applyBorder="1" applyAlignment="1">
      <alignment horizontal="right" vertical="top"/>
    </xf>
    <xf numFmtId="4" fontId="2761" fillId="2" borderId="1" xfId="0" applyNumberFormat="1" applyFont="1" applyFill="1" applyBorder="1" applyAlignment="1" applyProtection="1">
      <alignment horizontal="right" vertical="top"/>
      <protection locked="0"/>
    </xf>
    <xf numFmtId="4" fontId="2762" fillId="0" borderId="1" xfId="0" applyNumberFormat="1" applyFont="1" applyBorder="1" applyAlignment="1">
      <alignment horizontal="right" vertical="top"/>
    </xf>
    <xf numFmtId="4" fontId="2763" fillId="2" borderId="1" xfId="0" applyNumberFormat="1" applyFont="1" applyFill="1" applyBorder="1" applyAlignment="1" applyProtection="1">
      <alignment horizontal="right" vertical="top"/>
      <protection locked="0"/>
    </xf>
    <xf numFmtId="4" fontId="2764" fillId="0" borderId="1" xfId="0" applyNumberFormat="1" applyFont="1" applyBorder="1" applyAlignment="1">
      <alignment horizontal="right" vertical="top"/>
    </xf>
    <xf numFmtId="4" fontId="2765" fillId="3" borderId="1" xfId="0" applyNumberFormat="1" applyFont="1" applyFill="1" applyBorder="1" applyAlignment="1">
      <alignment horizontal="right" vertical="top"/>
    </xf>
    <xf numFmtId="4" fontId="2766" fillId="3" borderId="1" xfId="0" applyNumberFormat="1" applyFont="1" applyFill="1" applyBorder="1" applyAlignment="1">
      <alignment horizontal="right" vertical="top"/>
    </xf>
    <xf numFmtId="0" fontId="2767" fillId="0" borderId="1" xfId="0" applyFont="1" applyBorder="1" applyAlignment="1">
      <alignment horizontal="left" vertical="top"/>
    </xf>
    <xf numFmtId="0" fontId="2768" fillId="0" borderId="1" xfId="0" applyFont="1" applyBorder="1" applyAlignment="1">
      <alignment horizontal="left" vertical="top" wrapText="1"/>
    </xf>
    <xf numFmtId="4" fontId="2769" fillId="2" borderId="1" xfId="0" applyNumberFormat="1" applyFont="1" applyFill="1" applyBorder="1" applyAlignment="1" applyProtection="1">
      <alignment horizontal="right" vertical="top"/>
      <protection locked="0"/>
    </xf>
    <xf numFmtId="4" fontId="2770" fillId="0" borderId="1" xfId="0" applyNumberFormat="1" applyFont="1" applyBorder="1" applyAlignment="1">
      <alignment horizontal="right" vertical="top"/>
    </xf>
    <xf numFmtId="4" fontId="2771" fillId="2" borderId="1" xfId="0" applyNumberFormat="1" applyFont="1" applyFill="1" applyBorder="1" applyAlignment="1" applyProtection="1">
      <alignment horizontal="right" vertical="top"/>
      <protection locked="0"/>
    </xf>
    <xf numFmtId="4" fontId="2772" fillId="0" borderId="1" xfId="0" applyNumberFormat="1" applyFont="1" applyBorder="1" applyAlignment="1">
      <alignment horizontal="right" vertical="top"/>
    </xf>
    <xf numFmtId="4" fontId="2773" fillId="2" borderId="1" xfId="0" applyNumberFormat="1" applyFont="1" applyFill="1" applyBorder="1" applyAlignment="1" applyProtection="1">
      <alignment horizontal="right" vertical="top"/>
      <protection locked="0"/>
    </xf>
    <xf numFmtId="4" fontId="2774" fillId="0" borderId="1" xfId="0" applyNumberFormat="1" applyFont="1" applyBorder="1" applyAlignment="1">
      <alignment horizontal="right" vertical="top"/>
    </xf>
    <xf numFmtId="4" fontId="2775" fillId="2" borderId="1" xfId="0" applyNumberFormat="1" applyFont="1" applyFill="1" applyBorder="1" applyAlignment="1" applyProtection="1">
      <alignment horizontal="right" vertical="top"/>
      <protection locked="0"/>
    </xf>
    <xf numFmtId="4" fontId="2776" fillId="0" borderId="1" xfId="0" applyNumberFormat="1" applyFont="1" applyBorder="1" applyAlignment="1">
      <alignment horizontal="right" vertical="top"/>
    </xf>
    <xf numFmtId="4" fontId="2777" fillId="2" borderId="1" xfId="0" applyNumberFormat="1" applyFont="1" applyFill="1" applyBorder="1" applyAlignment="1" applyProtection="1">
      <alignment horizontal="right" vertical="top"/>
      <protection locked="0"/>
    </xf>
    <xf numFmtId="4" fontId="2778" fillId="0" borderId="1" xfId="0" applyNumberFormat="1" applyFont="1" applyBorder="1" applyAlignment="1">
      <alignment horizontal="right" vertical="top"/>
    </xf>
    <xf numFmtId="4" fontId="2779" fillId="2" borderId="1" xfId="0" applyNumberFormat="1" applyFont="1" applyFill="1" applyBorder="1" applyAlignment="1" applyProtection="1">
      <alignment horizontal="right" vertical="top"/>
      <protection locked="0"/>
    </xf>
    <xf numFmtId="4" fontId="2780" fillId="0" borderId="1" xfId="0" applyNumberFormat="1" applyFont="1" applyBorder="1" applyAlignment="1">
      <alignment horizontal="right" vertical="top"/>
    </xf>
    <xf numFmtId="4" fontId="2781" fillId="2" borderId="1" xfId="0" applyNumberFormat="1" applyFont="1" applyFill="1" applyBorder="1" applyAlignment="1" applyProtection="1">
      <alignment horizontal="right" vertical="top"/>
      <protection locked="0"/>
    </xf>
    <xf numFmtId="4" fontId="2782" fillId="0" borderId="1" xfId="0" applyNumberFormat="1" applyFont="1" applyBorder="1" applyAlignment="1">
      <alignment horizontal="right" vertical="top"/>
    </xf>
    <xf numFmtId="4" fontId="2783" fillId="2" borderId="1" xfId="0" applyNumberFormat="1" applyFont="1" applyFill="1" applyBorder="1" applyAlignment="1" applyProtection="1">
      <alignment horizontal="right" vertical="top"/>
      <protection locked="0"/>
    </xf>
    <xf numFmtId="4" fontId="2784" fillId="0" borderId="1" xfId="0" applyNumberFormat="1" applyFont="1" applyBorder="1" applyAlignment="1">
      <alignment horizontal="right" vertical="top"/>
    </xf>
    <xf numFmtId="4" fontId="2785" fillId="2" borderId="1" xfId="0" applyNumberFormat="1" applyFont="1" applyFill="1" applyBorder="1" applyAlignment="1" applyProtection="1">
      <alignment horizontal="right" vertical="top"/>
      <protection locked="0"/>
    </xf>
    <xf numFmtId="4" fontId="2786" fillId="0" borderId="1" xfId="0" applyNumberFormat="1" applyFont="1" applyBorder="1" applyAlignment="1">
      <alignment horizontal="right" vertical="top"/>
    </xf>
    <xf numFmtId="4" fontId="2787" fillId="2" borderId="1" xfId="0" applyNumberFormat="1" applyFont="1" applyFill="1" applyBorder="1" applyAlignment="1" applyProtection="1">
      <alignment horizontal="right" vertical="top"/>
      <protection locked="0"/>
    </xf>
    <xf numFmtId="4" fontId="2788" fillId="0" borderId="1" xfId="0" applyNumberFormat="1" applyFont="1" applyBorder="1" applyAlignment="1">
      <alignment horizontal="right" vertical="top"/>
    </xf>
    <xf numFmtId="4" fontId="2789" fillId="2" borderId="1" xfId="0" applyNumberFormat="1" applyFont="1" applyFill="1" applyBorder="1" applyAlignment="1" applyProtection="1">
      <alignment horizontal="right" vertical="top"/>
      <protection locked="0"/>
    </xf>
    <xf numFmtId="4" fontId="2790" fillId="0" borderId="1" xfId="0" applyNumberFormat="1" applyFont="1" applyBorder="1" applyAlignment="1">
      <alignment horizontal="right" vertical="top"/>
    </xf>
    <xf numFmtId="4" fontId="2791" fillId="2" borderId="1" xfId="0" applyNumberFormat="1" applyFont="1" applyFill="1" applyBorder="1" applyAlignment="1" applyProtection="1">
      <alignment horizontal="right" vertical="top"/>
      <protection locked="0"/>
    </xf>
    <xf numFmtId="4" fontId="2792" fillId="0" borderId="1" xfId="0" applyNumberFormat="1" applyFont="1" applyBorder="1" applyAlignment="1">
      <alignment horizontal="right" vertical="top"/>
    </xf>
    <xf numFmtId="4" fontId="2793" fillId="2" borderId="1" xfId="0" applyNumberFormat="1" applyFont="1" applyFill="1" applyBorder="1" applyAlignment="1" applyProtection="1">
      <alignment horizontal="right" vertical="top"/>
      <protection locked="0"/>
    </xf>
    <xf numFmtId="4" fontId="2794" fillId="0" borderId="1" xfId="0" applyNumberFormat="1" applyFont="1" applyBorder="1" applyAlignment="1">
      <alignment horizontal="right" vertical="top"/>
    </xf>
    <xf numFmtId="4" fontId="2795" fillId="2" borderId="1" xfId="0" applyNumberFormat="1" applyFont="1" applyFill="1" applyBorder="1" applyAlignment="1" applyProtection="1">
      <alignment horizontal="right" vertical="top"/>
      <protection locked="0"/>
    </xf>
    <xf numFmtId="4" fontId="2796" fillId="0" borderId="1" xfId="0" applyNumberFormat="1" applyFont="1" applyBorder="1" applyAlignment="1">
      <alignment horizontal="right" vertical="top"/>
    </xf>
    <xf numFmtId="4" fontId="2797" fillId="2" borderId="1" xfId="0" applyNumberFormat="1" applyFont="1" applyFill="1" applyBorder="1" applyAlignment="1" applyProtection="1">
      <alignment horizontal="right" vertical="top"/>
      <protection locked="0"/>
    </xf>
    <xf numFmtId="4" fontId="2798" fillId="0" borderId="1" xfId="0" applyNumberFormat="1" applyFont="1" applyBorder="1" applyAlignment="1">
      <alignment horizontal="right" vertical="top"/>
    </xf>
    <xf numFmtId="4" fontId="2799" fillId="2" borderId="1" xfId="0" applyNumberFormat="1" applyFont="1" applyFill="1" applyBorder="1" applyAlignment="1" applyProtection="1">
      <alignment horizontal="right" vertical="top"/>
      <protection locked="0"/>
    </xf>
    <xf numFmtId="4" fontId="2800" fillId="0" borderId="1" xfId="0" applyNumberFormat="1" applyFont="1" applyBorder="1" applyAlignment="1">
      <alignment horizontal="right" vertical="top"/>
    </xf>
    <xf numFmtId="4" fontId="2801" fillId="2" borderId="1" xfId="0" applyNumberFormat="1" applyFont="1" applyFill="1" applyBorder="1" applyAlignment="1" applyProtection="1">
      <alignment horizontal="right" vertical="top"/>
      <protection locked="0"/>
    </xf>
    <xf numFmtId="4" fontId="2802" fillId="0" borderId="1" xfId="0" applyNumberFormat="1" applyFont="1" applyBorder="1" applyAlignment="1">
      <alignment horizontal="right" vertical="top"/>
    </xf>
    <xf numFmtId="4" fontId="2803" fillId="2" borderId="1" xfId="0" applyNumberFormat="1" applyFont="1" applyFill="1" applyBorder="1" applyAlignment="1" applyProtection="1">
      <alignment horizontal="right" vertical="top"/>
      <protection locked="0"/>
    </xf>
    <xf numFmtId="4" fontId="2804" fillId="0" borderId="1" xfId="0" applyNumberFormat="1" applyFont="1" applyBorder="1" applyAlignment="1">
      <alignment horizontal="right" vertical="top"/>
    </xf>
    <xf numFmtId="4" fontId="2805" fillId="2" borderId="1" xfId="0" applyNumberFormat="1" applyFont="1" applyFill="1" applyBorder="1" applyAlignment="1" applyProtection="1">
      <alignment horizontal="right" vertical="top"/>
      <protection locked="0"/>
    </xf>
    <xf numFmtId="4" fontId="2806" fillId="0" borderId="1" xfId="0" applyNumberFormat="1" applyFont="1" applyBorder="1" applyAlignment="1">
      <alignment horizontal="right" vertical="top"/>
    </xf>
    <xf numFmtId="4" fontId="2807" fillId="2" borderId="1" xfId="0" applyNumberFormat="1" applyFont="1" applyFill="1" applyBorder="1" applyAlignment="1" applyProtection="1">
      <alignment horizontal="right" vertical="top"/>
      <protection locked="0"/>
    </xf>
    <xf numFmtId="4" fontId="2808" fillId="0" borderId="1" xfId="0" applyNumberFormat="1" applyFont="1" applyBorder="1" applyAlignment="1">
      <alignment horizontal="right" vertical="top"/>
    </xf>
    <xf numFmtId="4" fontId="2809" fillId="2" borderId="1" xfId="0" applyNumberFormat="1" applyFont="1" applyFill="1" applyBorder="1" applyAlignment="1" applyProtection="1">
      <alignment horizontal="right" vertical="top"/>
      <protection locked="0"/>
    </xf>
    <xf numFmtId="4" fontId="2810" fillId="0" borderId="1" xfId="0" applyNumberFormat="1" applyFont="1" applyBorder="1" applyAlignment="1">
      <alignment horizontal="right" vertical="top"/>
    </xf>
    <xf numFmtId="4" fontId="2811" fillId="2" borderId="1" xfId="0" applyNumberFormat="1" applyFont="1" applyFill="1" applyBorder="1" applyAlignment="1" applyProtection="1">
      <alignment horizontal="right" vertical="top"/>
      <protection locked="0"/>
    </xf>
    <xf numFmtId="4" fontId="2812" fillId="0" borderId="1" xfId="0" applyNumberFormat="1" applyFont="1" applyBorder="1" applyAlignment="1">
      <alignment horizontal="right" vertical="top"/>
    </xf>
    <xf numFmtId="4" fontId="2813" fillId="2" borderId="1" xfId="0" applyNumberFormat="1" applyFont="1" applyFill="1" applyBorder="1" applyAlignment="1" applyProtection="1">
      <alignment horizontal="right" vertical="top"/>
      <protection locked="0"/>
    </xf>
    <xf numFmtId="4" fontId="2814" fillId="0" borderId="1" xfId="0" applyNumberFormat="1" applyFont="1" applyBorder="1" applyAlignment="1">
      <alignment horizontal="right" vertical="top"/>
    </xf>
    <xf numFmtId="4" fontId="2815" fillId="2" borderId="1" xfId="0" applyNumberFormat="1" applyFont="1" applyFill="1" applyBorder="1" applyAlignment="1" applyProtection="1">
      <alignment horizontal="right" vertical="top"/>
      <protection locked="0"/>
    </xf>
    <xf numFmtId="4" fontId="2816" fillId="0" borderId="1" xfId="0" applyNumberFormat="1" applyFont="1" applyBorder="1" applyAlignment="1">
      <alignment horizontal="right" vertical="top"/>
    </xf>
    <xf numFmtId="4" fontId="2817" fillId="3" borderId="1" xfId="0" applyNumberFormat="1" applyFont="1" applyFill="1" applyBorder="1" applyAlignment="1">
      <alignment horizontal="right" vertical="top"/>
    </xf>
    <xf numFmtId="4" fontId="2818" fillId="3" borderId="1" xfId="0" applyNumberFormat="1" applyFont="1" applyFill="1" applyBorder="1" applyAlignment="1">
      <alignment horizontal="right" vertical="top"/>
    </xf>
    <xf numFmtId="0" fontId="2819" fillId="0" borderId="1" xfId="0" applyFont="1" applyBorder="1" applyAlignment="1">
      <alignment horizontal="left" vertical="top"/>
    </xf>
    <xf numFmtId="0" fontId="2820" fillId="0" borderId="1" xfId="0" applyFont="1" applyBorder="1" applyAlignment="1">
      <alignment horizontal="left" vertical="top" wrapText="1"/>
    </xf>
    <xf numFmtId="4" fontId="2821" fillId="2" borderId="1" xfId="0" applyNumberFormat="1" applyFont="1" applyFill="1" applyBorder="1" applyAlignment="1" applyProtection="1">
      <alignment horizontal="right" vertical="top"/>
      <protection locked="0"/>
    </xf>
    <xf numFmtId="4" fontId="2822" fillId="0" borderId="1" xfId="0" applyNumberFormat="1" applyFont="1" applyBorder="1" applyAlignment="1">
      <alignment horizontal="right" vertical="top"/>
    </xf>
    <xf numFmtId="4" fontId="2823" fillId="2" borderId="1" xfId="0" applyNumberFormat="1" applyFont="1" applyFill="1" applyBorder="1" applyAlignment="1" applyProtection="1">
      <alignment horizontal="right" vertical="top"/>
      <protection locked="0"/>
    </xf>
    <xf numFmtId="4" fontId="2824" fillId="0" borderId="1" xfId="0" applyNumberFormat="1" applyFont="1" applyBorder="1" applyAlignment="1">
      <alignment horizontal="right" vertical="top"/>
    </xf>
    <xf numFmtId="4" fontId="2825" fillId="2" borderId="1" xfId="0" applyNumberFormat="1" applyFont="1" applyFill="1" applyBorder="1" applyAlignment="1" applyProtection="1">
      <alignment horizontal="right" vertical="top"/>
      <protection locked="0"/>
    </xf>
    <xf numFmtId="4" fontId="2826" fillId="0" borderId="1" xfId="0" applyNumberFormat="1" applyFont="1" applyBorder="1" applyAlignment="1">
      <alignment horizontal="right" vertical="top"/>
    </xf>
    <xf numFmtId="4" fontId="2827" fillId="2" borderId="1" xfId="0" applyNumberFormat="1" applyFont="1" applyFill="1" applyBorder="1" applyAlignment="1" applyProtection="1">
      <alignment horizontal="right" vertical="top"/>
      <protection locked="0"/>
    </xf>
    <xf numFmtId="4" fontId="2828" fillId="0" borderId="1" xfId="0" applyNumberFormat="1" applyFont="1" applyBorder="1" applyAlignment="1">
      <alignment horizontal="right" vertical="top"/>
    </xf>
    <xf numFmtId="4" fontId="2829" fillId="2" borderId="1" xfId="0" applyNumberFormat="1" applyFont="1" applyFill="1" applyBorder="1" applyAlignment="1" applyProtection="1">
      <alignment horizontal="right" vertical="top"/>
      <protection locked="0"/>
    </xf>
    <xf numFmtId="4" fontId="2830" fillId="0" borderId="1" xfId="0" applyNumberFormat="1" applyFont="1" applyBorder="1" applyAlignment="1">
      <alignment horizontal="right" vertical="top"/>
    </xf>
    <xf numFmtId="4" fontId="2831" fillId="2" borderId="1" xfId="0" applyNumberFormat="1" applyFont="1" applyFill="1" applyBorder="1" applyAlignment="1" applyProtection="1">
      <alignment horizontal="right" vertical="top"/>
      <protection locked="0"/>
    </xf>
    <xf numFmtId="4" fontId="2832" fillId="0" borderId="1" xfId="0" applyNumberFormat="1" applyFont="1" applyBorder="1" applyAlignment="1">
      <alignment horizontal="right" vertical="top"/>
    </xf>
    <xf numFmtId="4" fontId="2833" fillId="2" borderId="1" xfId="0" applyNumberFormat="1" applyFont="1" applyFill="1" applyBorder="1" applyAlignment="1" applyProtection="1">
      <alignment horizontal="right" vertical="top"/>
      <protection locked="0"/>
    </xf>
    <xf numFmtId="4" fontId="2834" fillId="0" borderId="1" xfId="0" applyNumberFormat="1" applyFont="1" applyBorder="1" applyAlignment="1">
      <alignment horizontal="right" vertical="top"/>
    </xf>
    <xf numFmtId="4" fontId="2835" fillId="2" borderId="1" xfId="0" applyNumberFormat="1" applyFont="1" applyFill="1" applyBorder="1" applyAlignment="1" applyProtection="1">
      <alignment horizontal="right" vertical="top"/>
      <protection locked="0"/>
    </xf>
    <xf numFmtId="4" fontId="2836" fillId="0" borderId="1" xfId="0" applyNumberFormat="1" applyFont="1" applyBorder="1" applyAlignment="1">
      <alignment horizontal="right" vertical="top"/>
    </xf>
    <xf numFmtId="4" fontId="2837" fillId="2" borderId="1" xfId="0" applyNumberFormat="1" applyFont="1" applyFill="1" applyBorder="1" applyAlignment="1" applyProtection="1">
      <alignment horizontal="right" vertical="top"/>
      <protection locked="0"/>
    </xf>
    <xf numFmtId="4" fontId="2838" fillId="0" borderId="1" xfId="0" applyNumberFormat="1" applyFont="1" applyBorder="1" applyAlignment="1">
      <alignment horizontal="right" vertical="top"/>
    </xf>
    <xf numFmtId="4" fontId="2839" fillId="2" borderId="1" xfId="0" applyNumberFormat="1" applyFont="1" applyFill="1" applyBorder="1" applyAlignment="1" applyProtection="1">
      <alignment horizontal="right" vertical="top"/>
      <protection locked="0"/>
    </xf>
    <xf numFmtId="4" fontId="2840" fillId="0" borderId="1" xfId="0" applyNumberFormat="1" applyFont="1" applyBorder="1" applyAlignment="1">
      <alignment horizontal="right" vertical="top"/>
    </xf>
    <xf numFmtId="4" fontId="2841" fillId="2" borderId="1" xfId="0" applyNumberFormat="1" applyFont="1" applyFill="1" applyBorder="1" applyAlignment="1" applyProtection="1">
      <alignment horizontal="right" vertical="top"/>
      <protection locked="0"/>
    </xf>
    <xf numFmtId="4" fontId="2842" fillId="0" borderId="1" xfId="0" applyNumberFormat="1" applyFont="1" applyBorder="1" applyAlignment="1">
      <alignment horizontal="right" vertical="top"/>
    </xf>
    <xf numFmtId="4" fontId="2843" fillId="2" borderId="1" xfId="0" applyNumberFormat="1" applyFont="1" applyFill="1" applyBorder="1" applyAlignment="1" applyProtection="1">
      <alignment horizontal="right" vertical="top"/>
      <protection locked="0"/>
    </xf>
    <xf numFmtId="4" fontId="2844" fillId="0" borderId="1" xfId="0" applyNumberFormat="1" applyFont="1" applyBorder="1" applyAlignment="1">
      <alignment horizontal="right" vertical="top"/>
    </xf>
    <xf numFmtId="4" fontId="2845" fillId="2" borderId="1" xfId="0" applyNumberFormat="1" applyFont="1" applyFill="1" applyBorder="1" applyAlignment="1" applyProtection="1">
      <alignment horizontal="right" vertical="top"/>
      <protection locked="0"/>
    </xf>
    <xf numFmtId="4" fontId="2846" fillId="0" borderId="1" xfId="0" applyNumberFormat="1" applyFont="1" applyBorder="1" applyAlignment="1">
      <alignment horizontal="right" vertical="top"/>
    </xf>
    <xf numFmtId="4" fontId="2847" fillId="2" borderId="1" xfId="0" applyNumberFormat="1" applyFont="1" applyFill="1" applyBorder="1" applyAlignment="1" applyProtection="1">
      <alignment horizontal="right" vertical="top"/>
      <protection locked="0"/>
    </xf>
    <xf numFmtId="4" fontId="2848" fillId="0" borderId="1" xfId="0" applyNumberFormat="1" applyFont="1" applyBorder="1" applyAlignment="1">
      <alignment horizontal="right" vertical="top"/>
    </xf>
    <xf numFmtId="4" fontId="2849" fillId="2" borderId="1" xfId="0" applyNumberFormat="1" applyFont="1" applyFill="1" applyBorder="1" applyAlignment="1" applyProtection="1">
      <alignment horizontal="right" vertical="top"/>
      <protection locked="0"/>
    </xf>
    <xf numFmtId="4" fontId="2850" fillId="0" borderId="1" xfId="0" applyNumberFormat="1" applyFont="1" applyBorder="1" applyAlignment="1">
      <alignment horizontal="right" vertical="top"/>
    </xf>
    <xf numFmtId="4" fontId="2851" fillId="2" borderId="1" xfId="0" applyNumberFormat="1" applyFont="1" applyFill="1" applyBorder="1" applyAlignment="1" applyProtection="1">
      <alignment horizontal="right" vertical="top"/>
      <protection locked="0"/>
    </xf>
    <xf numFmtId="4" fontId="2852" fillId="0" borderId="1" xfId="0" applyNumberFormat="1" applyFont="1" applyBorder="1" applyAlignment="1">
      <alignment horizontal="right" vertical="top"/>
    </xf>
    <xf numFmtId="4" fontId="2853" fillId="2" borderId="1" xfId="0" applyNumberFormat="1" applyFont="1" applyFill="1" applyBorder="1" applyAlignment="1" applyProtection="1">
      <alignment horizontal="right" vertical="top"/>
      <protection locked="0"/>
    </xf>
    <xf numFmtId="4" fontId="2854" fillId="0" borderId="1" xfId="0" applyNumberFormat="1" applyFont="1" applyBorder="1" applyAlignment="1">
      <alignment horizontal="right" vertical="top"/>
    </xf>
    <xf numFmtId="4" fontId="2855" fillId="2" borderId="1" xfId="0" applyNumberFormat="1" applyFont="1" applyFill="1" applyBorder="1" applyAlignment="1" applyProtection="1">
      <alignment horizontal="right" vertical="top"/>
      <protection locked="0"/>
    </xf>
    <xf numFmtId="4" fontId="2856" fillId="0" borderId="1" xfId="0" applyNumberFormat="1" applyFont="1" applyBorder="1" applyAlignment="1">
      <alignment horizontal="right" vertical="top"/>
    </xf>
    <xf numFmtId="4" fontId="2857" fillId="2" borderId="1" xfId="0" applyNumberFormat="1" applyFont="1" applyFill="1" applyBorder="1" applyAlignment="1" applyProtection="1">
      <alignment horizontal="right" vertical="top"/>
      <protection locked="0"/>
    </xf>
    <xf numFmtId="4" fontId="2858" fillId="0" borderId="1" xfId="0" applyNumberFormat="1" applyFont="1" applyBorder="1" applyAlignment="1">
      <alignment horizontal="right" vertical="top"/>
    </xf>
    <xf numFmtId="4" fontId="2859" fillId="2" borderId="1" xfId="0" applyNumberFormat="1" applyFont="1" applyFill="1" applyBorder="1" applyAlignment="1" applyProtection="1">
      <alignment horizontal="right" vertical="top"/>
      <protection locked="0"/>
    </xf>
    <xf numFmtId="4" fontId="2860" fillId="0" borderId="1" xfId="0" applyNumberFormat="1" applyFont="1" applyBorder="1" applyAlignment="1">
      <alignment horizontal="right" vertical="top"/>
    </xf>
    <xf numFmtId="4" fontId="2861" fillId="2" borderId="1" xfId="0" applyNumberFormat="1" applyFont="1" applyFill="1" applyBorder="1" applyAlignment="1" applyProtection="1">
      <alignment horizontal="right" vertical="top"/>
      <protection locked="0"/>
    </xf>
    <xf numFmtId="4" fontId="2862" fillId="0" borderId="1" xfId="0" applyNumberFormat="1" applyFont="1" applyBorder="1" applyAlignment="1">
      <alignment horizontal="right" vertical="top"/>
    </xf>
    <xf numFmtId="4" fontId="2863" fillId="2" borderId="1" xfId="0" applyNumberFormat="1" applyFont="1" applyFill="1" applyBorder="1" applyAlignment="1" applyProtection="1">
      <alignment horizontal="right" vertical="top"/>
      <protection locked="0"/>
    </xf>
    <xf numFmtId="4" fontId="2864" fillId="0" borderId="1" xfId="0" applyNumberFormat="1" applyFont="1" applyBorder="1" applyAlignment="1">
      <alignment horizontal="right" vertical="top"/>
    </xf>
    <xf numFmtId="4" fontId="2865" fillId="2" borderId="1" xfId="0" applyNumberFormat="1" applyFont="1" applyFill="1" applyBorder="1" applyAlignment="1" applyProtection="1">
      <alignment horizontal="right" vertical="top"/>
      <protection locked="0"/>
    </xf>
    <xf numFmtId="4" fontId="2866" fillId="0" borderId="1" xfId="0" applyNumberFormat="1" applyFont="1" applyBorder="1" applyAlignment="1">
      <alignment horizontal="right" vertical="top"/>
    </xf>
    <xf numFmtId="4" fontId="2867" fillId="2" borderId="1" xfId="0" applyNumberFormat="1" applyFont="1" applyFill="1" applyBorder="1" applyAlignment="1" applyProtection="1">
      <alignment horizontal="right" vertical="top"/>
      <protection locked="0"/>
    </xf>
    <xf numFmtId="4" fontId="2868" fillId="0" borderId="1" xfId="0" applyNumberFormat="1" applyFont="1" applyBorder="1" applyAlignment="1">
      <alignment horizontal="right" vertical="top"/>
    </xf>
    <xf numFmtId="4" fontId="2869" fillId="3" borderId="1" xfId="0" applyNumberFormat="1" applyFont="1" applyFill="1" applyBorder="1" applyAlignment="1">
      <alignment horizontal="right" vertical="top"/>
    </xf>
    <xf numFmtId="4" fontId="2870" fillId="3" borderId="1" xfId="0" applyNumberFormat="1" applyFont="1" applyFill="1" applyBorder="1" applyAlignment="1">
      <alignment horizontal="right" vertical="top"/>
    </xf>
    <xf numFmtId="0" fontId="2871" fillId="0" borderId="1" xfId="0" applyFont="1" applyBorder="1" applyAlignment="1">
      <alignment horizontal="left" vertical="top"/>
    </xf>
    <xf numFmtId="0" fontId="2872" fillId="0" borderId="1" xfId="0" applyFont="1" applyBorder="1" applyAlignment="1">
      <alignment horizontal="left" vertical="top" wrapText="1"/>
    </xf>
    <xf numFmtId="4" fontId="2873" fillId="2" borderId="1" xfId="0" applyNumberFormat="1" applyFont="1" applyFill="1" applyBorder="1" applyAlignment="1" applyProtection="1">
      <alignment horizontal="right" vertical="top"/>
      <protection locked="0"/>
    </xf>
    <xf numFmtId="4" fontId="2874" fillId="0" borderId="1" xfId="0" applyNumberFormat="1" applyFont="1" applyBorder="1" applyAlignment="1">
      <alignment horizontal="right" vertical="top"/>
    </xf>
    <xf numFmtId="4" fontId="2875" fillId="2" borderId="1" xfId="0" applyNumberFormat="1" applyFont="1" applyFill="1" applyBorder="1" applyAlignment="1" applyProtection="1">
      <alignment horizontal="right" vertical="top"/>
      <protection locked="0"/>
    </xf>
    <xf numFmtId="4" fontId="2876" fillId="0" borderId="1" xfId="0" applyNumberFormat="1" applyFont="1" applyBorder="1" applyAlignment="1">
      <alignment horizontal="right" vertical="top"/>
    </xf>
    <xf numFmtId="4" fontId="2877" fillId="2" borderId="1" xfId="0" applyNumberFormat="1" applyFont="1" applyFill="1" applyBorder="1" applyAlignment="1" applyProtection="1">
      <alignment horizontal="right" vertical="top"/>
      <protection locked="0"/>
    </xf>
    <xf numFmtId="4" fontId="2878" fillId="0" borderId="1" xfId="0" applyNumberFormat="1" applyFont="1" applyBorder="1" applyAlignment="1">
      <alignment horizontal="right" vertical="top"/>
    </xf>
    <xf numFmtId="4" fontId="2879" fillId="2" borderId="1" xfId="0" applyNumberFormat="1" applyFont="1" applyFill="1" applyBorder="1" applyAlignment="1" applyProtection="1">
      <alignment horizontal="right" vertical="top"/>
      <protection locked="0"/>
    </xf>
    <xf numFmtId="4" fontId="2880" fillId="0" borderId="1" xfId="0" applyNumberFormat="1" applyFont="1" applyBorder="1" applyAlignment="1">
      <alignment horizontal="right" vertical="top"/>
    </xf>
    <xf numFmtId="4" fontId="2881" fillId="2" borderId="1" xfId="0" applyNumberFormat="1" applyFont="1" applyFill="1" applyBorder="1" applyAlignment="1" applyProtection="1">
      <alignment horizontal="right" vertical="top"/>
      <protection locked="0"/>
    </xf>
    <xf numFmtId="4" fontId="2882" fillId="0" borderId="1" xfId="0" applyNumberFormat="1" applyFont="1" applyBorder="1" applyAlignment="1">
      <alignment horizontal="right" vertical="top"/>
    </xf>
    <xf numFmtId="4" fontId="2883" fillId="2" borderId="1" xfId="0" applyNumberFormat="1" applyFont="1" applyFill="1" applyBorder="1" applyAlignment="1" applyProtection="1">
      <alignment horizontal="right" vertical="top"/>
      <protection locked="0"/>
    </xf>
    <xf numFmtId="4" fontId="2884" fillId="0" borderId="1" xfId="0" applyNumberFormat="1" applyFont="1" applyBorder="1" applyAlignment="1">
      <alignment horizontal="right" vertical="top"/>
    </xf>
    <xf numFmtId="4" fontId="2885" fillId="2" borderId="1" xfId="0" applyNumberFormat="1" applyFont="1" applyFill="1" applyBorder="1" applyAlignment="1" applyProtection="1">
      <alignment horizontal="right" vertical="top"/>
      <protection locked="0"/>
    </xf>
    <xf numFmtId="4" fontId="2886" fillId="0" borderId="1" xfId="0" applyNumberFormat="1" applyFont="1" applyBorder="1" applyAlignment="1">
      <alignment horizontal="right" vertical="top"/>
    </xf>
    <xf numFmtId="4" fontId="2887" fillId="2" borderId="1" xfId="0" applyNumberFormat="1" applyFont="1" applyFill="1" applyBorder="1" applyAlignment="1" applyProtection="1">
      <alignment horizontal="right" vertical="top"/>
      <protection locked="0"/>
    </xf>
    <xf numFmtId="4" fontId="2888" fillId="0" borderId="1" xfId="0" applyNumberFormat="1" applyFont="1" applyBorder="1" applyAlignment="1">
      <alignment horizontal="right" vertical="top"/>
    </xf>
    <xf numFmtId="4" fontId="2889" fillId="2" borderId="1" xfId="0" applyNumberFormat="1" applyFont="1" applyFill="1" applyBorder="1" applyAlignment="1" applyProtection="1">
      <alignment horizontal="right" vertical="top"/>
      <protection locked="0"/>
    </xf>
    <xf numFmtId="4" fontId="2890" fillId="0" borderId="1" xfId="0" applyNumberFormat="1" applyFont="1" applyBorder="1" applyAlignment="1">
      <alignment horizontal="right" vertical="top"/>
    </xf>
    <xf numFmtId="4" fontId="2891" fillId="2" borderId="1" xfId="0" applyNumberFormat="1" applyFont="1" applyFill="1" applyBorder="1" applyAlignment="1" applyProtection="1">
      <alignment horizontal="right" vertical="top"/>
      <protection locked="0"/>
    </xf>
    <xf numFmtId="4" fontId="2892" fillId="0" borderId="1" xfId="0" applyNumberFormat="1" applyFont="1" applyBorder="1" applyAlignment="1">
      <alignment horizontal="right" vertical="top"/>
    </xf>
    <xf numFmtId="4" fontId="2893" fillId="2" borderId="1" xfId="0" applyNumberFormat="1" applyFont="1" applyFill="1" applyBorder="1" applyAlignment="1" applyProtection="1">
      <alignment horizontal="right" vertical="top"/>
      <protection locked="0"/>
    </xf>
    <xf numFmtId="4" fontId="2894" fillId="0" borderId="1" xfId="0" applyNumberFormat="1" applyFont="1" applyBorder="1" applyAlignment="1">
      <alignment horizontal="right" vertical="top"/>
    </xf>
    <xf numFmtId="4" fontId="2895" fillId="2" borderId="1" xfId="0" applyNumberFormat="1" applyFont="1" applyFill="1" applyBorder="1" applyAlignment="1" applyProtection="1">
      <alignment horizontal="right" vertical="top"/>
      <protection locked="0"/>
    </xf>
    <xf numFmtId="4" fontId="2896" fillId="0" borderId="1" xfId="0" applyNumberFormat="1" applyFont="1" applyBorder="1" applyAlignment="1">
      <alignment horizontal="right" vertical="top"/>
    </xf>
    <xf numFmtId="4" fontId="2897" fillId="2" borderId="1" xfId="0" applyNumberFormat="1" applyFont="1" applyFill="1" applyBorder="1" applyAlignment="1" applyProtection="1">
      <alignment horizontal="right" vertical="top"/>
      <protection locked="0"/>
    </xf>
    <xf numFmtId="4" fontId="2898" fillId="0" borderId="1" xfId="0" applyNumberFormat="1" applyFont="1" applyBorder="1" applyAlignment="1">
      <alignment horizontal="right" vertical="top"/>
    </xf>
    <xf numFmtId="4" fontId="2899" fillId="2" borderId="1" xfId="0" applyNumberFormat="1" applyFont="1" applyFill="1" applyBorder="1" applyAlignment="1" applyProtection="1">
      <alignment horizontal="right" vertical="top"/>
      <protection locked="0"/>
    </xf>
    <xf numFmtId="4" fontId="2900" fillId="0" borderId="1" xfId="0" applyNumberFormat="1" applyFont="1" applyBorder="1" applyAlignment="1">
      <alignment horizontal="right" vertical="top"/>
    </xf>
    <xf numFmtId="4" fontId="2901" fillId="2" borderId="1" xfId="0" applyNumberFormat="1" applyFont="1" applyFill="1" applyBorder="1" applyAlignment="1" applyProtection="1">
      <alignment horizontal="right" vertical="top"/>
      <protection locked="0"/>
    </xf>
    <xf numFmtId="4" fontId="2902" fillId="0" borderId="1" xfId="0" applyNumberFormat="1" applyFont="1" applyBorder="1" applyAlignment="1">
      <alignment horizontal="right" vertical="top"/>
    </xf>
    <xf numFmtId="4" fontId="2903" fillId="2" borderId="1" xfId="0" applyNumberFormat="1" applyFont="1" applyFill="1" applyBorder="1" applyAlignment="1" applyProtection="1">
      <alignment horizontal="right" vertical="top"/>
      <protection locked="0"/>
    </xf>
    <xf numFmtId="4" fontId="2904" fillId="0" borderId="1" xfId="0" applyNumberFormat="1" applyFont="1" applyBorder="1" applyAlignment="1">
      <alignment horizontal="right" vertical="top"/>
    </xf>
    <xf numFmtId="4" fontId="2905" fillId="2" borderId="1" xfId="0" applyNumberFormat="1" applyFont="1" applyFill="1" applyBorder="1" applyAlignment="1" applyProtection="1">
      <alignment horizontal="right" vertical="top"/>
      <protection locked="0"/>
    </xf>
    <xf numFmtId="4" fontId="2906" fillId="0" borderId="1" xfId="0" applyNumberFormat="1" applyFont="1" applyBorder="1" applyAlignment="1">
      <alignment horizontal="right" vertical="top"/>
    </xf>
    <xf numFmtId="4" fontId="2907" fillId="2" borderId="1" xfId="0" applyNumberFormat="1" applyFont="1" applyFill="1" applyBorder="1" applyAlignment="1" applyProtection="1">
      <alignment horizontal="right" vertical="top"/>
      <protection locked="0"/>
    </xf>
    <xf numFmtId="4" fontId="2908" fillId="0" borderId="1" xfId="0" applyNumberFormat="1" applyFont="1" applyBorder="1" applyAlignment="1">
      <alignment horizontal="right" vertical="top"/>
    </xf>
    <xf numFmtId="4" fontId="2909" fillId="2" borderId="1" xfId="0" applyNumberFormat="1" applyFont="1" applyFill="1" applyBorder="1" applyAlignment="1" applyProtection="1">
      <alignment horizontal="right" vertical="top"/>
      <protection locked="0"/>
    </xf>
    <xf numFmtId="4" fontId="2910" fillId="0" borderId="1" xfId="0" applyNumberFormat="1" applyFont="1" applyBorder="1" applyAlignment="1">
      <alignment horizontal="right" vertical="top"/>
    </xf>
    <xf numFmtId="4" fontId="2911" fillId="2" borderId="1" xfId="0" applyNumberFormat="1" applyFont="1" applyFill="1" applyBorder="1" applyAlignment="1" applyProtection="1">
      <alignment horizontal="right" vertical="top"/>
      <protection locked="0"/>
    </xf>
    <xf numFmtId="4" fontId="2912" fillId="0" borderId="1" xfId="0" applyNumberFormat="1" applyFont="1" applyBorder="1" applyAlignment="1">
      <alignment horizontal="right" vertical="top"/>
    </xf>
    <xf numFmtId="4" fontId="2913" fillId="2" borderId="1" xfId="0" applyNumberFormat="1" applyFont="1" applyFill="1" applyBorder="1" applyAlignment="1" applyProtection="1">
      <alignment horizontal="right" vertical="top"/>
      <protection locked="0"/>
    </xf>
    <xf numFmtId="4" fontId="2914" fillId="0" borderId="1" xfId="0" applyNumberFormat="1" applyFont="1" applyBorder="1" applyAlignment="1">
      <alignment horizontal="right" vertical="top"/>
    </xf>
    <xf numFmtId="4" fontId="2915" fillId="2" borderId="1" xfId="0" applyNumberFormat="1" applyFont="1" applyFill="1" applyBorder="1" applyAlignment="1" applyProtection="1">
      <alignment horizontal="right" vertical="top"/>
      <protection locked="0"/>
    </xf>
    <xf numFmtId="4" fontId="2916" fillId="0" borderId="1" xfId="0" applyNumberFormat="1" applyFont="1" applyBorder="1" applyAlignment="1">
      <alignment horizontal="right" vertical="top"/>
    </xf>
    <xf numFmtId="4" fontId="2917" fillId="2" borderId="1" xfId="0" applyNumberFormat="1" applyFont="1" applyFill="1" applyBorder="1" applyAlignment="1" applyProtection="1">
      <alignment horizontal="right" vertical="top"/>
      <protection locked="0"/>
    </xf>
    <xf numFmtId="4" fontId="2918" fillId="0" borderId="1" xfId="0" applyNumberFormat="1" applyFont="1" applyBorder="1" applyAlignment="1">
      <alignment horizontal="right" vertical="top"/>
    </xf>
    <xf numFmtId="4" fontId="2919" fillId="2" borderId="1" xfId="0" applyNumberFormat="1" applyFont="1" applyFill="1" applyBorder="1" applyAlignment="1" applyProtection="1">
      <alignment horizontal="right" vertical="top"/>
      <protection locked="0"/>
    </xf>
    <xf numFmtId="4" fontId="2920" fillId="0" borderId="1" xfId="0" applyNumberFormat="1" applyFont="1" applyBorder="1" applyAlignment="1">
      <alignment horizontal="right" vertical="top"/>
    </xf>
    <xf numFmtId="4" fontId="2921" fillId="3" borderId="1" xfId="0" applyNumberFormat="1" applyFont="1" applyFill="1" applyBorder="1" applyAlignment="1">
      <alignment horizontal="right" vertical="top"/>
    </xf>
    <xf numFmtId="4" fontId="2922" fillId="3" borderId="1" xfId="0" applyNumberFormat="1" applyFont="1" applyFill="1" applyBorder="1" applyAlignment="1">
      <alignment horizontal="right" vertical="top"/>
    </xf>
    <xf numFmtId="4" fontId="2925" fillId="3" borderId="1" xfId="0" applyNumberFormat="1" applyFont="1" applyFill="1" applyBorder="1" applyAlignment="1">
      <alignment horizontal="right"/>
    </xf>
    <xf numFmtId="4" fontId="2974" fillId="3" borderId="1" xfId="0" applyNumberFormat="1" applyFont="1" applyFill="1" applyBorder="1" applyAlignment="1">
      <alignment horizontal="right"/>
    </xf>
    <xf numFmtId="4" fontId="2975" fillId="3" borderId="1" xfId="0" applyNumberFormat="1" applyFont="1" applyFill="1" applyBorder="1" applyAlignment="1">
      <alignment horizontal="right"/>
    </xf>
    <xf numFmtId="0" fontId="2976" fillId="0" borderId="0" xfId="0" applyFont="1" applyAlignment="1">
      <alignment horizontal="left" vertical="top"/>
    </xf>
    <xf numFmtId="0" fontId="2979" fillId="3" borderId="1" xfId="0" applyFont="1" applyFill="1" applyBorder="1" applyAlignment="1">
      <alignment horizontal="left"/>
    </xf>
    <xf numFmtId="0" fontId="2980" fillId="3" borderId="1" xfId="0" applyFont="1" applyFill="1" applyBorder="1" applyAlignment="1">
      <alignment horizontal="left"/>
    </xf>
    <xf numFmtId="0" fontId="2981" fillId="3" borderId="1" xfId="0" applyFont="1" applyFill="1" applyBorder="1" applyAlignment="1">
      <alignment horizontal="left"/>
    </xf>
    <xf numFmtId="0" fontId="2982" fillId="3" borderId="1" xfId="0" applyFont="1" applyFill="1" applyBorder="1" applyAlignment="1">
      <alignment horizontal="left"/>
    </xf>
    <xf numFmtId="0" fontId="2988" fillId="0" borderId="1" xfId="0" applyFont="1" applyBorder="1" applyAlignment="1">
      <alignment horizontal="left" vertical="top"/>
    </xf>
    <xf numFmtId="4" fontId="2989" fillId="0" borderId="1" xfId="0" applyNumberFormat="1" applyFont="1" applyBorder="1" applyAlignment="1">
      <alignment horizontal="right" vertical="top"/>
    </xf>
    <xf numFmtId="4" fontId="2990" fillId="0" borderId="1" xfId="0" applyNumberFormat="1" applyFont="1" applyBorder="1" applyAlignment="1">
      <alignment horizontal="right" vertical="top"/>
    </xf>
    <xf numFmtId="4" fontId="2991" fillId="2" borderId="1" xfId="0" applyNumberFormat="1" applyFont="1" applyFill="1" applyBorder="1" applyAlignment="1" applyProtection="1">
      <alignment vertical="top"/>
      <protection locked="0"/>
    </xf>
    <xf numFmtId="0" fontId="2997" fillId="0" borderId="0" xfId="0" applyFont="1"/>
    <xf numFmtId="0" fontId="2998" fillId="0" borderId="1" xfId="0" applyFont="1" applyBorder="1" applyAlignment="1">
      <alignment horizontal="left" vertical="top"/>
    </xf>
    <xf numFmtId="4" fontId="2999" fillId="0" borderId="1" xfId="0" applyNumberFormat="1" applyFont="1" applyBorder="1" applyAlignment="1">
      <alignment horizontal="right" vertical="top"/>
    </xf>
    <xf numFmtId="4" fontId="3000" fillId="0" borderId="1" xfId="0" applyNumberFormat="1" applyFont="1" applyBorder="1" applyAlignment="1">
      <alignment horizontal="right" vertical="top"/>
    </xf>
    <xf numFmtId="4" fontId="3001" fillId="2" borderId="1" xfId="0" applyNumberFormat="1" applyFont="1" applyFill="1" applyBorder="1" applyAlignment="1" applyProtection="1">
      <alignment vertical="top"/>
      <protection locked="0"/>
    </xf>
    <xf numFmtId="0" fontId="3007" fillId="0" borderId="0" xfId="0" applyFont="1"/>
    <xf numFmtId="0" fontId="3008" fillId="0" borderId="1" xfId="0" applyFont="1" applyBorder="1" applyAlignment="1">
      <alignment horizontal="left" vertical="top"/>
    </xf>
    <xf numFmtId="4" fontId="3009" fillId="0" borderId="1" xfId="0" applyNumberFormat="1" applyFont="1" applyBorder="1" applyAlignment="1">
      <alignment horizontal="right" vertical="top"/>
    </xf>
    <xf numFmtId="4" fontId="3010" fillId="0" borderId="1" xfId="0" applyNumberFormat="1" applyFont="1" applyBorder="1" applyAlignment="1">
      <alignment horizontal="right" vertical="top"/>
    </xf>
    <xf numFmtId="4" fontId="3011" fillId="2" borderId="1" xfId="0" applyNumberFormat="1" applyFont="1" applyFill="1" applyBorder="1" applyAlignment="1" applyProtection="1">
      <alignment vertical="top"/>
      <protection locked="0"/>
    </xf>
    <xf numFmtId="0" fontId="3017" fillId="0" borderId="0" xfId="0" applyFont="1"/>
    <xf numFmtId="0" fontId="3018" fillId="0" borderId="1" xfId="0" applyFont="1" applyBorder="1" applyAlignment="1">
      <alignment horizontal="left" vertical="top"/>
    </xf>
    <xf numFmtId="4" fontId="3019" fillId="0" borderId="1" xfId="0" applyNumberFormat="1" applyFont="1" applyBorder="1" applyAlignment="1">
      <alignment horizontal="right" vertical="top"/>
    </xf>
    <xf numFmtId="4" fontId="3020" fillId="0" borderId="1" xfId="0" applyNumberFormat="1" applyFont="1" applyBorder="1" applyAlignment="1">
      <alignment horizontal="right" vertical="top"/>
    </xf>
    <xf numFmtId="4" fontId="3021" fillId="2" borderId="1" xfId="0" applyNumberFormat="1" applyFont="1" applyFill="1" applyBorder="1" applyAlignment="1" applyProtection="1">
      <alignment vertical="top"/>
      <protection locked="0"/>
    </xf>
    <xf numFmtId="0" fontId="3027" fillId="0" borderId="0" xfId="0" applyFont="1"/>
    <xf numFmtId="0" fontId="3028" fillId="0" borderId="1" xfId="0" applyFont="1" applyBorder="1" applyAlignment="1">
      <alignment horizontal="left" vertical="top"/>
    </xf>
    <xf numFmtId="4" fontId="3029" fillId="0" borderId="1" xfId="0" applyNumberFormat="1" applyFont="1" applyBorder="1" applyAlignment="1">
      <alignment horizontal="right" vertical="top"/>
    </xf>
    <xf numFmtId="4" fontId="3030" fillId="0" borderId="1" xfId="0" applyNumberFormat="1" applyFont="1" applyBorder="1" applyAlignment="1">
      <alignment horizontal="right" vertical="top"/>
    </xf>
    <xf numFmtId="4" fontId="3031" fillId="2" borderId="1" xfId="0" applyNumberFormat="1" applyFont="1" applyFill="1" applyBorder="1" applyAlignment="1" applyProtection="1">
      <alignment vertical="top"/>
      <protection locked="0"/>
    </xf>
    <xf numFmtId="0" fontId="3037" fillId="0" borderId="0" xfId="0" applyFont="1"/>
    <xf numFmtId="0" fontId="3038" fillId="0" borderId="1" xfId="0" applyFont="1" applyBorder="1" applyAlignment="1">
      <alignment horizontal="left" vertical="top"/>
    </xf>
    <xf numFmtId="4" fontId="3039" fillId="0" borderId="1" xfId="0" applyNumberFormat="1" applyFont="1" applyBorder="1" applyAlignment="1">
      <alignment horizontal="right" vertical="top"/>
    </xf>
    <xf numFmtId="4" fontId="3040" fillId="0" borderId="1" xfId="0" applyNumberFormat="1" applyFont="1" applyBorder="1" applyAlignment="1">
      <alignment horizontal="right" vertical="top"/>
    </xf>
    <xf numFmtId="4" fontId="3041" fillId="0" borderId="1" xfId="0" applyNumberFormat="1" applyFont="1" applyBorder="1" applyAlignment="1">
      <alignment horizontal="right" vertical="top"/>
    </xf>
    <xf numFmtId="0" fontId="3047" fillId="0" borderId="0" xfId="0" applyFont="1"/>
    <xf numFmtId="0" fontId="3048" fillId="0" borderId="1" xfId="0" applyFont="1" applyBorder="1" applyAlignment="1">
      <alignment horizontal="left" vertical="top"/>
    </xf>
    <xf numFmtId="4" fontId="3049" fillId="0" borderId="1" xfId="0" applyNumberFormat="1" applyFont="1" applyBorder="1" applyAlignment="1">
      <alignment horizontal="right" vertical="top"/>
    </xf>
    <xf numFmtId="4" fontId="3053" fillId="2" borderId="1" xfId="0" applyNumberFormat="1" applyFont="1" applyFill="1" applyBorder="1" applyAlignment="1" applyProtection="1">
      <alignment horizontal="right" vertical="top"/>
      <protection locked="0"/>
    </xf>
    <xf numFmtId="0" fontId="3054" fillId="0" borderId="0" xfId="0" applyFont="1"/>
    <xf numFmtId="4" fontId="3058" fillId="2" borderId="1" xfId="0" applyNumberFormat="1" applyFont="1" applyFill="1" applyBorder="1" applyAlignment="1" applyProtection="1">
      <alignment horizontal="right" vertical="top"/>
      <protection locked="0"/>
    </xf>
    <xf numFmtId="0" fontId="3059" fillId="0" borderId="0" xfId="0" applyFont="1"/>
    <xf numFmtId="4" fontId="3063" fillId="2" borderId="1" xfId="0" applyNumberFormat="1" applyFont="1" applyFill="1" applyBorder="1" applyAlignment="1" applyProtection="1">
      <alignment horizontal="right" vertical="top"/>
      <protection locked="0"/>
    </xf>
    <xf numFmtId="4" fontId="3067" fillId="3" borderId="1" xfId="0" applyNumberFormat="1" applyFont="1" applyFill="1" applyBorder="1" applyAlignment="1">
      <alignment horizontal="right"/>
    </xf>
    <xf numFmtId="0" fontId="3068" fillId="0" borderId="0" xfId="0" applyFont="1"/>
    <xf numFmtId="4" fontId="3072" fillId="2" borderId="1" xfId="0" applyNumberFormat="1" applyFont="1" applyFill="1" applyBorder="1" applyAlignment="1" applyProtection="1">
      <alignment horizontal="right" vertical="top"/>
      <protection locked="0"/>
    </xf>
    <xf numFmtId="0" fontId="3075" fillId="0" borderId="0" xfId="0" applyFont="1" applyAlignment="1">
      <alignment horizontal="left" vertical="top"/>
    </xf>
    <xf numFmtId="0" fontId="3078" fillId="3" borderId="1" xfId="0" applyFont="1" applyFill="1" applyBorder="1" applyAlignment="1">
      <alignment horizontal="left"/>
    </xf>
    <xf numFmtId="0" fontId="3079" fillId="3" borderId="1" xfId="0" applyFont="1" applyFill="1" applyBorder="1" applyAlignment="1">
      <alignment horizontal="left"/>
    </xf>
    <xf numFmtId="0" fontId="3080" fillId="3" borderId="1" xfId="0" applyFont="1" applyFill="1" applyBorder="1" applyAlignment="1">
      <alignment horizontal="left"/>
    </xf>
    <xf numFmtId="0" fontId="3081" fillId="3" borderId="1" xfId="0" applyFont="1" applyFill="1" applyBorder="1" applyAlignment="1">
      <alignment horizontal="left"/>
    </xf>
    <xf numFmtId="0" fontId="3087" fillId="0" borderId="1" xfId="0" applyFont="1" applyBorder="1" applyAlignment="1">
      <alignment horizontal="left" vertical="top"/>
    </xf>
    <xf numFmtId="4" fontId="3088" fillId="0" borderId="1" xfId="0" applyNumberFormat="1" applyFont="1" applyBorder="1" applyAlignment="1">
      <alignment horizontal="right" vertical="top"/>
    </xf>
    <xf numFmtId="4" fontId="3089" fillId="0" borderId="1" xfId="0" applyNumberFormat="1" applyFont="1" applyBorder="1" applyAlignment="1">
      <alignment horizontal="right" vertical="top"/>
    </xf>
    <xf numFmtId="4" fontId="3090" fillId="2" borderId="1" xfId="0" applyNumberFormat="1" applyFont="1" applyFill="1" applyBorder="1" applyAlignment="1" applyProtection="1">
      <alignment vertical="top"/>
      <protection locked="0"/>
    </xf>
    <xf numFmtId="0" fontId="3096" fillId="0" borderId="0" xfId="0" applyFont="1"/>
    <xf numFmtId="0" fontId="3097" fillId="0" borderId="1" xfId="0" applyFont="1" applyBorder="1" applyAlignment="1">
      <alignment horizontal="left" vertical="top"/>
    </xf>
    <xf numFmtId="4" fontId="3098" fillId="0" borderId="1" xfId="0" applyNumberFormat="1" applyFont="1" applyBorder="1" applyAlignment="1">
      <alignment horizontal="right" vertical="top"/>
    </xf>
    <xf numFmtId="4" fontId="3099" fillId="0" borderId="1" xfId="0" applyNumberFormat="1" applyFont="1" applyBorder="1" applyAlignment="1">
      <alignment horizontal="right" vertical="top"/>
    </xf>
    <xf numFmtId="4" fontId="3100" fillId="2" borderId="1" xfId="0" applyNumberFormat="1" applyFont="1" applyFill="1" applyBorder="1" applyAlignment="1" applyProtection="1">
      <alignment vertical="top"/>
      <protection locked="0"/>
    </xf>
    <xf numFmtId="0" fontId="3106" fillId="0" borderId="0" xfId="0" applyFont="1"/>
    <xf numFmtId="0" fontId="3107" fillId="0" borderId="1" xfId="0" applyFont="1" applyBorder="1" applyAlignment="1">
      <alignment horizontal="left" vertical="top"/>
    </xf>
    <xf numFmtId="4" fontId="3108" fillId="0" borderId="1" xfId="0" applyNumberFormat="1" applyFont="1" applyBorder="1" applyAlignment="1">
      <alignment horizontal="right" vertical="top"/>
    </xf>
    <xf numFmtId="4" fontId="3109" fillId="0" borderId="1" xfId="0" applyNumberFormat="1" applyFont="1" applyBorder="1" applyAlignment="1">
      <alignment horizontal="right" vertical="top"/>
    </xf>
    <xf numFmtId="4" fontId="3110" fillId="2" borderId="1" xfId="0" applyNumberFormat="1" applyFont="1" applyFill="1" applyBorder="1" applyAlignment="1" applyProtection="1">
      <alignment vertical="top"/>
      <protection locked="0"/>
    </xf>
    <xf numFmtId="0" fontId="3116" fillId="0" borderId="0" xfId="0" applyFont="1"/>
    <xf numFmtId="0" fontId="3117" fillId="0" borderId="1" xfId="0" applyFont="1" applyBorder="1" applyAlignment="1">
      <alignment horizontal="left" vertical="top"/>
    </xf>
    <xf numFmtId="4" fontId="3118" fillId="0" borderId="1" xfId="0" applyNumberFormat="1" applyFont="1" applyBorder="1" applyAlignment="1">
      <alignment horizontal="right" vertical="top"/>
    </xf>
    <xf numFmtId="4" fontId="3119" fillId="0" borderId="1" xfId="0" applyNumberFormat="1" applyFont="1" applyBorder="1" applyAlignment="1">
      <alignment horizontal="right" vertical="top"/>
    </xf>
    <xf numFmtId="4" fontId="3120" fillId="2" borderId="1" xfId="0" applyNumberFormat="1" applyFont="1" applyFill="1" applyBorder="1" applyAlignment="1" applyProtection="1">
      <alignment vertical="top"/>
      <protection locked="0"/>
    </xf>
    <xf numFmtId="0" fontId="3126" fillId="0" borderId="0" xfId="0" applyFont="1"/>
    <xf numFmtId="0" fontId="3127" fillId="0" borderId="1" xfId="0" applyFont="1" applyBorder="1" applyAlignment="1">
      <alignment horizontal="left" vertical="top"/>
    </xf>
    <xf numFmtId="4" fontId="3128" fillId="0" borderId="1" xfId="0" applyNumberFormat="1" applyFont="1" applyBorder="1" applyAlignment="1">
      <alignment horizontal="right" vertical="top"/>
    </xf>
    <xf numFmtId="4" fontId="3129" fillId="0" borderId="1" xfId="0" applyNumberFormat="1" applyFont="1" applyBorder="1" applyAlignment="1">
      <alignment horizontal="right" vertical="top"/>
    </xf>
    <xf numFmtId="4" fontId="3130" fillId="2" borderId="1" xfId="0" applyNumberFormat="1" applyFont="1" applyFill="1" applyBorder="1" applyAlignment="1" applyProtection="1">
      <alignment vertical="top"/>
      <protection locked="0"/>
    </xf>
    <xf numFmtId="0" fontId="3136" fillId="0" borderId="0" xfId="0" applyFont="1"/>
    <xf numFmtId="0" fontId="3137" fillId="0" borderId="1" xfId="0" applyFont="1" applyBorder="1" applyAlignment="1">
      <alignment horizontal="left" vertical="top"/>
    </xf>
    <xf numFmtId="4" fontId="3138" fillId="0" borderId="1" xfId="0" applyNumberFormat="1" applyFont="1" applyBorder="1" applyAlignment="1">
      <alignment horizontal="right" vertical="top"/>
    </xf>
    <xf numFmtId="4" fontId="3139" fillId="0" borderId="1" xfId="0" applyNumberFormat="1" applyFont="1" applyBorder="1" applyAlignment="1">
      <alignment horizontal="right" vertical="top"/>
    </xf>
    <xf numFmtId="4" fontId="3140" fillId="0" borderId="1" xfId="0" applyNumberFormat="1" applyFont="1" applyBorder="1" applyAlignment="1">
      <alignment horizontal="right" vertical="top"/>
    </xf>
    <xf numFmtId="0" fontId="3146" fillId="0" borderId="0" xfId="0" applyFont="1"/>
    <xf numFmtId="0" fontId="3147" fillId="0" borderId="1" xfId="0" applyFont="1" applyBorder="1" applyAlignment="1">
      <alignment horizontal="left" vertical="top"/>
    </xf>
    <xf numFmtId="4" fontId="3148" fillId="0" borderId="1" xfId="0" applyNumberFormat="1" applyFont="1" applyBorder="1" applyAlignment="1">
      <alignment horizontal="right" vertical="top"/>
    </xf>
    <xf numFmtId="4" fontId="3152" fillId="2" borderId="1" xfId="0" applyNumberFormat="1" applyFont="1" applyFill="1" applyBorder="1" applyAlignment="1" applyProtection="1">
      <alignment horizontal="right" vertical="top"/>
      <protection locked="0"/>
    </xf>
    <xf numFmtId="0" fontId="3153" fillId="0" borderId="0" xfId="0" applyFont="1"/>
    <xf numFmtId="4" fontId="3157" fillId="2" borderId="1" xfId="0" applyNumberFormat="1" applyFont="1" applyFill="1" applyBorder="1" applyAlignment="1" applyProtection="1">
      <alignment horizontal="right" vertical="top"/>
      <protection locked="0"/>
    </xf>
    <xf numFmtId="0" fontId="3160" fillId="0" borderId="0" xfId="0" applyFont="1" applyAlignment="1">
      <alignment horizontal="left" vertical="top"/>
    </xf>
    <xf numFmtId="0" fontId="3163" fillId="0" borderId="1" xfId="0" applyFont="1" applyBorder="1" applyAlignment="1">
      <alignment horizontal="left" vertical="top"/>
    </xf>
    <xf numFmtId="0" fontId="3164" fillId="2" borderId="1" xfId="0" applyFont="1" applyFill="1" applyBorder="1" applyAlignment="1" applyProtection="1">
      <alignment vertical="top"/>
      <protection locked="0"/>
    </xf>
    <xf numFmtId="0" fontId="3172" fillId="0" borderId="1" xfId="0" applyFont="1" applyBorder="1" applyAlignment="1">
      <alignment horizontal="left" vertical="top"/>
    </xf>
    <xf numFmtId="0" fontId="3173" fillId="2" borderId="1" xfId="0" applyFont="1" applyFill="1" applyBorder="1" applyAlignment="1" applyProtection="1">
      <alignment vertical="top"/>
      <protection locked="0"/>
    </xf>
    <xf numFmtId="0" fontId="3181" fillId="0" borderId="1" xfId="0" applyFont="1" applyBorder="1" applyAlignment="1">
      <alignment horizontal="left" vertical="top"/>
    </xf>
    <xf numFmtId="0" fontId="3182" fillId="2" borderId="1" xfId="0" applyFont="1" applyFill="1" applyBorder="1" applyAlignment="1" applyProtection="1">
      <alignment vertical="top"/>
      <protection locked="0"/>
    </xf>
    <xf numFmtId="0" fontId="3190" fillId="0" borderId="1" xfId="0" applyFont="1" applyBorder="1" applyAlignment="1">
      <alignment horizontal="left" vertical="top"/>
    </xf>
    <xf numFmtId="0" fontId="3191" fillId="2" borderId="1" xfId="0" applyFont="1" applyFill="1" applyBorder="1" applyAlignment="1" applyProtection="1">
      <alignment vertical="top"/>
      <protection locked="0"/>
    </xf>
    <xf numFmtId="0" fontId="3199" fillId="0" borderId="1" xfId="0" applyFont="1" applyBorder="1" applyAlignment="1">
      <alignment horizontal="left" vertical="top"/>
    </xf>
    <xf numFmtId="170" fontId="3200" fillId="0" borderId="1" xfId="0" applyNumberFormat="1" applyFont="1" applyBorder="1" applyAlignment="1">
      <alignment horizontal="right" vertical="top"/>
    </xf>
    <xf numFmtId="0" fontId="3201" fillId="0" borderId="1" xfId="0" applyFont="1" applyBorder="1" applyAlignment="1">
      <alignment horizontal="left" vertical="top"/>
    </xf>
    <xf numFmtId="170" fontId="3202" fillId="0" borderId="1" xfId="0" applyNumberFormat="1" applyFont="1" applyBorder="1" applyAlignment="1">
      <alignment horizontal="right" vertical="top"/>
    </xf>
    <xf numFmtId="0" fontId="3205" fillId="0" borderId="0" xfId="0" applyFont="1" applyAlignment="1">
      <alignment horizontal="left" vertical="top"/>
    </xf>
    <xf numFmtId="0" fontId="3208" fillId="3" borderId="0" xfId="0" applyFont="1" applyFill="1" applyAlignment="1">
      <alignment horizontal="left"/>
    </xf>
    <xf numFmtId="0" fontId="3209" fillId="3" borderId="1" xfId="0" applyFont="1" applyFill="1" applyBorder="1" applyAlignment="1">
      <alignment horizontal="left"/>
    </xf>
    <xf numFmtId="4" fontId="3216" fillId="3" borderId="1" xfId="0" applyNumberFormat="1" applyFont="1" applyFill="1" applyBorder="1" applyAlignment="1">
      <alignment horizontal="right"/>
    </xf>
    <xf numFmtId="4" fontId="3217" fillId="3" borderId="1" xfId="0" applyNumberFormat="1" applyFont="1" applyFill="1" applyBorder="1" applyAlignment="1">
      <alignment horizontal="right"/>
    </xf>
    <xf numFmtId="4" fontId="3218" fillId="3" borderId="1" xfId="0" applyNumberFormat="1" applyFont="1" applyFill="1" applyBorder="1" applyAlignment="1">
      <alignment horizontal="right"/>
    </xf>
    <xf numFmtId="0" fontId="3219" fillId="0" borderId="0" xfId="0" applyFont="1"/>
    <xf numFmtId="0" fontId="3220" fillId="0" borderId="1" xfId="0" applyFont="1" applyBorder="1" applyAlignment="1">
      <alignment horizontal="left" vertical="top"/>
    </xf>
    <xf numFmtId="0" fontId="3221" fillId="0" borderId="1" xfId="0" applyFont="1" applyBorder="1" applyAlignment="1">
      <alignment horizontal="left" vertical="top" wrapText="1"/>
    </xf>
    <xf numFmtId="0" fontId="3222" fillId="0" borderId="1" xfId="0" applyFont="1" applyBorder="1" applyAlignment="1">
      <alignment horizontal="center" vertical="top"/>
    </xf>
    <xf numFmtId="168" fontId="3223" fillId="0" borderId="1" xfId="0" applyNumberFormat="1" applyFont="1" applyBorder="1" applyAlignment="1">
      <alignment horizontal="right" vertical="top"/>
    </xf>
    <xf numFmtId="169" fontId="3224" fillId="0" borderId="1" xfId="0" applyNumberFormat="1" applyFont="1" applyBorder="1" applyAlignment="1">
      <alignment horizontal="right" vertical="top"/>
    </xf>
    <xf numFmtId="169" fontId="3225" fillId="2" borderId="1" xfId="0" applyNumberFormat="1" applyFont="1" applyFill="1" applyBorder="1" applyAlignment="1" applyProtection="1">
      <alignment horizontal="right" vertical="top"/>
      <protection locked="0"/>
    </xf>
    <xf numFmtId="169" fontId="3226" fillId="0" borderId="1" xfId="0" applyNumberFormat="1" applyFont="1" applyBorder="1" applyAlignment="1">
      <alignment horizontal="right" vertical="top"/>
    </xf>
    <xf numFmtId="169" fontId="3227" fillId="0" borderId="1" xfId="0" applyNumberFormat="1" applyFont="1" applyBorder="1" applyAlignment="1">
      <alignment horizontal="right" vertical="top"/>
    </xf>
    <xf numFmtId="169" fontId="3228" fillId="0" borderId="1" xfId="0" applyNumberFormat="1" applyFont="1" applyBorder="1" applyAlignment="1">
      <alignment horizontal="right" vertical="top"/>
    </xf>
    <xf numFmtId="169" fontId="3229" fillId="0" borderId="1" xfId="0" applyNumberFormat="1" applyFont="1" applyBorder="1" applyAlignment="1">
      <alignment horizontal="right" vertical="top"/>
    </xf>
    <xf numFmtId="0" fontId="3230" fillId="0" borderId="1" xfId="0" applyFont="1" applyBorder="1" applyAlignment="1">
      <alignment horizontal="left" vertical="top"/>
    </xf>
    <xf numFmtId="0" fontId="3231" fillId="0" borderId="1" xfId="0" applyFont="1" applyBorder="1" applyAlignment="1">
      <alignment horizontal="left" vertical="top" wrapText="1"/>
    </xf>
    <xf numFmtId="0" fontId="3232" fillId="0" borderId="1" xfId="0" applyFont="1" applyBorder="1" applyAlignment="1">
      <alignment horizontal="center" vertical="top"/>
    </xf>
    <xf numFmtId="168" fontId="3233" fillId="0" borderId="1" xfId="0" applyNumberFormat="1" applyFont="1" applyBorder="1" applyAlignment="1">
      <alignment horizontal="right" vertical="top"/>
    </xf>
    <xf numFmtId="169" fontId="3234" fillId="0" borderId="1" xfId="0" applyNumberFormat="1" applyFont="1" applyBorder="1" applyAlignment="1">
      <alignment horizontal="right" vertical="top"/>
    </xf>
    <xf numFmtId="169" fontId="3235" fillId="2" borderId="1" xfId="0" applyNumberFormat="1" applyFont="1" applyFill="1" applyBorder="1" applyAlignment="1" applyProtection="1">
      <alignment horizontal="right" vertical="top"/>
      <protection locked="0"/>
    </xf>
    <xf numFmtId="169" fontId="3236" fillId="0" borderId="1" xfId="0" applyNumberFormat="1" applyFont="1" applyBorder="1" applyAlignment="1">
      <alignment horizontal="right" vertical="top"/>
    </xf>
    <xf numFmtId="169" fontId="3237" fillId="0" borderId="1" xfId="0" applyNumberFormat="1" applyFont="1" applyBorder="1" applyAlignment="1">
      <alignment horizontal="right" vertical="top"/>
    </xf>
    <xf numFmtId="169" fontId="3238" fillId="0" borderId="1" xfId="0" applyNumberFormat="1" applyFont="1" applyBorder="1" applyAlignment="1">
      <alignment horizontal="right" vertical="top"/>
    </xf>
    <xf numFmtId="169" fontId="3239" fillId="0" borderId="1" xfId="0" applyNumberFormat="1" applyFont="1" applyBorder="1" applyAlignment="1">
      <alignment horizontal="right" vertical="top"/>
    </xf>
    <xf numFmtId="0" fontId="3240" fillId="0" borderId="1" xfId="0" applyFont="1" applyBorder="1" applyAlignment="1">
      <alignment horizontal="left" vertical="top"/>
    </xf>
    <xf numFmtId="0" fontId="3241" fillId="0" borderId="1" xfId="0" applyFont="1" applyBorder="1" applyAlignment="1">
      <alignment horizontal="left" vertical="top" wrapText="1"/>
    </xf>
    <xf numFmtId="0" fontId="3242" fillId="0" borderId="1" xfId="0" applyFont="1" applyBorder="1" applyAlignment="1">
      <alignment horizontal="center" vertical="top"/>
    </xf>
    <xf numFmtId="168" fontId="3243" fillId="0" borderId="1" xfId="0" applyNumberFormat="1" applyFont="1" applyBorder="1" applyAlignment="1">
      <alignment horizontal="right" vertical="top"/>
    </xf>
    <xf numFmtId="169" fontId="3244" fillId="0" borderId="1" xfId="0" applyNumberFormat="1" applyFont="1" applyBorder="1" applyAlignment="1">
      <alignment horizontal="right" vertical="top"/>
    </xf>
    <xf numFmtId="169" fontId="3245" fillId="2" borderId="1" xfId="0" applyNumberFormat="1" applyFont="1" applyFill="1" applyBorder="1" applyAlignment="1" applyProtection="1">
      <alignment horizontal="right" vertical="top"/>
      <protection locked="0"/>
    </xf>
    <xf numFmtId="169" fontId="3246" fillId="0" borderId="1" xfId="0" applyNumberFormat="1" applyFont="1" applyBorder="1" applyAlignment="1">
      <alignment horizontal="right" vertical="top"/>
    </xf>
    <xf numFmtId="169" fontId="3247" fillId="0" borderId="1" xfId="0" applyNumberFormat="1" applyFont="1" applyBorder="1" applyAlignment="1">
      <alignment horizontal="right" vertical="top"/>
    </xf>
    <xf numFmtId="169" fontId="3248" fillId="0" borderId="1" xfId="0" applyNumberFormat="1" applyFont="1" applyBorder="1" applyAlignment="1">
      <alignment horizontal="right" vertical="top"/>
    </xf>
    <xf numFmtId="169" fontId="3249" fillId="0" borderId="1" xfId="0" applyNumberFormat="1" applyFont="1" applyBorder="1" applyAlignment="1">
      <alignment horizontal="right" vertical="top"/>
    </xf>
    <xf numFmtId="0" fontId="3250" fillId="0" borderId="1" xfId="0" applyFont="1" applyBorder="1" applyAlignment="1">
      <alignment horizontal="left" vertical="top"/>
    </xf>
    <xf numFmtId="0" fontId="3251" fillId="0" borderId="1" xfId="0" applyFont="1" applyBorder="1" applyAlignment="1">
      <alignment horizontal="left" vertical="top" wrapText="1"/>
    </xf>
    <xf numFmtId="0" fontId="3252" fillId="0" borderId="1" xfId="0" applyFont="1" applyBorder="1" applyAlignment="1">
      <alignment horizontal="center" vertical="top"/>
    </xf>
    <xf numFmtId="168" fontId="3253" fillId="0" borderId="1" xfId="0" applyNumberFormat="1" applyFont="1" applyBorder="1" applyAlignment="1">
      <alignment horizontal="right" vertical="top"/>
    </xf>
    <xf numFmtId="169" fontId="3254" fillId="0" borderId="1" xfId="0" applyNumberFormat="1" applyFont="1" applyBorder="1" applyAlignment="1">
      <alignment horizontal="right" vertical="top"/>
    </xf>
    <xf numFmtId="169" fontId="3255" fillId="2" borderId="1" xfId="0" applyNumberFormat="1" applyFont="1" applyFill="1" applyBorder="1" applyAlignment="1" applyProtection="1">
      <alignment horizontal="right" vertical="top"/>
      <protection locked="0"/>
    </xf>
    <xf numFmtId="169" fontId="3256" fillId="0" borderId="1" xfId="0" applyNumberFormat="1" applyFont="1" applyBorder="1" applyAlignment="1">
      <alignment horizontal="right" vertical="top"/>
    </xf>
    <xf numFmtId="169" fontId="3257" fillId="0" borderId="1" xfId="0" applyNumberFormat="1" applyFont="1" applyBorder="1" applyAlignment="1">
      <alignment horizontal="right" vertical="top"/>
    </xf>
    <xf numFmtId="169" fontId="3258" fillId="0" borderId="1" xfId="0" applyNumberFormat="1" applyFont="1" applyBorder="1" applyAlignment="1">
      <alignment horizontal="right" vertical="top"/>
    </xf>
    <xf numFmtId="169" fontId="3259" fillId="0" borderId="1" xfId="0" applyNumberFormat="1" applyFont="1" applyBorder="1" applyAlignment="1">
      <alignment horizontal="right" vertical="top"/>
    </xf>
    <xf numFmtId="0" fontId="3260" fillId="0" borderId="1" xfId="0" applyFont="1" applyBorder="1" applyAlignment="1">
      <alignment horizontal="left" vertical="top"/>
    </xf>
    <xf numFmtId="0" fontId="3261" fillId="0" borderId="1" xfId="0" applyFont="1" applyBorder="1" applyAlignment="1">
      <alignment horizontal="left" vertical="top" wrapText="1"/>
    </xf>
    <xf numFmtId="0" fontId="3262" fillId="0" borderId="1" xfId="0" applyFont="1" applyBorder="1" applyAlignment="1">
      <alignment horizontal="center" vertical="top"/>
    </xf>
    <xf numFmtId="168" fontId="3263" fillId="0" borderId="1" xfId="0" applyNumberFormat="1" applyFont="1" applyBorder="1" applyAlignment="1">
      <alignment horizontal="right" vertical="top"/>
    </xf>
    <xf numFmtId="169" fontId="3264" fillId="0" borderId="1" xfId="0" applyNumberFormat="1" applyFont="1" applyBorder="1" applyAlignment="1">
      <alignment horizontal="right" vertical="top"/>
    </xf>
    <xf numFmtId="169" fontId="3265" fillId="2" borderId="1" xfId="0" applyNumberFormat="1" applyFont="1" applyFill="1" applyBorder="1" applyAlignment="1" applyProtection="1">
      <alignment horizontal="right" vertical="top"/>
      <protection locked="0"/>
    </xf>
    <xf numFmtId="169" fontId="3266" fillId="0" borderId="1" xfId="0" applyNumberFormat="1" applyFont="1" applyBorder="1" applyAlignment="1">
      <alignment horizontal="right" vertical="top"/>
    </xf>
    <xf numFmtId="169" fontId="3267" fillId="0" borderId="1" xfId="0" applyNumberFormat="1" applyFont="1" applyBorder="1" applyAlignment="1">
      <alignment horizontal="right" vertical="top"/>
    </xf>
    <xf numFmtId="169" fontId="3268" fillId="0" borderId="1" xfId="0" applyNumberFormat="1" applyFont="1" applyBorder="1" applyAlignment="1">
      <alignment horizontal="right" vertical="top"/>
    </xf>
    <xf numFmtId="169" fontId="3269" fillId="0" borderId="1" xfId="0" applyNumberFormat="1" applyFont="1" applyBorder="1" applyAlignment="1">
      <alignment horizontal="right" vertical="top"/>
    </xf>
    <xf numFmtId="0" fontId="3270" fillId="0" borderId="1" xfId="0" applyFont="1" applyBorder="1" applyAlignment="1">
      <alignment horizontal="left" vertical="top"/>
    </xf>
    <xf numFmtId="0" fontId="3271" fillId="0" borderId="1" xfId="0" applyFont="1" applyBorder="1" applyAlignment="1">
      <alignment horizontal="left" vertical="top" wrapText="1"/>
    </xf>
    <xf numFmtId="0" fontId="3272" fillId="0" borderId="1" xfId="0" applyFont="1" applyBorder="1" applyAlignment="1">
      <alignment horizontal="center" vertical="top"/>
    </xf>
    <xf numFmtId="168" fontId="3273" fillId="0" borderId="1" xfId="0" applyNumberFormat="1" applyFont="1" applyBorder="1" applyAlignment="1">
      <alignment horizontal="right" vertical="top"/>
    </xf>
    <xf numFmtId="169" fontId="3274" fillId="0" borderId="1" xfId="0" applyNumberFormat="1" applyFont="1" applyBorder="1" applyAlignment="1">
      <alignment horizontal="right" vertical="top"/>
    </xf>
    <xf numFmtId="169" fontId="3275" fillId="2" borderId="1" xfId="0" applyNumberFormat="1" applyFont="1" applyFill="1" applyBorder="1" applyAlignment="1" applyProtection="1">
      <alignment horizontal="right" vertical="top"/>
      <protection locked="0"/>
    </xf>
    <xf numFmtId="169" fontId="3276" fillId="0" borderId="1" xfId="0" applyNumberFormat="1" applyFont="1" applyBorder="1" applyAlignment="1">
      <alignment horizontal="right" vertical="top"/>
    </xf>
    <xf numFmtId="169" fontId="3277" fillId="0" borderId="1" xfId="0" applyNumberFormat="1" applyFont="1" applyBorder="1" applyAlignment="1">
      <alignment horizontal="right" vertical="top"/>
    </xf>
    <xf numFmtId="169" fontId="3278" fillId="0" borderId="1" xfId="0" applyNumberFormat="1" applyFont="1" applyBorder="1" applyAlignment="1">
      <alignment horizontal="right" vertical="top"/>
    </xf>
    <xf numFmtId="169" fontId="3279" fillId="0" borderId="1" xfId="0" applyNumberFormat="1" applyFont="1" applyBorder="1" applyAlignment="1">
      <alignment horizontal="right" vertical="top"/>
    </xf>
    <xf numFmtId="0" fontId="3280" fillId="0" borderId="1" xfId="0" applyFont="1" applyBorder="1" applyAlignment="1">
      <alignment horizontal="left" vertical="top"/>
    </xf>
    <xf numFmtId="0" fontId="3281" fillId="0" borderId="1" xfId="0" applyFont="1" applyBorder="1" applyAlignment="1">
      <alignment horizontal="left" vertical="top" wrapText="1"/>
    </xf>
    <xf numFmtId="0" fontId="3282" fillId="0" borderId="1" xfId="0" applyFont="1" applyBorder="1" applyAlignment="1">
      <alignment horizontal="center" vertical="top"/>
    </xf>
    <xf numFmtId="168" fontId="3283" fillId="0" borderId="1" xfId="0" applyNumberFormat="1" applyFont="1" applyBorder="1" applyAlignment="1">
      <alignment horizontal="right" vertical="top"/>
    </xf>
    <xf numFmtId="169" fontId="3284" fillId="0" borderId="1" xfId="0" applyNumberFormat="1" applyFont="1" applyBorder="1" applyAlignment="1">
      <alignment horizontal="right" vertical="top"/>
    </xf>
    <xf numFmtId="169" fontId="3285" fillId="2" borderId="1" xfId="0" applyNumberFormat="1" applyFont="1" applyFill="1" applyBorder="1" applyAlignment="1" applyProtection="1">
      <alignment horizontal="right" vertical="top"/>
      <protection locked="0"/>
    </xf>
    <xf numFmtId="169" fontId="3286" fillId="0" borderId="1" xfId="0" applyNumberFormat="1" applyFont="1" applyBorder="1" applyAlignment="1">
      <alignment horizontal="right" vertical="top"/>
    </xf>
    <xf numFmtId="169" fontId="3287" fillId="0" borderId="1" xfId="0" applyNumberFormat="1" applyFont="1" applyBorder="1" applyAlignment="1">
      <alignment horizontal="right" vertical="top"/>
    </xf>
    <xf numFmtId="169" fontId="3288" fillId="0" borderId="1" xfId="0" applyNumberFormat="1" applyFont="1" applyBorder="1" applyAlignment="1">
      <alignment horizontal="right" vertical="top"/>
    </xf>
    <xf numFmtId="169" fontId="3289" fillId="0" borderId="1" xfId="0" applyNumberFormat="1" applyFont="1" applyBorder="1" applyAlignment="1">
      <alignment horizontal="right" vertical="top"/>
    </xf>
    <xf numFmtId="0" fontId="3290" fillId="0" borderId="1" xfId="0" applyFont="1" applyBorder="1" applyAlignment="1">
      <alignment horizontal="left" vertical="top"/>
    </xf>
    <xf numFmtId="0" fontId="3291" fillId="0" borderId="1" xfId="0" applyFont="1" applyBorder="1" applyAlignment="1">
      <alignment horizontal="left" vertical="top" wrapText="1"/>
    </xf>
    <xf numFmtId="0" fontId="3292" fillId="0" borderId="1" xfId="0" applyFont="1" applyBorder="1" applyAlignment="1">
      <alignment horizontal="center" vertical="top"/>
    </xf>
    <xf numFmtId="168" fontId="3293" fillId="0" borderId="1" xfId="0" applyNumberFormat="1" applyFont="1" applyBorder="1" applyAlignment="1">
      <alignment horizontal="right" vertical="top"/>
    </xf>
    <xf numFmtId="169" fontId="3294" fillId="0" borderId="1" xfId="0" applyNumberFormat="1" applyFont="1" applyBorder="1" applyAlignment="1">
      <alignment horizontal="right" vertical="top"/>
    </xf>
    <xf numFmtId="169" fontId="3295" fillId="2" borderId="1" xfId="0" applyNumberFormat="1" applyFont="1" applyFill="1" applyBorder="1" applyAlignment="1" applyProtection="1">
      <alignment horizontal="right" vertical="top"/>
      <protection locked="0"/>
    </xf>
    <xf numFmtId="169" fontId="3296" fillId="0" borderId="1" xfId="0" applyNumberFormat="1" applyFont="1" applyBorder="1" applyAlignment="1">
      <alignment horizontal="right" vertical="top"/>
    </xf>
    <xf numFmtId="169" fontId="3297" fillId="0" borderId="1" xfId="0" applyNumberFormat="1" applyFont="1" applyBorder="1" applyAlignment="1">
      <alignment horizontal="right" vertical="top"/>
    </xf>
    <xf numFmtId="169" fontId="3298" fillId="0" borderId="1" xfId="0" applyNumberFormat="1" applyFont="1" applyBorder="1" applyAlignment="1">
      <alignment horizontal="right" vertical="top"/>
    </xf>
    <xf numFmtId="169" fontId="3299" fillId="0" borderId="1" xfId="0" applyNumberFormat="1" applyFont="1" applyBorder="1" applyAlignment="1">
      <alignment horizontal="right" vertical="top"/>
    </xf>
    <xf numFmtId="0" fontId="3300" fillId="0" borderId="1" xfId="0" applyFont="1" applyBorder="1" applyAlignment="1">
      <alignment horizontal="left" vertical="top"/>
    </xf>
    <xf numFmtId="0" fontId="3301" fillId="0" borderId="1" xfId="0" applyFont="1" applyBorder="1" applyAlignment="1">
      <alignment horizontal="left" vertical="top" wrapText="1"/>
    </xf>
    <xf numFmtId="0" fontId="3302" fillId="0" borderId="1" xfId="0" applyFont="1" applyBorder="1" applyAlignment="1">
      <alignment horizontal="center" vertical="top"/>
    </xf>
    <xf numFmtId="168" fontId="3303" fillId="0" borderId="1" xfId="0" applyNumberFormat="1" applyFont="1" applyBorder="1" applyAlignment="1">
      <alignment horizontal="right" vertical="top"/>
    </xf>
    <xf numFmtId="169" fontId="3304" fillId="0" borderId="1" xfId="0" applyNumberFormat="1" applyFont="1" applyBorder="1" applyAlignment="1">
      <alignment horizontal="right" vertical="top"/>
    </xf>
    <xf numFmtId="169" fontId="3305" fillId="2" borderId="1" xfId="0" applyNumberFormat="1" applyFont="1" applyFill="1" applyBorder="1" applyAlignment="1" applyProtection="1">
      <alignment horizontal="right" vertical="top"/>
      <protection locked="0"/>
    </xf>
    <xf numFmtId="169" fontId="3306" fillId="0" borderId="1" xfId="0" applyNumberFormat="1" applyFont="1" applyBorder="1" applyAlignment="1">
      <alignment horizontal="right" vertical="top"/>
    </xf>
    <xf numFmtId="169" fontId="3307" fillId="0" borderId="1" xfId="0" applyNumberFormat="1" applyFont="1" applyBorder="1" applyAlignment="1">
      <alignment horizontal="right" vertical="top"/>
    </xf>
    <xf numFmtId="169" fontId="3308" fillId="0" borderId="1" xfId="0" applyNumberFormat="1" applyFont="1" applyBorder="1" applyAlignment="1">
      <alignment horizontal="right" vertical="top"/>
    </xf>
    <xf numFmtId="169" fontId="3309" fillId="0" borderId="1" xfId="0" applyNumberFormat="1" applyFont="1" applyBorder="1" applyAlignment="1">
      <alignment horizontal="right" vertical="top"/>
    </xf>
    <xf numFmtId="0" fontId="3310" fillId="0" borderId="1" xfId="0" applyFont="1" applyBorder="1" applyAlignment="1">
      <alignment horizontal="left" vertical="top"/>
    </xf>
    <xf numFmtId="0" fontId="3311" fillId="0" borderId="1" xfId="0" applyFont="1" applyBorder="1" applyAlignment="1">
      <alignment horizontal="left" vertical="top" wrapText="1"/>
    </xf>
    <xf numFmtId="0" fontId="3312" fillId="0" borderId="1" xfId="0" applyFont="1" applyBorder="1" applyAlignment="1">
      <alignment horizontal="center" vertical="top"/>
    </xf>
    <xf numFmtId="168" fontId="3313" fillId="0" borderId="1" xfId="0" applyNumberFormat="1" applyFont="1" applyBorder="1" applyAlignment="1">
      <alignment horizontal="right" vertical="top"/>
    </xf>
    <xf numFmtId="169" fontId="3314" fillId="0" borderId="1" xfId="0" applyNumberFormat="1" applyFont="1" applyBorder="1" applyAlignment="1">
      <alignment horizontal="right" vertical="top"/>
    </xf>
    <xf numFmtId="169" fontId="3315" fillId="2" borderId="1" xfId="0" applyNumberFormat="1" applyFont="1" applyFill="1" applyBorder="1" applyAlignment="1" applyProtection="1">
      <alignment horizontal="right" vertical="top"/>
      <protection locked="0"/>
    </xf>
    <xf numFmtId="169" fontId="3316" fillId="0" borderId="1" xfId="0" applyNumberFormat="1" applyFont="1" applyBorder="1" applyAlignment="1">
      <alignment horizontal="right" vertical="top"/>
    </xf>
    <xf numFmtId="169" fontId="3317" fillId="0" borderId="1" xfId="0" applyNumberFormat="1" applyFont="1" applyBorder="1" applyAlignment="1">
      <alignment horizontal="right" vertical="top"/>
    </xf>
    <xf numFmtId="169" fontId="3318" fillId="0" borderId="1" xfId="0" applyNumberFormat="1" applyFont="1" applyBorder="1" applyAlignment="1">
      <alignment horizontal="right" vertical="top"/>
    </xf>
    <xf numFmtId="169" fontId="3319" fillId="0" borderId="1" xfId="0" applyNumberFormat="1" applyFont="1" applyBorder="1" applyAlignment="1">
      <alignment horizontal="right" vertical="top"/>
    </xf>
    <xf numFmtId="0" fontId="3320" fillId="3" borderId="1" xfId="0" applyFont="1" applyFill="1" applyBorder="1" applyAlignment="1">
      <alignment horizontal="left"/>
    </xf>
    <xf numFmtId="4" fontId="3327" fillId="3" borderId="1" xfId="0" applyNumberFormat="1" applyFont="1" applyFill="1" applyBorder="1" applyAlignment="1">
      <alignment horizontal="right"/>
    </xf>
    <xf numFmtId="4" fontId="3328" fillId="3" borderId="1" xfId="0" applyNumberFormat="1" applyFont="1" applyFill="1" applyBorder="1" applyAlignment="1">
      <alignment horizontal="right"/>
    </xf>
    <xf numFmtId="4" fontId="3329" fillId="3" borderId="1" xfId="0" applyNumberFormat="1" applyFont="1" applyFill="1" applyBorder="1" applyAlignment="1">
      <alignment horizontal="right"/>
    </xf>
    <xf numFmtId="0" fontId="3330" fillId="0" borderId="0" xfId="0" applyFont="1"/>
    <xf numFmtId="0" fontId="3331" fillId="0" borderId="1" xfId="0" applyFont="1" applyBorder="1" applyAlignment="1">
      <alignment horizontal="left" vertical="top"/>
    </xf>
    <xf numFmtId="0" fontId="3332" fillId="0" borderId="1" xfId="0" applyFont="1" applyBorder="1" applyAlignment="1">
      <alignment horizontal="left" vertical="top" wrapText="1"/>
    </xf>
    <xf numFmtId="0" fontId="3333" fillId="0" borderId="1" xfId="0" applyFont="1" applyBorder="1" applyAlignment="1">
      <alignment horizontal="center" vertical="top"/>
    </xf>
    <xf numFmtId="168" fontId="3334" fillId="0" borderId="1" xfId="0" applyNumberFormat="1" applyFont="1" applyBorder="1" applyAlignment="1">
      <alignment horizontal="right" vertical="top"/>
    </xf>
    <xf numFmtId="169" fontId="3335" fillId="0" borderId="1" xfId="0" applyNumberFormat="1" applyFont="1" applyBorder="1" applyAlignment="1">
      <alignment horizontal="right" vertical="top"/>
    </xf>
    <xf numFmtId="169" fontId="3336" fillId="2" borderId="1" xfId="0" applyNumberFormat="1" applyFont="1" applyFill="1" applyBorder="1" applyAlignment="1" applyProtection="1">
      <alignment horizontal="right" vertical="top"/>
      <protection locked="0"/>
    </xf>
    <xf numFmtId="169" fontId="3337" fillId="0" borderId="1" xfId="0" applyNumberFormat="1" applyFont="1" applyBorder="1" applyAlignment="1">
      <alignment horizontal="right" vertical="top"/>
    </xf>
    <xf numFmtId="169" fontId="3338" fillId="0" borderId="1" xfId="0" applyNumberFormat="1" applyFont="1" applyBorder="1" applyAlignment="1">
      <alignment horizontal="right" vertical="top"/>
    </xf>
    <xf numFmtId="169" fontId="3339" fillId="0" borderId="1" xfId="0" applyNumberFormat="1" applyFont="1" applyBorder="1" applyAlignment="1">
      <alignment horizontal="right" vertical="top"/>
    </xf>
    <xf numFmtId="169" fontId="3340" fillId="0" borderId="1" xfId="0" applyNumberFormat="1" applyFont="1" applyBorder="1" applyAlignment="1">
      <alignment horizontal="right" vertical="top"/>
    </xf>
    <xf numFmtId="0" fontId="3341" fillId="0" borderId="1" xfId="0" applyFont="1" applyBorder="1" applyAlignment="1">
      <alignment horizontal="left" vertical="top"/>
    </xf>
    <xf numFmtId="0" fontId="3342" fillId="0" borderId="1" xfId="0" applyFont="1" applyBorder="1" applyAlignment="1">
      <alignment horizontal="left" vertical="top" wrapText="1"/>
    </xf>
    <xf numFmtId="0" fontId="3343" fillId="0" borderId="1" xfId="0" applyFont="1" applyBorder="1" applyAlignment="1">
      <alignment horizontal="center" vertical="top"/>
    </xf>
    <xf numFmtId="168" fontId="3344" fillId="0" borderId="1" xfId="0" applyNumberFormat="1" applyFont="1" applyBorder="1" applyAlignment="1">
      <alignment horizontal="right" vertical="top"/>
    </xf>
    <xf numFmtId="169" fontId="3345" fillId="0" borderId="1" xfId="0" applyNumberFormat="1" applyFont="1" applyBorder="1" applyAlignment="1">
      <alignment horizontal="right" vertical="top"/>
    </xf>
    <xf numFmtId="169" fontId="3346" fillId="2" borderId="1" xfId="0" applyNumberFormat="1" applyFont="1" applyFill="1" applyBorder="1" applyAlignment="1" applyProtection="1">
      <alignment horizontal="right" vertical="top"/>
      <protection locked="0"/>
    </xf>
    <xf numFmtId="169" fontId="3347" fillId="0" borderId="1" xfId="0" applyNumberFormat="1" applyFont="1" applyBorder="1" applyAlignment="1">
      <alignment horizontal="right" vertical="top"/>
    </xf>
    <xf numFmtId="169" fontId="3348" fillId="0" borderId="1" xfId="0" applyNumberFormat="1" applyFont="1" applyBorder="1" applyAlignment="1">
      <alignment horizontal="right" vertical="top"/>
    </xf>
    <xf numFmtId="169" fontId="3349" fillId="0" borderId="1" xfId="0" applyNumberFormat="1" applyFont="1" applyBorder="1" applyAlignment="1">
      <alignment horizontal="right" vertical="top"/>
    </xf>
    <xf numFmtId="169" fontId="3350" fillId="0" borderId="1" xfId="0" applyNumberFormat="1" applyFont="1" applyBorder="1" applyAlignment="1">
      <alignment horizontal="right" vertical="top"/>
    </xf>
    <xf numFmtId="0" fontId="3351" fillId="0" borderId="1" xfId="0" applyFont="1" applyBorder="1" applyAlignment="1">
      <alignment horizontal="left" vertical="top"/>
    </xf>
    <xf numFmtId="0" fontId="3352" fillId="0" borderId="1" xfId="0" applyFont="1" applyBorder="1" applyAlignment="1">
      <alignment horizontal="left" vertical="top" wrapText="1"/>
    </xf>
    <xf numFmtId="0" fontId="3353" fillId="0" borderId="1" xfId="0" applyFont="1" applyBorder="1" applyAlignment="1">
      <alignment horizontal="center" vertical="top"/>
    </xf>
    <xf numFmtId="168" fontId="3354" fillId="0" borderId="1" xfId="0" applyNumberFormat="1" applyFont="1" applyBorder="1" applyAlignment="1">
      <alignment horizontal="right" vertical="top"/>
    </xf>
    <xf numFmtId="169" fontId="3355" fillId="0" borderId="1" xfId="0" applyNumberFormat="1" applyFont="1" applyBorder="1" applyAlignment="1">
      <alignment horizontal="right" vertical="top"/>
    </xf>
    <xf numFmtId="169" fontId="3356" fillId="2" borderId="1" xfId="0" applyNumberFormat="1" applyFont="1" applyFill="1" applyBorder="1" applyAlignment="1" applyProtection="1">
      <alignment horizontal="right" vertical="top"/>
      <protection locked="0"/>
    </xf>
    <xf numFmtId="169" fontId="3357" fillId="0" borderId="1" xfId="0" applyNumberFormat="1" applyFont="1" applyBorder="1" applyAlignment="1">
      <alignment horizontal="right" vertical="top"/>
    </xf>
    <xf numFmtId="169" fontId="3358" fillId="0" borderId="1" xfId="0" applyNumberFormat="1" applyFont="1" applyBorder="1" applyAlignment="1">
      <alignment horizontal="right" vertical="top"/>
    </xf>
    <xf numFmtId="169" fontId="3359" fillId="0" borderId="1" xfId="0" applyNumberFormat="1" applyFont="1" applyBorder="1" applyAlignment="1">
      <alignment horizontal="right" vertical="top"/>
    </xf>
    <xf numFmtId="169" fontId="3360" fillId="0" borderId="1" xfId="0" applyNumberFormat="1" applyFont="1" applyBorder="1" applyAlignment="1">
      <alignment horizontal="right" vertical="top"/>
    </xf>
    <xf numFmtId="0" fontId="3361" fillId="0" borderId="1" xfId="0" applyFont="1" applyBorder="1" applyAlignment="1">
      <alignment horizontal="left" vertical="top"/>
    </xf>
    <xf numFmtId="0" fontId="3362" fillId="0" borderId="1" xfId="0" applyFont="1" applyBorder="1" applyAlignment="1">
      <alignment horizontal="left" vertical="top" wrapText="1"/>
    </xf>
    <xf numFmtId="0" fontId="3363" fillId="0" borderId="1" xfId="0" applyFont="1" applyBorder="1" applyAlignment="1">
      <alignment horizontal="center" vertical="top"/>
    </xf>
    <xf numFmtId="168" fontId="3364" fillId="0" borderId="1" xfId="0" applyNumberFormat="1" applyFont="1" applyBorder="1" applyAlignment="1">
      <alignment horizontal="right" vertical="top"/>
    </xf>
    <xf numFmtId="169" fontId="3365" fillId="0" borderId="1" xfId="0" applyNumberFormat="1" applyFont="1" applyBorder="1" applyAlignment="1">
      <alignment horizontal="right" vertical="top"/>
    </xf>
    <xf numFmtId="169" fontId="3366" fillId="2" borderId="1" xfId="0" applyNumberFormat="1" applyFont="1" applyFill="1" applyBorder="1" applyAlignment="1" applyProtection="1">
      <alignment horizontal="right" vertical="top"/>
      <protection locked="0"/>
    </xf>
    <xf numFmtId="169" fontId="3367" fillId="0" borderId="1" xfId="0" applyNumberFormat="1" applyFont="1" applyBorder="1" applyAlignment="1">
      <alignment horizontal="right" vertical="top"/>
    </xf>
    <xf numFmtId="169" fontId="3368" fillId="0" borderId="1" xfId="0" applyNumberFormat="1" applyFont="1" applyBorder="1" applyAlignment="1">
      <alignment horizontal="right" vertical="top"/>
    </xf>
    <xf numFmtId="169" fontId="3369" fillId="0" borderId="1" xfId="0" applyNumberFormat="1" applyFont="1" applyBorder="1" applyAlignment="1">
      <alignment horizontal="right" vertical="top"/>
    </xf>
    <xf numFmtId="169" fontId="3370" fillId="0" borderId="1" xfId="0" applyNumberFormat="1" applyFont="1" applyBorder="1" applyAlignment="1">
      <alignment horizontal="right" vertical="top"/>
    </xf>
    <xf numFmtId="0" fontId="3371" fillId="3" borderId="1" xfId="0" applyFont="1" applyFill="1" applyBorder="1" applyAlignment="1">
      <alignment horizontal="left"/>
    </xf>
    <xf numFmtId="4" fontId="3378" fillId="3" borderId="1" xfId="0" applyNumberFormat="1" applyFont="1" applyFill="1" applyBorder="1" applyAlignment="1">
      <alignment horizontal="right"/>
    </xf>
    <xf numFmtId="4" fontId="3379" fillId="3" borderId="1" xfId="0" applyNumberFormat="1" applyFont="1" applyFill="1" applyBorder="1" applyAlignment="1">
      <alignment horizontal="right"/>
    </xf>
    <xf numFmtId="4" fontId="3380" fillId="3" borderId="1" xfId="0" applyNumberFormat="1" applyFont="1" applyFill="1" applyBorder="1" applyAlignment="1">
      <alignment horizontal="right"/>
    </xf>
    <xf numFmtId="0" fontId="3381" fillId="0" borderId="0" xfId="0" applyFont="1"/>
    <xf numFmtId="0" fontId="3382" fillId="0" borderId="1" xfId="0" applyFont="1" applyBorder="1" applyAlignment="1">
      <alignment horizontal="left" vertical="top"/>
    </xf>
    <xf numFmtId="0" fontId="3383" fillId="0" borderId="1" xfId="0" applyFont="1" applyBorder="1" applyAlignment="1">
      <alignment horizontal="left" vertical="top" wrapText="1"/>
    </xf>
    <xf numFmtId="0" fontId="3384" fillId="0" borderId="1" xfId="0" applyFont="1" applyBorder="1" applyAlignment="1">
      <alignment horizontal="center" vertical="top"/>
    </xf>
    <xf numFmtId="168" fontId="3385" fillId="0" borderId="1" xfId="0" applyNumberFormat="1" applyFont="1" applyBorder="1" applyAlignment="1">
      <alignment horizontal="right" vertical="top"/>
    </xf>
    <xf numFmtId="169" fontId="3386" fillId="0" borderId="1" xfId="0" applyNumberFormat="1" applyFont="1" applyBorder="1" applyAlignment="1">
      <alignment horizontal="right" vertical="top"/>
    </xf>
    <xf numFmtId="169" fontId="3387" fillId="2" borderId="1" xfId="0" applyNumberFormat="1" applyFont="1" applyFill="1" applyBorder="1" applyAlignment="1" applyProtection="1">
      <alignment horizontal="right" vertical="top"/>
      <protection locked="0"/>
    </xf>
    <xf numFmtId="169" fontId="3388" fillId="0" borderId="1" xfId="0" applyNumberFormat="1" applyFont="1" applyBorder="1" applyAlignment="1">
      <alignment horizontal="right" vertical="top"/>
    </xf>
    <xf numFmtId="169" fontId="3389" fillId="0" borderId="1" xfId="0" applyNumberFormat="1" applyFont="1" applyBorder="1" applyAlignment="1">
      <alignment horizontal="right" vertical="top"/>
    </xf>
    <xf numFmtId="169" fontId="3390" fillId="0" borderId="1" xfId="0" applyNumberFormat="1" applyFont="1" applyBorder="1" applyAlignment="1">
      <alignment horizontal="right" vertical="top"/>
    </xf>
    <xf numFmtId="169" fontId="3391" fillId="0" borderId="1" xfId="0" applyNumberFormat="1" applyFont="1" applyBorder="1" applyAlignment="1">
      <alignment horizontal="right" vertical="top"/>
    </xf>
    <xf numFmtId="0" fontId="3392" fillId="3" borderId="1" xfId="0" applyFont="1" applyFill="1" applyBorder="1" applyAlignment="1">
      <alignment horizontal="left"/>
    </xf>
    <xf numFmtId="4" fontId="3399" fillId="3" borderId="1" xfId="0" applyNumberFormat="1" applyFont="1" applyFill="1" applyBorder="1" applyAlignment="1">
      <alignment horizontal="right"/>
    </xf>
    <xf numFmtId="4" fontId="3400" fillId="3" borderId="1" xfId="0" applyNumberFormat="1" applyFont="1" applyFill="1" applyBorder="1" applyAlignment="1">
      <alignment horizontal="right"/>
    </xf>
    <xf numFmtId="4" fontId="3401" fillId="3" borderId="1" xfId="0" applyNumberFormat="1" applyFont="1" applyFill="1" applyBorder="1" applyAlignment="1">
      <alignment horizontal="right"/>
    </xf>
    <xf numFmtId="0" fontId="3402" fillId="0" borderId="0" xfId="0" applyFont="1"/>
    <xf numFmtId="0" fontId="3403" fillId="0" borderId="1" xfId="0" applyFont="1" applyBorder="1" applyAlignment="1">
      <alignment horizontal="left" vertical="top"/>
    </xf>
    <xf numFmtId="0" fontId="3404" fillId="0" borderId="1" xfId="0" applyFont="1" applyBorder="1" applyAlignment="1">
      <alignment horizontal="left" vertical="top" wrapText="1"/>
    </xf>
    <xf numFmtId="0" fontId="3405" fillId="0" borderId="1" xfId="0" applyFont="1" applyBorder="1" applyAlignment="1">
      <alignment horizontal="center" vertical="top"/>
    </xf>
    <xf numFmtId="168" fontId="3406" fillId="0" borderId="1" xfId="0" applyNumberFormat="1" applyFont="1" applyBorder="1" applyAlignment="1">
      <alignment horizontal="right" vertical="top"/>
    </xf>
    <xf numFmtId="169" fontId="3407" fillId="0" borderId="1" xfId="0" applyNumberFormat="1" applyFont="1" applyBorder="1" applyAlignment="1">
      <alignment horizontal="right" vertical="top"/>
    </xf>
    <xf numFmtId="169" fontId="3408" fillId="2" borderId="1" xfId="0" applyNumberFormat="1" applyFont="1" applyFill="1" applyBorder="1" applyAlignment="1" applyProtection="1">
      <alignment horizontal="right" vertical="top"/>
      <protection locked="0"/>
    </xf>
    <xf numFmtId="169" fontId="3409" fillId="0" borderId="1" xfId="0" applyNumberFormat="1" applyFont="1" applyBorder="1" applyAlignment="1">
      <alignment horizontal="right" vertical="top"/>
    </xf>
    <xf numFmtId="169" fontId="3410" fillId="0" borderId="1" xfId="0" applyNumberFormat="1" applyFont="1" applyBorder="1" applyAlignment="1">
      <alignment horizontal="right" vertical="top"/>
    </xf>
    <xf numFmtId="169" fontId="3411" fillId="0" borderId="1" xfId="0" applyNumberFormat="1" applyFont="1" applyBorder="1" applyAlignment="1">
      <alignment horizontal="right" vertical="top"/>
    </xf>
    <xf numFmtId="169" fontId="3412" fillId="0" borderId="1" xfId="0" applyNumberFormat="1" applyFont="1" applyBorder="1" applyAlignment="1">
      <alignment horizontal="right" vertical="top"/>
    </xf>
    <xf numFmtId="0" fontId="3413" fillId="0" borderId="1" xfId="0" applyFont="1" applyBorder="1" applyAlignment="1">
      <alignment horizontal="left" vertical="top"/>
    </xf>
    <xf numFmtId="0" fontId="3414" fillId="0" borderId="1" xfId="0" applyFont="1" applyBorder="1" applyAlignment="1">
      <alignment horizontal="left" vertical="top" wrapText="1"/>
    </xf>
    <xf numFmtId="0" fontId="3415" fillId="0" borderId="1" xfId="0" applyFont="1" applyBorder="1" applyAlignment="1">
      <alignment horizontal="center" vertical="top"/>
    </xf>
    <xf numFmtId="168" fontId="3416" fillId="0" borderId="1" xfId="0" applyNumberFormat="1" applyFont="1" applyBorder="1" applyAlignment="1">
      <alignment horizontal="right" vertical="top"/>
    </xf>
    <xf numFmtId="169" fontId="3417" fillId="0" borderId="1" xfId="0" applyNumberFormat="1" applyFont="1" applyBorder="1" applyAlignment="1">
      <alignment horizontal="right" vertical="top"/>
    </xf>
    <xf numFmtId="169" fontId="3418" fillId="2" borderId="1" xfId="0" applyNumberFormat="1" applyFont="1" applyFill="1" applyBorder="1" applyAlignment="1" applyProtection="1">
      <alignment horizontal="right" vertical="top"/>
      <protection locked="0"/>
    </xf>
    <xf numFmtId="169" fontId="3419" fillId="0" borderId="1" xfId="0" applyNumberFormat="1" applyFont="1" applyBorder="1" applyAlignment="1">
      <alignment horizontal="right" vertical="top"/>
    </xf>
    <xf numFmtId="169" fontId="3420" fillId="0" borderId="1" xfId="0" applyNumberFormat="1" applyFont="1" applyBorder="1" applyAlignment="1">
      <alignment horizontal="right" vertical="top"/>
    </xf>
    <xf numFmtId="169" fontId="3421" fillId="0" borderId="1" xfId="0" applyNumberFormat="1" applyFont="1" applyBorder="1" applyAlignment="1">
      <alignment horizontal="right" vertical="top"/>
    </xf>
    <xf numFmtId="169" fontId="3422" fillId="0" borderId="1" xfId="0" applyNumberFormat="1" applyFont="1" applyBorder="1" applyAlignment="1">
      <alignment horizontal="right" vertical="top"/>
    </xf>
    <xf numFmtId="0" fontId="3423" fillId="0" borderId="1" xfId="0" applyFont="1" applyBorder="1" applyAlignment="1">
      <alignment horizontal="left" vertical="top"/>
    </xf>
    <xf numFmtId="0" fontId="3424" fillId="0" borderId="1" xfId="0" applyFont="1" applyBorder="1" applyAlignment="1">
      <alignment horizontal="left" vertical="top" wrapText="1"/>
    </xf>
    <xf numFmtId="0" fontId="3425" fillId="0" borderId="1" xfId="0" applyFont="1" applyBorder="1" applyAlignment="1">
      <alignment horizontal="center" vertical="top"/>
    </xf>
    <xf numFmtId="168" fontId="3426" fillId="0" borderId="1" xfId="0" applyNumberFormat="1" applyFont="1" applyBorder="1" applyAlignment="1">
      <alignment horizontal="right" vertical="top"/>
    </xf>
    <xf numFmtId="169" fontId="3427" fillId="0" borderId="1" xfId="0" applyNumberFormat="1" applyFont="1" applyBorder="1" applyAlignment="1">
      <alignment horizontal="right" vertical="top"/>
    </xf>
    <xf numFmtId="169" fontId="3428" fillId="2" borderId="1" xfId="0" applyNumberFormat="1" applyFont="1" applyFill="1" applyBorder="1" applyAlignment="1" applyProtection="1">
      <alignment horizontal="right" vertical="top"/>
      <protection locked="0"/>
    </xf>
    <xf numFmtId="169" fontId="3429" fillId="0" borderId="1" xfId="0" applyNumberFormat="1" applyFont="1" applyBorder="1" applyAlignment="1">
      <alignment horizontal="right" vertical="top"/>
    </xf>
    <xf numFmtId="169" fontId="3430" fillId="0" borderId="1" xfId="0" applyNumberFormat="1" applyFont="1" applyBorder="1" applyAlignment="1">
      <alignment horizontal="right" vertical="top"/>
    </xf>
    <xf numFmtId="169" fontId="3431" fillId="0" borderId="1" xfId="0" applyNumberFormat="1" applyFont="1" applyBorder="1" applyAlignment="1">
      <alignment horizontal="right" vertical="top"/>
    </xf>
    <xf numFmtId="169" fontId="3432" fillId="0" borderId="1" xfId="0" applyNumberFormat="1" applyFont="1" applyBorder="1" applyAlignment="1">
      <alignment horizontal="right" vertical="top"/>
    </xf>
    <xf numFmtId="0" fontId="3433" fillId="3" borderId="1" xfId="0" applyFont="1" applyFill="1" applyBorder="1" applyAlignment="1">
      <alignment horizontal="left"/>
    </xf>
    <xf numFmtId="4" fontId="3440" fillId="3" borderId="1" xfId="0" applyNumberFormat="1" applyFont="1" applyFill="1" applyBorder="1" applyAlignment="1">
      <alignment horizontal="right"/>
    </xf>
    <xf numFmtId="4" fontId="3441" fillId="3" borderId="1" xfId="0" applyNumberFormat="1" applyFont="1" applyFill="1" applyBorder="1" applyAlignment="1">
      <alignment horizontal="right"/>
    </xf>
    <xf numFmtId="4" fontId="3442" fillId="3" borderId="1" xfId="0" applyNumberFormat="1" applyFont="1" applyFill="1" applyBorder="1" applyAlignment="1">
      <alignment horizontal="right"/>
    </xf>
    <xf numFmtId="0" fontId="3443" fillId="0" borderId="0" xfId="0" applyFont="1"/>
    <xf numFmtId="0" fontId="3444" fillId="3" borderId="1" xfId="0" applyFont="1" applyFill="1" applyBorder="1" applyAlignment="1">
      <alignment horizontal="left"/>
    </xf>
    <xf numFmtId="4" fontId="3451" fillId="3" borderId="1" xfId="0" applyNumberFormat="1" applyFont="1" applyFill="1" applyBorder="1" applyAlignment="1">
      <alignment horizontal="right"/>
    </xf>
    <xf numFmtId="4" fontId="3452" fillId="3" borderId="1" xfId="0" applyNumberFormat="1" applyFont="1" applyFill="1" applyBorder="1" applyAlignment="1">
      <alignment horizontal="right"/>
    </xf>
    <xf numFmtId="4" fontId="3453" fillId="3" borderId="1" xfId="0" applyNumberFormat="1" applyFont="1" applyFill="1" applyBorder="1" applyAlignment="1">
      <alignment horizontal="right"/>
    </xf>
    <xf numFmtId="0" fontId="3454" fillId="0" borderId="0" xfId="0" applyFont="1"/>
    <xf numFmtId="0" fontId="3455" fillId="3" borderId="1" xfId="0" applyFont="1" applyFill="1" applyBorder="1" applyAlignment="1">
      <alignment horizontal="left"/>
    </xf>
    <xf numFmtId="4" fontId="3462" fillId="3" borderId="1" xfId="0" applyNumberFormat="1" applyFont="1" applyFill="1" applyBorder="1" applyAlignment="1">
      <alignment horizontal="right"/>
    </xf>
    <xf numFmtId="4" fontId="3463" fillId="3" borderId="1" xfId="0" applyNumberFormat="1" applyFont="1" applyFill="1" applyBorder="1" applyAlignment="1">
      <alignment horizontal="right"/>
    </xf>
    <xf numFmtId="4" fontId="3464" fillId="3" borderId="1" xfId="0" applyNumberFormat="1" applyFont="1" applyFill="1" applyBorder="1" applyAlignment="1">
      <alignment horizontal="right"/>
    </xf>
    <xf numFmtId="0" fontId="3465" fillId="0" borderId="0" xfId="0" applyFont="1"/>
    <xf numFmtId="0" fontId="3466" fillId="0" borderId="1" xfId="0" applyFont="1" applyBorder="1" applyAlignment="1">
      <alignment horizontal="left" vertical="top"/>
    </xf>
    <xf numFmtId="0" fontId="3467" fillId="0" borderId="1" xfId="0" applyFont="1" applyBorder="1" applyAlignment="1">
      <alignment horizontal="left" vertical="top" wrapText="1"/>
    </xf>
    <xf numFmtId="0" fontId="3468" fillId="0" borderId="1" xfId="0" applyFont="1" applyBorder="1" applyAlignment="1">
      <alignment horizontal="center" vertical="top"/>
    </xf>
    <xf numFmtId="168" fontId="3469" fillId="0" borderId="1" xfId="0" applyNumberFormat="1" applyFont="1" applyBorder="1" applyAlignment="1">
      <alignment horizontal="right" vertical="top"/>
    </xf>
    <xf numFmtId="169" fontId="3470" fillId="0" borderId="1" xfId="0" applyNumberFormat="1" applyFont="1" applyBorder="1" applyAlignment="1">
      <alignment horizontal="right" vertical="top"/>
    </xf>
    <xf numFmtId="169" fontId="3471" fillId="2" borderId="1" xfId="0" applyNumberFormat="1" applyFont="1" applyFill="1" applyBorder="1" applyAlignment="1" applyProtection="1">
      <alignment horizontal="right" vertical="top"/>
      <protection locked="0"/>
    </xf>
    <xf numFmtId="169" fontId="3472" fillId="0" borderId="1" xfId="0" applyNumberFormat="1" applyFont="1" applyBorder="1" applyAlignment="1">
      <alignment horizontal="right" vertical="top"/>
    </xf>
    <xf numFmtId="169" fontId="3473" fillId="0" borderId="1" xfId="0" applyNumberFormat="1" applyFont="1" applyBorder="1" applyAlignment="1">
      <alignment horizontal="right" vertical="top"/>
    </xf>
    <xf numFmtId="169" fontId="3474" fillId="0" borderId="1" xfId="0" applyNumberFormat="1" applyFont="1" applyBorder="1" applyAlignment="1">
      <alignment horizontal="right" vertical="top"/>
    </xf>
    <xf numFmtId="169" fontId="3475" fillId="0" borderId="1" xfId="0" applyNumberFormat="1" applyFont="1" applyBorder="1" applyAlignment="1">
      <alignment horizontal="right" vertical="top"/>
    </xf>
    <xf numFmtId="0" fontId="3476" fillId="0" borderId="1" xfId="0" applyFont="1" applyBorder="1" applyAlignment="1">
      <alignment horizontal="left" vertical="top"/>
    </xf>
    <xf numFmtId="0" fontId="3477" fillId="0" borderId="1" xfId="0" applyFont="1" applyBorder="1" applyAlignment="1">
      <alignment horizontal="left" vertical="top" wrapText="1"/>
    </xf>
    <xf numFmtId="0" fontId="3478" fillId="0" borderId="1" xfId="0" applyFont="1" applyBorder="1" applyAlignment="1">
      <alignment horizontal="center" vertical="top"/>
    </xf>
    <xf numFmtId="168" fontId="3479" fillId="0" borderId="1" xfId="0" applyNumberFormat="1" applyFont="1" applyBorder="1" applyAlignment="1">
      <alignment horizontal="right" vertical="top"/>
    </xf>
    <xf numFmtId="169" fontId="3480" fillId="0" borderId="1" xfId="0" applyNumberFormat="1" applyFont="1" applyBorder="1" applyAlignment="1">
      <alignment horizontal="right" vertical="top"/>
    </xf>
    <xf numFmtId="169" fontId="3481" fillId="2" borderId="1" xfId="0" applyNumberFormat="1" applyFont="1" applyFill="1" applyBorder="1" applyAlignment="1" applyProtection="1">
      <alignment horizontal="right" vertical="top"/>
      <protection locked="0"/>
    </xf>
    <xf numFmtId="169" fontId="3482" fillId="0" borderId="1" xfId="0" applyNumberFormat="1" applyFont="1" applyBorder="1" applyAlignment="1">
      <alignment horizontal="right" vertical="top"/>
    </xf>
    <xf numFmtId="169" fontId="3483" fillId="0" borderId="1" xfId="0" applyNumberFormat="1" applyFont="1" applyBorder="1" applyAlignment="1">
      <alignment horizontal="right" vertical="top"/>
    </xf>
    <xf numFmtId="169" fontId="3484" fillId="0" borderId="1" xfId="0" applyNumberFormat="1" applyFont="1" applyBorder="1" applyAlignment="1">
      <alignment horizontal="right" vertical="top"/>
    </xf>
    <xf numFmtId="169" fontId="3485" fillId="0" borderId="1" xfId="0" applyNumberFormat="1" applyFont="1" applyBorder="1" applyAlignment="1">
      <alignment horizontal="right" vertical="top"/>
    </xf>
    <xf numFmtId="0" fontId="3486" fillId="3" borderId="1" xfId="0" applyFont="1" applyFill="1" applyBorder="1" applyAlignment="1">
      <alignment horizontal="left"/>
    </xf>
    <xf numFmtId="4" fontId="3493" fillId="3" borderId="1" xfId="0" applyNumberFormat="1" applyFont="1" applyFill="1" applyBorder="1" applyAlignment="1">
      <alignment horizontal="right"/>
    </xf>
    <xf numFmtId="4" fontId="3494" fillId="3" borderId="1" xfId="0" applyNumberFormat="1" applyFont="1" applyFill="1" applyBorder="1" applyAlignment="1">
      <alignment horizontal="right"/>
    </xf>
    <xf numFmtId="4" fontId="3495" fillId="3" borderId="1" xfId="0" applyNumberFormat="1" applyFont="1" applyFill="1" applyBorder="1" applyAlignment="1">
      <alignment horizontal="right"/>
    </xf>
    <xf numFmtId="0" fontId="3496" fillId="0" borderId="0" xfId="0" applyFont="1"/>
    <xf numFmtId="0" fontId="3497" fillId="0" borderId="1" xfId="0" applyFont="1" applyBorder="1" applyAlignment="1">
      <alignment horizontal="left" vertical="top"/>
    </xf>
    <xf numFmtId="0" fontId="3498" fillId="0" borderId="1" xfId="0" applyFont="1" applyBorder="1" applyAlignment="1">
      <alignment horizontal="left" vertical="top" wrapText="1"/>
    </xf>
    <xf numFmtId="0" fontId="3499" fillId="0" borderId="1" xfId="0" applyFont="1" applyBorder="1" applyAlignment="1">
      <alignment horizontal="center" vertical="top"/>
    </xf>
    <xf numFmtId="168" fontId="3500" fillId="0" borderId="1" xfId="0" applyNumberFormat="1" applyFont="1" applyBorder="1" applyAlignment="1">
      <alignment horizontal="right" vertical="top"/>
    </xf>
    <xf numFmtId="169" fontId="3501" fillId="0" borderId="1" xfId="0" applyNumberFormat="1" applyFont="1" applyBorder="1" applyAlignment="1">
      <alignment horizontal="right" vertical="top"/>
    </xf>
    <xf numFmtId="169" fontId="3502" fillId="2" borderId="1" xfId="0" applyNumberFormat="1" applyFont="1" applyFill="1" applyBorder="1" applyAlignment="1" applyProtection="1">
      <alignment horizontal="right" vertical="top"/>
      <protection locked="0"/>
    </xf>
    <xf numFmtId="169" fontId="3503" fillId="0" borderId="1" xfId="0" applyNumberFormat="1" applyFont="1" applyBorder="1" applyAlignment="1">
      <alignment horizontal="right" vertical="top"/>
    </xf>
    <xf numFmtId="169" fontId="3504" fillId="0" borderId="1" xfId="0" applyNumberFormat="1" applyFont="1" applyBorder="1" applyAlignment="1">
      <alignment horizontal="right" vertical="top"/>
    </xf>
    <xf numFmtId="169" fontId="3505" fillId="0" borderId="1" xfId="0" applyNumberFormat="1" applyFont="1" applyBorder="1" applyAlignment="1">
      <alignment horizontal="right" vertical="top"/>
    </xf>
    <xf numFmtId="169" fontId="3506" fillId="0" borderId="1" xfId="0" applyNumberFormat="1" applyFont="1" applyBorder="1" applyAlignment="1">
      <alignment horizontal="right" vertical="top"/>
    </xf>
    <xf numFmtId="0" fontId="3507" fillId="0" borderId="1" xfId="0" applyFont="1" applyBorder="1" applyAlignment="1">
      <alignment horizontal="left" vertical="top"/>
    </xf>
    <xf numFmtId="0" fontId="3508" fillId="0" borderId="1" xfId="0" applyFont="1" applyBorder="1" applyAlignment="1">
      <alignment horizontal="left" vertical="top" wrapText="1"/>
    </xf>
    <xf numFmtId="0" fontId="3509" fillId="0" borderId="1" xfId="0" applyFont="1" applyBorder="1" applyAlignment="1">
      <alignment horizontal="center" vertical="top"/>
    </xf>
    <xf numFmtId="168" fontId="3510" fillId="0" borderId="1" xfId="0" applyNumberFormat="1" applyFont="1" applyBorder="1" applyAlignment="1">
      <alignment horizontal="right" vertical="top"/>
    </xf>
    <xf numFmtId="169" fontId="3511" fillId="0" borderId="1" xfId="0" applyNumberFormat="1" applyFont="1" applyBorder="1" applyAlignment="1">
      <alignment horizontal="right" vertical="top"/>
    </xf>
    <xf numFmtId="169" fontId="3512" fillId="2" borderId="1" xfId="0" applyNumberFormat="1" applyFont="1" applyFill="1" applyBorder="1" applyAlignment="1" applyProtection="1">
      <alignment horizontal="right" vertical="top"/>
      <protection locked="0"/>
    </xf>
    <xf numFmtId="169" fontId="3513" fillId="0" borderId="1" xfId="0" applyNumberFormat="1" applyFont="1" applyBorder="1" applyAlignment="1">
      <alignment horizontal="right" vertical="top"/>
    </xf>
    <xf numFmtId="169" fontId="3514" fillId="0" borderId="1" xfId="0" applyNumberFormat="1" applyFont="1" applyBorder="1" applyAlignment="1">
      <alignment horizontal="right" vertical="top"/>
    </xf>
    <xf numFmtId="169" fontId="3515" fillId="0" borderId="1" xfId="0" applyNumberFormat="1" applyFont="1" applyBorder="1" applyAlignment="1">
      <alignment horizontal="right" vertical="top"/>
    </xf>
    <xf numFmtId="169" fontId="3516" fillId="0" borderId="1" xfId="0" applyNumberFormat="1" applyFont="1" applyBorder="1" applyAlignment="1">
      <alignment horizontal="right" vertical="top"/>
    </xf>
    <xf numFmtId="0" fontId="3517" fillId="0" borderId="1" xfId="0" applyFont="1" applyBorder="1" applyAlignment="1">
      <alignment horizontal="left" vertical="top"/>
    </xf>
    <xf numFmtId="0" fontId="3518" fillId="0" borderId="1" xfId="0" applyFont="1" applyBorder="1" applyAlignment="1">
      <alignment horizontal="left" vertical="top" wrapText="1"/>
    </xf>
    <xf numFmtId="0" fontId="3519" fillId="0" borderId="1" xfId="0" applyFont="1" applyBorder="1" applyAlignment="1">
      <alignment horizontal="center" vertical="top"/>
    </xf>
    <xf numFmtId="168" fontId="3520" fillId="0" borderId="1" xfId="0" applyNumberFormat="1" applyFont="1" applyBorder="1" applyAlignment="1">
      <alignment horizontal="right" vertical="top"/>
    </xf>
    <xf numFmtId="169" fontId="3521" fillId="0" borderId="1" xfId="0" applyNumberFormat="1" applyFont="1" applyBorder="1" applyAlignment="1">
      <alignment horizontal="right" vertical="top"/>
    </xf>
    <xf numFmtId="169" fontId="3522" fillId="2" borderId="1" xfId="0" applyNumberFormat="1" applyFont="1" applyFill="1" applyBorder="1" applyAlignment="1" applyProtection="1">
      <alignment horizontal="right" vertical="top"/>
      <protection locked="0"/>
    </xf>
    <xf numFmtId="169" fontId="3523" fillId="0" borderId="1" xfId="0" applyNumberFormat="1" applyFont="1" applyBorder="1" applyAlignment="1">
      <alignment horizontal="right" vertical="top"/>
    </xf>
    <xf numFmtId="169" fontId="3524" fillId="0" borderId="1" xfId="0" applyNumberFormat="1" applyFont="1" applyBorder="1" applyAlignment="1">
      <alignment horizontal="right" vertical="top"/>
    </xf>
    <xf numFmtId="169" fontId="3525" fillId="0" borderId="1" xfId="0" applyNumberFormat="1" applyFont="1" applyBorder="1" applyAlignment="1">
      <alignment horizontal="right" vertical="top"/>
    </xf>
    <xf numFmtId="169" fontId="3526" fillId="0" borderId="1" xfId="0" applyNumberFormat="1" applyFont="1" applyBorder="1" applyAlignment="1">
      <alignment horizontal="right" vertical="top"/>
    </xf>
    <xf numFmtId="0" fontId="3527" fillId="0" borderId="1" xfId="0" applyFont="1" applyBorder="1" applyAlignment="1">
      <alignment horizontal="left" vertical="top"/>
    </xf>
    <xf numFmtId="0" fontId="3528" fillId="0" borderId="1" xfId="0" applyFont="1" applyBorder="1" applyAlignment="1">
      <alignment horizontal="left" vertical="top" wrapText="1"/>
    </xf>
    <xf numFmtId="0" fontId="3529" fillId="0" borderId="1" xfId="0" applyFont="1" applyBorder="1" applyAlignment="1">
      <alignment horizontal="center" vertical="top"/>
    </xf>
    <xf numFmtId="168" fontId="3530" fillId="0" borderId="1" xfId="0" applyNumberFormat="1" applyFont="1" applyBorder="1" applyAlignment="1">
      <alignment horizontal="right" vertical="top"/>
    </xf>
    <xf numFmtId="169" fontId="3531" fillId="0" borderId="1" xfId="0" applyNumberFormat="1" applyFont="1" applyBorder="1" applyAlignment="1">
      <alignment horizontal="right" vertical="top"/>
    </xf>
    <xf numFmtId="169" fontId="3532" fillId="2" borderId="1" xfId="0" applyNumberFormat="1" applyFont="1" applyFill="1" applyBorder="1" applyAlignment="1" applyProtection="1">
      <alignment horizontal="right" vertical="top"/>
      <protection locked="0"/>
    </xf>
    <xf numFmtId="169" fontId="3533" fillId="0" borderId="1" xfId="0" applyNumberFormat="1" applyFont="1" applyBorder="1" applyAlignment="1">
      <alignment horizontal="right" vertical="top"/>
    </xf>
    <xf numFmtId="169" fontId="3534" fillId="0" borderId="1" xfId="0" applyNumberFormat="1" applyFont="1" applyBorder="1" applyAlignment="1">
      <alignment horizontal="right" vertical="top"/>
    </xf>
    <xf numFmtId="169" fontId="3535" fillId="0" borderId="1" xfId="0" applyNumberFormat="1" applyFont="1" applyBorder="1" applyAlignment="1">
      <alignment horizontal="right" vertical="top"/>
    </xf>
    <xf numFmtId="169" fontId="3536" fillId="0" borderId="1" xfId="0" applyNumberFormat="1" applyFont="1" applyBorder="1" applyAlignment="1">
      <alignment horizontal="right" vertical="top"/>
    </xf>
    <xf numFmtId="0" fontId="3537" fillId="0" borderId="1" xfId="0" applyFont="1" applyBorder="1" applyAlignment="1">
      <alignment horizontal="left" vertical="top"/>
    </xf>
    <xf numFmtId="0" fontId="3538" fillId="0" borderId="1" xfId="0" applyFont="1" applyBorder="1" applyAlignment="1">
      <alignment horizontal="left" vertical="top" wrapText="1"/>
    </xf>
    <xf numFmtId="0" fontId="3539" fillId="0" borderId="1" xfId="0" applyFont="1" applyBorder="1" applyAlignment="1">
      <alignment horizontal="center" vertical="top"/>
    </xf>
    <xf numFmtId="168" fontId="3540" fillId="0" borderId="1" xfId="0" applyNumberFormat="1" applyFont="1" applyBorder="1" applyAlignment="1">
      <alignment horizontal="right" vertical="top"/>
    </xf>
    <xf numFmtId="169" fontId="3541" fillId="0" borderId="1" xfId="0" applyNumberFormat="1" applyFont="1" applyBorder="1" applyAlignment="1">
      <alignment horizontal="right" vertical="top"/>
    </xf>
    <xf numFmtId="169" fontId="3542" fillId="2" borderId="1" xfId="0" applyNumberFormat="1" applyFont="1" applyFill="1" applyBorder="1" applyAlignment="1" applyProtection="1">
      <alignment horizontal="right" vertical="top"/>
      <protection locked="0"/>
    </xf>
    <xf numFmtId="169" fontId="3543" fillId="0" borderId="1" xfId="0" applyNumberFormat="1" applyFont="1" applyBorder="1" applyAlignment="1">
      <alignment horizontal="right" vertical="top"/>
    </xf>
    <xf numFmtId="169" fontId="3544" fillId="0" borderId="1" xfId="0" applyNumberFormat="1" applyFont="1" applyBorder="1" applyAlignment="1">
      <alignment horizontal="right" vertical="top"/>
    </xf>
    <xf numFmtId="169" fontId="3545" fillId="0" borderId="1" xfId="0" applyNumberFormat="1" applyFont="1" applyBorder="1" applyAlignment="1">
      <alignment horizontal="right" vertical="top"/>
    </xf>
    <xf numFmtId="169" fontId="3546" fillId="0" borderId="1" xfId="0" applyNumberFormat="1" applyFont="1" applyBorder="1" applyAlignment="1">
      <alignment horizontal="right" vertical="top"/>
    </xf>
    <xf numFmtId="0" fontId="3547" fillId="3" borderId="1" xfId="0" applyFont="1" applyFill="1" applyBorder="1" applyAlignment="1">
      <alignment horizontal="left"/>
    </xf>
    <xf numFmtId="4" fontId="3554" fillId="3" borderId="1" xfId="0" applyNumberFormat="1" applyFont="1" applyFill="1" applyBorder="1" applyAlignment="1">
      <alignment horizontal="right"/>
    </xf>
    <xf numFmtId="4" fontId="3555" fillId="3" borderId="1" xfId="0" applyNumberFormat="1" applyFont="1" applyFill="1" applyBorder="1" applyAlignment="1">
      <alignment horizontal="right"/>
    </xf>
    <xf numFmtId="4" fontId="3556" fillId="3" borderId="1" xfId="0" applyNumberFormat="1" applyFont="1" applyFill="1" applyBorder="1" applyAlignment="1">
      <alignment horizontal="right"/>
    </xf>
    <xf numFmtId="0" fontId="3557" fillId="0" borderId="0" xfId="0" applyFont="1"/>
    <xf numFmtId="0" fontId="3558" fillId="0" borderId="1" xfId="0" applyFont="1" applyBorder="1" applyAlignment="1">
      <alignment horizontal="left" vertical="top"/>
    </xf>
    <xf numFmtId="0" fontId="3559" fillId="0" borderId="1" xfId="0" applyFont="1" applyBorder="1" applyAlignment="1">
      <alignment horizontal="left" vertical="top" wrapText="1"/>
    </xf>
    <xf numFmtId="0" fontId="3560" fillId="0" borderId="1" xfId="0" applyFont="1" applyBorder="1" applyAlignment="1">
      <alignment horizontal="center" vertical="top"/>
    </xf>
    <xf numFmtId="168" fontId="3561" fillId="0" borderId="1" xfId="0" applyNumberFormat="1" applyFont="1" applyBorder="1" applyAlignment="1">
      <alignment horizontal="right" vertical="top"/>
    </xf>
    <xf numFmtId="169" fontId="3562" fillId="0" borderId="1" xfId="0" applyNumberFormat="1" applyFont="1" applyBorder="1" applyAlignment="1">
      <alignment horizontal="right" vertical="top"/>
    </xf>
    <xf numFmtId="169" fontId="3563" fillId="2" borderId="1" xfId="0" applyNumberFormat="1" applyFont="1" applyFill="1" applyBorder="1" applyAlignment="1" applyProtection="1">
      <alignment horizontal="right" vertical="top"/>
      <protection locked="0"/>
    </xf>
    <xf numFmtId="169" fontId="3564" fillId="0" borderId="1" xfId="0" applyNumberFormat="1" applyFont="1" applyBorder="1" applyAlignment="1">
      <alignment horizontal="right" vertical="top"/>
    </xf>
    <xf numFmtId="169" fontId="3565" fillId="0" borderId="1" xfId="0" applyNumberFormat="1" applyFont="1" applyBorder="1" applyAlignment="1">
      <alignment horizontal="right" vertical="top"/>
    </xf>
    <xf numFmtId="169" fontId="3566" fillId="0" borderId="1" xfId="0" applyNumberFormat="1" applyFont="1" applyBorder="1" applyAlignment="1">
      <alignment horizontal="right" vertical="top"/>
    </xf>
    <xf numFmtId="169" fontId="3567" fillId="0" borderId="1" xfId="0" applyNumberFormat="1" applyFont="1" applyBorder="1" applyAlignment="1">
      <alignment horizontal="right" vertical="top"/>
    </xf>
    <xf numFmtId="0" fontId="3568" fillId="0" borderId="1" xfId="0" applyFont="1" applyBorder="1" applyAlignment="1">
      <alignment horizontal="left" vertical="top"/>
    </xf>
    <xf numFmtId="0" fontId="3569" fillId="0" borderId="1" xfId="0" applyFont="1" applyBorder="1" applyAlignment="1">
      <alignment horizontal="left" vertical="top" wrapText="1"/>
    </xf>
    <xf numFmtId="0" fontId="3570" fillId="0" borderId="1" xfId="0" applyFont="1" applyBorder="1" applyAlignment="1">
      <alignment horizontal="center" vertical="top"/>
    </xf>
    <xf numFmtId="168" fontId="3571" fillId="0" borderId="1" xfId="0" applyNumberFormat="1" applyFont="1" applyBorder="1" applyAlignment="1">
      <alignment horizontal="right" vertical="top"/>
    </xf>
    <xf numFmtId="169" fontId="3572" fillId="0" borderId="1" xfId="0" applyNumberFormat="1" applyFont="1" applyBorder="1" applyAlignment="1">
      <alignment horizontal="right" vertical="top"/>
    </xf>
    <xf numFmtId="169" fontId="3573" fillId="2" borderId="1" xfId="0" applyNumberFormat="1" applyFont="1" applyFill="1" applyBorder="1" applyAlignment="1" applyProtection="1">
      <alignment horizontal="right" vertical="top"/>
      <protection locked="0"/>
    </xf>
    <xf numFmtId="169" fontId="3574" fillId="0" borderId="1" xfId="0" applyNumberFormat="1" applyFont="1" applyBorder="1" applyAlignment="1">
      <alignment horizontal="right" vertical="top"/>
    </xf>
    <xf numFmtId="169" fontId="3575" fillId="0" borderId="1" xfId="0" applyNumberFormat="1" applyFont="1" applyBorder="1" applyAlignment="1">
      <alignment horizontal="right" vertical="top"/>
    </xf>
    <xf numFmtId="169" fontId="3576" fillId="0" borderId="1" xfId="0" applyNumberFormat="1" applyFont="1" applyBorder="1" applyAlignment="1">
      <alignment horizontal="right" vertical="top"/>
    </xf>
    <xf numFmtId="169" fontId="3577" fillId="0" borderId="1" xfId="0" applyNumberFormat="1" applyFont="1" applyBorder="1" applyAlignment="1">
      <alignment horizontal="right" vertical="top"/>
    </xf>
    <xf numFmtId="0" fontId="3578" fillId="0" borderId="1" xfId="0" applyFont="1" applyBorder="1" applyAlignment="1">
      <alignment horizontal="left" vertical="top"/>
    </xf>
    <xf numFmtId="0" fontId="3579" fillId="0" borderId="1" xfId="0" applyFont="1" applyBorder="1" applyAlignment="1">
      <alignment horizontal="left" vertical="top" wrapText="1"/>
    </xf>
    <xf numFmtId="0" fontId="3580" fillId="0" borderId="1" xfId="0" applyFont="1" applyBorder="1" applyAlignment="1">
      <alignment horizontal="center" vertical="top"/>
    </xf>
    <xf numFmtId="168" fontId="3581" fillId="0" borderId="1" xfId="0" applyNumberFormat="1" applyFont="1" applyBorder="1" applyAlignment="1">
      <alignment horizontal="right" vertical="top"/>
    </xf>
    <xf numFmtId="169" fontId="3582" fillId="0" borderId="1" xfId="0" applyNumberFormat="1" applyFont="1" applyBorder="1" applyAlignment="1">
      <alignment horizontal="right" vertical="top"/>
    </xf>
    <xf numFmtId="169" fontId="3583" fillId="2" borderId="1" xfId="0" applyNumberFormat="1" applyFont="1" applyFill="1" applyBorder="1" applyAlignment="1" applyProtection="1">
      <alignment horizontal="right" vertical="top"/>
      <protection locked="0"/>
    </xf>
    <xf numFmtId="169" fontId="3584" fillId="0" borderId="1" xfId="0" applyNumberFormat="1" applyFont="1" applyBorder="1" applyAlignment="1">
      <alignment horizontal="right" vertical="top"/>
    </xf>
    <xf numFmtId="169" fontId="3585" fillId="0" borderId="1" xfId="0" applyNumberFormat="1" applyFont="1" applyBorder="1" applyAlignment="1">
      <alignment horizontal="right" vertical="top"/>
    </xf>
    <xf numFmtId="169" fontId="3586" fillId="0" borderId="1" xfId="0" applyNumberFormat="1" applyFont="1" applyBorder="1" applyAlignment="1">
      <alignment horizontal="right" vertical="top"/>
    </xf>
    <xf numFmtId="169" fontId="3587" fillId="0" borderId="1" xfId="0" applyNumberFormat="1" applyFont="1" applyBorder="1" applyAlignment="1">
      <alignment horizontal="right" vertical="top"/>
    </xf>
    <xf numFmtId="0" fontId="3588" fillId="0" borderId="1" xfId="0" applyFont="1" applyBorder="1" applyAlignment="1">
      <alignment horizontal="left" vertical="top"/>
    </xf>
    <xf numFmtId="0" fontId="3589" fillId="0" borderId="1" xfId="0" applyFont="1" applyBorder="1" applyAlignment="1">
      <alignment horizontal="left" vertical="top" wrapText="1"/>
    </xf>
    <xf numFmtId="0" fontId="3590" fillId="0" borderId="1" xfId="0" applyFont="1" applyBorder="1" applyAlignment="1">
      <alignment horizontal="center" vertical="top"/>
    </xf>
    <xf numFmtId="168" fontId="3591" fillId="0" borderId="1" xfId="0" applyNumberFormat="1" applyFont="1" applyBorder="1" applyAlignment="1">
      <alignment horizontal="right" vertical="top"/>
    </xf>
    <xf numFmtId="169" fontId="3592" fillId="0" borderId="1" xfId="0" applyNumberFormat="1" applyFont="1" applyBorder="1" applyAlignment="1">
      <alignment horizontal="right" vertical="top"/>
    </xf>
    <xf numFmtId="169" fontId="3593" fillId="2" borderId="1" xfId="0" applyNumberFormat="1" applyFont="1" applyFill="1" applyBorder="1" applyAlignment="1" applyProtection="1">
      <alignment horizontal="right" vertical="top"/>
      <protection locked="0"/>
    </xf>
    <xf numFmtId="169" fontId="3594" fillId="0" borderId="1" xfId="0" applyNumberFormat="1" applyFont="1" applyBorder="1" applyAlignment="1">
      <alignment horizontal="right" vertical="top"/>
    </xf>
    <xf numFmtId="169" fontId="3595" fillId="0" borderId="1" xfId="0" applyNumberFormat="1" applyFont="1" applyBorder="1" applyAlignment="1">
      <alignment horizontal="right" vertical="top"/>
    </xf>
    <xf numFmtId="169" fontId="3596" fillId="0" borderId="1" xfId="0" applyNumberFormat="1" applyFont="1" applyBorder="1" applyAlignment="1">
      <alignment horizontal="right" vertical="top"/>
    </xf>
    <xf numFmtId="169" fontId="3597" fillId="0" borderId="1" xfId="0" applyNumberFormat="1" applyFont="1" applyBorder="1" applyAlignment="1">
      <alignment horizontal="right" vertical="top"/>
    </xf>
    <xf numFmtId="0" fontId="3598" fillId="0" borderId="1" xfId="0" applyFont="1" applyBorder="1" applyAlignment="1">
      <alignment horizontal="left" vertical="top"/>
    </xf>
    <xf numFmtId="0" fontId="3599" fillId="0" borderId="1" xfId="0" applyFont="1" applyBorder="1" applyAlignment="1">
      <alignment horizontal="left" vertical="top" wrapText="1"/>
    </xf>
    <xf numFmtId="0" fontId="3600" fillId="0" borderId="1" xfId="0" applyFont="1" applyBorder="1" applyAlignment="1">
      <alignment horizontal="center" vertical="top"/>
    </xf>
    <xf numFmtId="168" fontId="3601" fillId="0" borderId="1" xfId="0" applyNumberFormat="1" applyFont="1" applyBorder="1" applyAlignment="1">
      <alignment horizontal="right" vertical="top"/>
    </xf>
    <xf numFmtId="169" fontId="3602" fillId="0" borderId="1" xfId="0" applyNumberFormat="1" applyFont="1" applyBorder="1" applyAlignment="1">
      <alignment horizontal="right" vertical="top"/>
    </xf>
    <xf numFmtId="169" fontId="3603" fillId="2" borderId="1" xfId="0" applyNumberFormat="1" applyFont="1" applyFill="1" applyBorder="1" applyAlignment="1" applyProtection="1">
      <alignment horizontal="right" vertical="top"/>
      <protection locked="0"/>
    </xf>
    <xf numFmtId="169" fontId="3604" fillId="0" borderId="1" xfId="0" applyNumberFormat="1" applyFont="1" applyBorder="1" applyAlignment="1">
      <alignment horizontal="right" vertical="top"/>
    </xf>
    <xf numFmtId="169" fontId="3605" fillId="0" borderId="1" xfId="0" applyNumberFormat="1" applyFont="1" applyBorder="1" applyAlignment="1">
      <alignment horizontal="right" vertical="top"/>
    </xf>
    <xf numFmtId="169" fontId="3606" fillId="0" borderId="1" xfId="0" applyNumberFormat="1" applyFont="1" applyBorder="1" applyAlignment="1">
      <alignment horizontal="right" vertical="top"/>
    </xf>
    <xf numFmtId="169" fontId="3607" fillId="0" borderId="1" xfId="0" applyNumberFormat="1" applyFont="1" applyBorder="1" applyAlignment="1">
      <alignment horizontal="right" vertical="top"/>
    </xf>
    <xf numFmtId="0" fontId="3608" fillId="0" borderId="1" xfId="0" applyFont="1" applyBorder="1" applyAlignment="1">
      <alignment horizontal="left" vertical="top"/>
    </xf>
    <xf numFmtId="0" fontId="3609" fillId="0" borderId="1" xfId="0" applyFont="1" applyBorder="1" applyAlignment="1">
      <alignment horizontal="left" vertical="top" wrapText="1"/>
    </xf>
    <xf numFmtId="0" fontId="3610" fillId="0" borderId="1" xfId="0" applyFont="1" applyBorder="1" applyAlignment="1">
      <alignment horizontal="center" vertical="top"/>
    </xf>
    <xf numFmtId="168" fontId="3611" fillId="0" borderId="1" xfId="0" applyNumberFormat="1" applyFont="1" applyBorder="1" applyAlignment="1">
      <alignment horizontal="right" vertical="top"/>
    </xf>
    <xf numFmtId="169" fontId="3612" fillId="0" borderId="1" xfId="0" applyNumberFormat="1" applyFont="1" applyBorder="1" applyAlignment="1">
      <alignment horizontal="right" vertical="top"/>
    </xf>
    <xf numFmtId="169" fontId="3613" fillId="2" borderId="1" xfId="0" applyNumberFormat="1" applyFont="1" applyFill="1" applyBorder="1" applyAlignment="1" applyProtection="1">
      <alignment horizontal="right" vertical="top"/>
      <protection locked="0"/>
    </xf>
    <xf numFmtId="169" fontId="3614" fillId="0" borderId="1" xfId="0" applyNumberFormat="1" applyFont="1" applyBorder="1" applyAlignment="1">
      <alignment horizontal="right" vertical="top"/>
    </xf>
    <xf numFmtId="169" fontId="3615" fillId="0" borderId="1" xfId="0" applyNumberFormat="1" applyFont="1" applyBorder="1" applyAlignment="1">
      <alignment horizontal="right" vertical="top"/>
    </xf>
    <xf numFmtId="169" fontId="3616" fillId="0" borderId="1" xfId="0" applyNumberFormat="1" applyFont="1" applyBorder="1" applyAlignment="1">
      <alignment horizontal="right" vertical="top"/>
    </xf>
    <xf numFmtId="169" fontId="3617" fillId="0" borderId="1" xfId="0" applyNumberFormat="1" applyFont="1" applyBorder="1" applyAlignment="1">
      <alignment horizontal="right" vertical="top"/>
    </xf>
    <xf numFmtId="0" fontId="3618" fillId="0" borderId="1" xfId="0" applyFont="1" applyBorder="1" applyAlignment="1">
      <alignment horizontal="left" vertical="top"/>
    </xf>
    <xf numFmtId="0" fontId="3619" fillId="0" borderId="1" xfId="0" applyFont="1" applyBorder="1" applyAlignment="1">
      <alignment horizontal="left" vertical="top" wrapText="1"/>
    </xf>
    <xf numFmtId="0" fontId="3620" fillId="0" borderId="1" xfId="0" applyFont="1" applyBorder="1" applyAlignment="1">
      <alignment horizontal="center" vertical="top"/>
    </xf>
    <xf numFmtId="168" fontId="3621" fillId="0" borderId="1" xfId="0" applyNumberFormat="1" applyFont="1" applyBorder="1" applyAlignment="1">
      <alignment horizontal="right" vertical="top"/>
    </xf>
    <xf numFmtId="169" fontId="3622" fillId="0" borderId="1" xfId="0" applyNumberFormat="1" applyFont="1" applyBorder="1" applyAlignment="1">
      <alignment horizontal="right" vertical="top"/>
    </xf>
    <xf numFmtId="169" fontId="3623" fillId="2" borderId="1" xfId="0" applyNumberFormat="1" applyFont="1" applyFill="1" applyBorder="1" applyAlignment="1" applyProtection="1">
      <alignment horizontal="right" vertical="top"/>
      <protection locked="0"/>
    </xf>
    <xf numFmtId="169" fontId="3624" fillId="0" borderId="1" xfId="0" applyNumberFormat="1" applyFont="1" applyBorder="1" applyAlignment="1">
      <alignment horizontal="right" vertical="top"/>
    </xf>
    <xf numFmtId="169" fontId="3625" fillId="0" borderId="1" xfId="0" applyNumberFormat="1" applyFont="1" applyBorder="1" applyAlignment="1">
      <alignment horizontal="right" vertical="top"/>
    </xf>
    <xf numFmtId="169" fontId="3626" fillId="0" borderId="1" xfId="0" applyNumberFormat="1" applyFont="1" applyBorder="1" applyAlignment="1">
      <alignment horizontal="right" vertical="top"/>
    </xf>
    <xf numFmtId="169" fontId="3627" fillId="0" borderId="1" xfId="0" applyNumberFormat="1" applyFont="1" applyBorder="1" applyAlignment="1">
      <alignment horizontal="right" vertical="top"/>
    </xf>
    <xf numFmtId="0" fontId="3628" fillId="0" borderId="1" xfId="0" applyFont="1" applyBorder="1" applyAlignment="1">
      <alignment horizontal="left" vertical="top"/>
    </xf>
    <xf numFmtId="0" fontId="3629" fillId="0" borderId="1" xfId="0" applyFont="1" applyBorder="1" applyAlignment="1">
      <alignment horizontal="left" vertical="top" wrapText="1"/>
    </xf>
    <xf numFmtId="0" fontId="3630" fillId="0" borderId="1" xfId="0" applyFont="1" applyBorder="1" applyAlignment="1">
      <alignment horizontal="center" vertical="top"/>
    </xf>
    <xf numFmtId="168" fontId="3631" fillId="0" borderId="1" xfId="0" applyNumberFormat="1" applyFont="1" applyBorder="1" applyAlignment="1">
      <alignment horizontal="right" vertical="top"/>
    </xf>
    <xf numFmtId="169" fontId="3632" fillId="0" borderId="1" xfId="0" applyNumberFormat="1" applyFont="1" applyBorder="1" applyAlignment="1">
      <alignment horizontal="right" vertical="top"/>
    </xf>
    <xf numFmtId="169" fontId="3633" fillId="2" borderId="1" xfId="0" applyNumberFormat="1" applyFont="1" applyFill="1" applyBorder="1" applyAlignment="1" applyProtection="1">
      <alignment horizontal="right" vertical="top"/>
      <protection locked="0"/>
    </xf>
    <xf numFmtId="169" fontId="3634" fillId="0" borderId="1" xfId="0" applyNumberFormat="1" applyFont="1" applyBorder="1" applyAlignment="1">
      <alignment horizontal="right" vertical="top"/>
    </xf>
    <xf numFmtId="169" fontId="3635" fillId="0" borderId="1" xfId="0" applyNumberFormat="1" applyFont="1" applyBorder="1" applyAlignment="1">
      <alignment horizontal="right" vertical="top"/>
    </xf>
    <xf numFmtId="169" fontId="3636" fillId="0" borderId="1" xfId="0" applyNumberFormat="1" applyFont="1" applyBorder="1" applyAlignment="1">
      <alignment horizontal="right" vertical="top"/>
    </xf>
    <xf numFmtId="169" fontId="3637" fillId="0" borderId="1" xfId="0" applyNumberFormat="1" applyFont="1" applyBorder="1" applyAlignment="1">
      <alignment horizontal="right" vertical="top"/>
    </xf>
    <xf numFmtId="0" fontId="3638" fillId="0" borderId="1" xfId="0" applyFont="1" applyBorder="1" applyAlignment="1">
      <alignment horizontal="left" vertical="top"/>
    </xf>
    <xf numFmtId="0" fontId="3639" fillId="0" borderId="1" xfId="0" applyFont="1" applyBorder="1" applyAlignment="1">
      <alignment horizontal="left" vertical="top" wrapText="1"/>
    </xf>
    <xf numFmtId="0" fontId="3640" fillId="0" borderId="1" xfId="0" applyFont="1" applyBorder="1" applyAlignment="1">
      <alignment horizontal="center" vertical="top"/>
    </xf>
    <xf numFmtId="168" fontId="3641" fillId="0" borderId="1" xfId="0" applyNumberFormat="1" applyFont="1" applyBorder="1" applyAlignment="1">
      <alignment horizontal="right" vertical="top"/>
    </xf>
    <xf numFmtId="169" fontId="3642" fillId="0" borderId="1" xfId="0" applyNumberFormat="1" applyFont="1" applyBorder="1" applyAlignment="1">
      <alignment horizontal="right" vertical="top"/>
    </xf>
    <xf numFmtId="169" fontId="3643" fillId="2" borderId="1" xfId="0" applyNumberFormat="1" applyFont="1" applyFill="1" applyBorder="1" applyAlignment="1" applyProtection="1">
      <alignment horizontal="right" vertical="top"/>
      <protection locked="0"/>
    </xf>
    <xf numFmtId="169" fontId="3644" fillId="0" borderId="1" xfId="0" applyNumberFormat="1" applyFont="1" applyBorder="1" applyAlignment="1">
      <alignment horizontal="right" vertical="top"/>
    </xf>
    <xf numFmtId="169" fontId="3645" fillId="0" borderId="1" xfId="0" applyNumberFormat="1" applyFont="1" applyBorder="1" applyAlignment="1">
      <alignment horizontal="right" vertical="top"/>
    </xf>
    <xf numFmtId="169" fontId="3646" fillId="0" borderId="1" xfId="0" applyNumberFormat="1" applyFont="1" applyBorder="1" applyAlignment="1">
      <alignment horizontal="right" vertical="top"/>
    </xf>
    <xf numFmtId="169" fontId="3647" fillId="0" borderId="1" xfId="0" applyNumberFormat="1" applyFont="1" applyBorder="1" applyAlignment="1">
      <alignment horizontal="right" vertical="top"/>
    </xf>
    <xf numFmtId="0" fontId="3648" fillId="0" borderId="1" xfId="0" applyFont="1" applyBorder="1" applyAlignment="1">
      <alignment horizontal="left" vertical="top"/>
    </xf>
    <xf numFmtId="0" fontId="3649" fillId="0" borderId="1" xfId="0" applyFont="1" applyBorder="1" applyAlignment="1">
      <alignment horizontal="left" vertical="top" wrapText="1"/>
    </xf>
    <xf numFmtId="0" fontId="3650" fillId="0" borderId="1" xfId="0" applyFont="1" applyBorder="1" applyAlignment="1">
      <alignment horizontal="center" vertical="top"/>
    </xf>
    <xf numFmtId="168" fontId="3651" fillId="0" borderId="1" xfId="0" applyNumberFormat="1" applyFont="1" applyBorder="1" applyAlignment="1">
      <alignment horizontal="right" vertical="top"/>
    </xf>
    <xf numFmtId="169" fontId="3652" fillId="0" borderId="1" xfId="0" applyNumberFormat="1" applyFont="1" applyBorder="1" applyAlignment="1">
      <alignment horizontal="right" vertical="top"/>
    </xf>
    <xf numFmtId="169" fontId="3653" fillId="2" borderId="1" xfId="0" applyNumberFormat="1" applyFont="1" applyFill="1" applyBorder="1" applyAlignment="1" applyProtection="1">
      <alignment horizontal="right" vertical="top"/>
      <protection locked="0"/>
    </xf>
    <xf numFmtId="169" fontId="3654" fillId="0" borderId="1" xfId="0" applyNumberFormat="1" applyFont="1" applyBorder="1" applyAlignment="1">
      <alignment horizontal="right" vertical="top"/>
    </xf>
    <xf numFmtId="169" fontId="3655" fillId="0" borderId="1" xfId="0" applyNumberFormat="1" applyFont="1" applyBorder="1" applyAlignment="1">
      <alignment horizontal="right" vertical="top"/>
    </xf>
    <xf numFmtId="169" fontId="3656" fillId="0" borderId="1" xfId="0" applyNumberFormat="1" applyFont="1" applyBorder="1" applyAlignment="1">
      <alignment horizontal="right" vertical="top"/>
    </xf>
    <xf numFmtId="169" fontId="3657" fillId="0" borderId="1" xfId="0" applyNumberFormat="1" applyFont="1" applyBorder="1" applyAlignment="1">
      <alignment horizontal="right" vertical="top"/>
    </xf>
    <xf numFmtId="0" fontId="3658" fillId="0" borderId="1" xfId="0" applyFont="1" applyBorder="1" applyAlignment="1">
      <alignment horizontal="left" vertical="top"/>
    </xf>
    <xf numFmtId="0" fontId="3659" fillId="0" borderId="1" xfId="0" applyFont="1" applyBorder="1" applyAlignment="1">
      <alignment horizontal="left" vertical="top" wrapText="1"/>
    </xf>
    <xf numFmtId="0" fontId="3660" fillId="0" borderId="1" xfId="0" applyFont="1" applyBorder="1" applyAlignment="1">
      <alignment horizontal="center" vertical="top"/>
    </xf>
    <xf numFmtId="168" fontId="3661" fillId="0" borderId="1" xfId="0" applyNumberFormat="1" applyFont="1" applyBorder="1" applyAlignment="1">
      <alignment horizontal="right" vertical="top"/>
    </xf>
    <xf numFmtId="169" fontId="3662" fillId="0" borderId="1" xfId="0" applyNumberFormat="1" applyFont="1" applyBorder="1" applyAlignment="1">
      <alignment horizontal="right" vertical="top"/>
    </xf>
    <xf numFmtId="169" fontId="3663" fillId="2" borderId="1" xfId="0" applyNumberFormat="1" applyFont="1" applyFill="1" applyBorder="1" applyAlignment="1" applyProtection="1">
      <alignment horizontal="right" vertical="top"/>
      <protection locked="0"/>
    </xf>
    <xf numFmtId="169" fontId="3664" fillId="0" borderId="1" xfId="0" applyNumberFormat="1" applyFont="1" applyBorder="1" applyAlignment="1">
      <alignment horizontal="right" vertical="top"/>
    </xf>
    <xf numFmtId="169" fontId="3665" fillId="0" borderId="1" xfId="0" applyNumberFormat="1" applyFont="1" applyBorder="1" applyAlignment="1">
      <alignment horizontal="right" vertical="top"/>
    </xf>
    <xf numFmtId="169" fontId="3666" fillId="0" borderId="1" xfId="0" applyNumberFormat="1" applyFont="1" applyBorder="1" applyAlignment="1">
      <alignment horizontal="right" vertical="top"/>
    </xf>
    <xf numFmtId="169" fontId="3667" fillId="0" borderId="1" xfId="0" applyNumberFormat="1" applyFont="1" applyBorder="1" applyAlignment="1">
      <alignment horizontal="right" vertical="top"/>
    </xf>
    <xf numFmtId="0" fontId="3668" fillId="0" borderId="1" xfId="0" applyFont="1" applyBorder="1" applyAlignment="1">
      <alignment horizontal="left" vertical="top"/>
    </xf>
    <xf numFmtId="0" fontId="3669" fillId="0" borderId="1" xfId="0" applyFont="1" applyBorder="1" applyAlignment="1">
      <alignment horizontal="left" vertical="top" wrapText="1"/>
    </xf>
    <xf numFmtId="0" fontId="3670" fillId="0" borderId="1" xfId="0" applyFont="1" applyBorder="1" applyAlignment="1">
      <alignment horizontal="center" vertical="top"/>
    </xf>
    <xf numFmtId="168" fontId="3671" fillId="0" borderId="1" xfId="0" applyNumberFormat="1" applyFont="1" applyBorder="1" applyAlignment="1">
      <alignment horizontal="right" vertical="top"/>
    </xf>
    <xf numFmtId="169" fontId="3672" fillId="0" borderId="1" xfId="0" applyNumberFormat="1" applyFont="1" applyBorder="1" applyAlignment="1">
      <alignment horizontal="right" vertical="top"/>
    </xf>
    <xf numFmtId="169" fontId="3673" fillId="2" borderId="1" xfId="0" applyNumberFormat="1" applyFont="1" applyFill="1" applyBorder="1" applyAlignment="1" applyProtection="1">
      <alignment horizontal="right" vertical="top"/>
      <protection locked="0"/>
    </xf>
    <xf numFmtId="169" fontId="3674" fillId="0" borderId="1" xfId="0" applyNumberFormat="1" applyFont="1" applyBorder="1" applyAlignment="1">
      <alignment horizontal="right" vertical="top"/>
    </xf>
    <xf numFmtId="169" fontId="3675" fillId="0" borderId="1" xfId="0" applyNumberFormat="1" applyFont="1" applyBorder="1" applyAlignment="1">
      <alignment horizontal="right" vertical="top"/>
    </xf>
    <xf numFmtId="169" fontId="3676" fillId="0" borderId="1" xfId="0" applyNumberFormat="1" applyFont="1" applyBorder="1" applyAlignment="1">
      <alignment horizontal="right" vertical="top"/>
    </xf>
    <xf numFmtId="169" fontId="3677" fillId="0" borderId="1" xfId="0" applyNumberFormat="1" applyFont="1" applyBorder="1" applyAlignment="1">
      <alignment horizontal="right" vertical="top"/>
    </xf>
    <xf numFmtId="0" fontId="3678" fillId="0" borderId="1" xfId="0" applyFont="1" applyBorder="1" applyAlignment="1">
      <alignment horizontal="left" vertical="top"/>
    </xf>
    <xf numFmtId="0" fontId="3679" fillId="0" borderId="1" xfId="0" applyFont="1" applyBorder="1" applyAlignment="1">
      <alignment horizontal="left" vertical="top" wrapText="1"/>
    </xf>
    <xf numFmtId="0" fontId="3680" fillId="0" borderId="1" xfId="0" applyFont="1" applyBorder="1" applyAlignment="1">
      <alignment horizontal="center" vertical="top"/>
    </xf>
    <xf numFmtId="168" fontId="3681" fillId="0" borderId="1" xfId="0" applyNumberFormat="1" applyFont="1" applyBorder="1" applyAlignment="1">
      <alignment horizontal="right" vertical="top"/>
    </xf>
    <xf numFmtId="169" fontId="3682" fillId="0" borderId="1" xfId="0" applyNumberFormat="1" applyFont="1" applyBorder="1" applyAlignment="1">
      <alignment horizontal="right" vertical="top"/>
    </xf>
    <xf numFmtId="169" fontId="3683" fillId="2" borderId="1" xfId="0" applyNumberFormat="1" applyFont="1" applyFill="1" applyBorder="1" applyAlignment="1" applyProtection="1">
      <alignment horizontal="right" vertical="top"/>
      <protection locked="0"/>
    </xf>
    <xf numFmtId="169" fontId="3684" fillId="0" borderId="1" xfId="0" applyNumberFormat="1" applyFont="1" applyBorder="1" applyAlignment="1">
      <alignment horizontal="right" vertical="top"/>
    </xf>
    <xf numFmtId="169" fontId="3685" fillId="0" borderId="1" xfId="0" applyNumberFormat="1" applyFont="1" applyBorder="1" applyAlignment="1">
      <alignment horizontal="right" vertical="top"/>
    </xf>
    <xf numFmtId="169" fontId="3686" fillId="0" borderId="1" xfId="0" applyNumberFormat="1" applyFont="1" applyBorder="1" applyAlignment="1">
      <alignment horizontal="right" vertical="top"/>
    </xf>
    <xf numFmtId="169" fontId="3687" fillId="0" borderId="1" xfId="0" applyNumberFormat="1" applyFont="1" applyBorder="1" applyAlignment="1">
      <alignment horizontal="right" vertical="top"/>
    </xf>
    <xf numFmtId="0" fontId="3688" fillId="3" borderId="1" xfId="0" applyFont="1" applyFill="1" applyBorder="1" applyAlignment="1">
      <alignment horizontal="left"/>
    </xf>
    <xf numFmtId="4" fontId="3695" fillId="3" borderId="1" xfId="0" applyNumberFormat="1" applyFont="1" applyFill="1" applyBorder="1" applyAlignment="1">
      <alignment horizontal="right"/>
    </xf>
    <xf numFmtId="4" fontId="3696" fillId="3" borderId="1" xfId="0" applyNumberFormat="1" applyFont="1" applyFill="1" applyBorder="1" applyAlignment="1">
      <alignment horizontal="right"/>
    </xf>
    <xf numFmtId="4" fontId="3697" fillId="3" borderId="1" xfId="0" applyNumberFormat="1" applyFont="1" applyFill="1" applyBorder="1" applyAlignment="1">
      <alignment horizontal="right"/>
    </xf>
    <xf numFmtId="0" fontId="3698" fillId="0" borderId="0" xfId="0" applyFont="1"/>
    <xf numFmtId="0" fontId="3699" fillId="0" borderId="1" xfId="0" applyFont="1" applyBorder="1" applyAlignment="1">
      <alignment horizontal="left" vertical="top"/>
    </xf>
    <xf numFmtId="0" fontId="3700" fillId="0" borderId="1" xfId="0" applyFont="1" applyBorder="1" applyAlignment="1">
      <alignment horizontal="left" vertical="top" wrapText="1"/>
    </xf>
    <xf numFmtId="0" fontId="3701" fillId="0" borderId="1" xfId="0" applyFont="1" applyBorder="1" applyAlignment="1">
      <alignment horizontal="center" vertical="top"/>
    </xf>
    <xf numFmtId="168" fontId="3702" fillId="0" borderId="1" xfId="0" applyNumberFormat="1" applyFont="1" applyBorder="1" applyAlignment="1">
      <alignment horizontal="right" vertical="top"/>
    </xf>
    <xf numFmtId="169" fontId="3703" fillId="0" borderId="1" xfId="0" applyNumberFormat="1" applyFont="1" applyBorder="1" applyAlignment="1">
      <alignment horizontal="right" vertical="top"/>
    </xf>
    <xf numFmtId="169" fontId="3704" fillId="2" borderId="1" xfId="0" applyNumberFormat="1" applyFont="1" applyFill="1" applyBorder="1" applyAlignment="1" applyProtection="1">
      <alignment horizontal="right" vertical="top"/>
      <protection locked="0"/>
    </xf>
    <xf numFmtId="169" fontId="3705" fillId="0" borderId="1" xfId="0" applyNumberFormat="1" applyFont="1" applyBorder="1" applyAlignment="1">
      <alignment horizontal="right" vertical="top"/>
    </xf>
    <xf numFmtId="169" fontId="3706" fillId="0" borderId="1" xfId="0" applyNumberFormat="1" applyFont="1" applyBorder="1" applyAlignment="1">
      <alignment horizontal="right" vertical="top"/>
    </xf>
    <xf numFmtId="169" fontId="3707" fillId="0" borderId="1" xfId="0" applyNumberFormat="1" applyFont="1" applyBorder="1" applyAlignment="1">
      <alignment horizontal="right" vertical="top"/>
    </xf>
    <xf numFmtId="169" fontId="3708" fillId="0" borderId="1" xfId="0" applyNumberFormat="1" applyFont="1" applyBorder="1" applyAlignment="1">
      <alignment horizontal="right" vertical="top"/>
    </xf>
    <xf numFmtId="0" fontId="3709" fillId="0" borderId="1" xfId="0" applyFont="1" applyBorder="1" applyAlignment="1">
      <alignment horizontal="left" vertical="top"/>
    </xf>
    <xf numFmtId="0" fontId="3710" fillId="0" borderId="1" xfId="0" applyFont="1" applyBorder="1" applyAlignment="1">
      <alignment horizontal="left" vertical="top" wrapText="1"/>
    </xf>
    <xf numFmtId="0" fontId="3711" fillId="0" borderId="1" xfId="0" applyFont="1" applyBorder="1" applyAlignment="1">
      <alignment horizontal="center" vertical="top"/>
    </xf>
    <xf numFmtId="168" fontId="3712" fillId="0" borderId="1" xfId="0" applyNumberFormat="1" applyFont="1" applyBorder="1" applyAlignment="1">
      <alignment horizontal="right" vertical="top"/>
    </xf>
    <xf numFmtId="169" fontId="3713" fillId="0" borderId="1" xfId="0" applyNumberFormat="1" applyFont="1" applyBorder="1" applyAlignment="1">
      <alignment horizontal="right" vertical="top"/>
    </xf>
    <xf numFmtId="169" fontId="3714" fillId="2" borderId="1" xfId="0" applyNumberFormat="1" applyFont="1" applyFill="1" applyBorder="1" applyAlignment="1" applyProtection="1">
      <alignment horizontal="right" vertical="top"/>
      <protection locked="0"/>
    </xf>
    <xf numFmtId="169" fontId="3715" fillId="0" borderId="1" xfId="0" applyNumberFormat="1" applyFont="1" applyBorder="1" applyAlignment="1">
      <alignment horizontal="right" vertical="top"/>
    </xf>
    <xf numFmtId="169" fontId="3716" fillId="0" borderId="1" xfId="0" applyNumberFormat="1" applyFont="1" applyBorder="1" applyAlignment="1">
      <alignment horizontal="right" vertical="top"/>
    </xf>
    <xf numFmtId="169" fontId="3717" fillId="0" borderId="1" xfId="0" applyNumberFormat="1" applyFont="1" applyBorder="1" applyAlignment="1">
      <alignment horizontal="right" vertical="top"/>
    </xf>
    <xf numFmtId="169" fontId="3718" fillId="0" borderId="1" xfId="0" applyNumberFormat="1" applyFont="1" applyBorder="1" applyAlignment="1">
      <alignment horizontal="right" vertical="top"/>
    </xf>
    <xf numFmtId="0" fontId="3719" fillId="3" borderId="1" xfId="0" applyFont="1" applyFill="1" applyBorder="1" applyAlignment="1">
      <alignment horizontal="left"/>
    </xf>
    <xf numFmtId="4" fontId="3726" fillId="3" borderId="1" xfId="0" applyNumberFormat="1" applyFont="1" applyFill="1" applyBorder="1" applyAlignment="1">
      <alignment horizontal="right"/>
    </xf>
    <xf numFmtId="4" fontId="3727" fillId="3" borderId="1" xfId="0" applyNumberFormat="1" applyFont="1" applyFill="1" applyBorder="1" applyAlignment="1">
      <alignment horizontal="right"/>
    </xf>
    <xf numFmtId="4" fontId="3728" fillId="3" borderId="1" xfId="0" applyNumberFormat="1" applyFont="1" applyFill="1" applyBorder="1" applyAlignment="1">
      <alignment horizontal="right"/>
    </xf>
    <xf numFmtId="0" fontId="3729" fillId="0" borderId="0" xfId="0" applyFont="1"/>
    <xf numFmtId="0" fontId="3730" fillId="0" borderId="1" xfId="0" applyFont="1" applyBorder="1" applyAlignment="1">
      <alignment horizontal="left" vertical="top"/>
    </xf>
    <xf numFmtId="0" fontId="3731" fillId="0" borderId="1" xfId="0" applyFont="1" applyBorder="1" applyAlignment="1">
      <alignment horizontal="left" vertical="top" wrapText="1"/>
    </xf>
    <xf numFmtId="0" fontId="3732" fillId="0" borderId="1" xfId="0" applyFont="1" applyBorder="1" applyAlignment="1">
      <alignment horizontal="center" vertical="top"/>
    </xf>
    <xf numFmtId="168" fontId="3733" fillId="0" borderId="1" xfId="0" applyNumberFormat="1" applyFont="1" applyBorder="1" applyAlignment="1">
      <alignment horizontal="right" vertical="top"/>
    </xf>
    <xf numFmtId="169" fontId="3734" fillId="0" borderId="1" xfId="0" applyNumberFormat="1" applyFont="1" applyBorder="1" applyAlignment="1">
      <alignment horizontal="right" vertical="top"/>
    </xf>
    <xf numFmtId="169" fontId="3735" fillId="2" borderId="1" xfId="0" applyNumberFormat="1" applyFont="1" applyFill="1" applyBorder="1" applyAlignment="1" applyProtection="1">
      <alignment horizontal="right" vertical="top"/>
      <protection locked="0"/>
    </xf>
    <xf numFmtId="169" fontId="3736" fillId="0" borderId="1" xfId="0" applyNumberFormat="1" applyFont="1" applyBorder="1" applyAlignment="1">
      <alignment horizontal="right" vertical="top"/>
    </xf>
    <xf numFmtId="169" fontId="3737" fillId="0" borderId="1" xfId="0" applyNumberFormat="1" applyFont="1" applyBorder="1" applyAlignment="1">
      <alignment horizontal="right" vertical="top"/>
    </xf>
    <xf numFmtId="169" fontId="3738" fillId="0" borderId="1" xfId="0" applyNumberFormat="1" applyFont="1" applyBorder="1" applyAlignment="1">
      <alignment horizontal="right" vertical="top"/>
    </xf>
    <xf numFmtId="169" fontId="3739" fillId="0" borderId="1" xfId="0" applyNumberFormat="1" applyFont="1" applyBorder="1" applyAlignment="1">
      <alignment horizontal="right" vertical="top"/>
    </xf>
    <xf numFmtId="0" fontId="3740" fillId="0" borderId="1" xfId="0" applyFont="1" applyBorder="1" applyAlignment="1">
      <alignment horizontal="left" vertical="top"/>
    </xf>
    <xf numFmtId="0" fontId="3741" fillId="0" borderId="1" xfId="0" applyFont="1" applyBorder="1" applyAlignment="1">
      <alignment horizontal="left" vertical="top" wrapText="1"/>
    </xf>
    <xf numFmtId="0" fontId="3742" fillId="0" borderId="1" xfId="0" applyFont="1" applyBorder="1" applyAlignment="1">
      <alignment horizontal="center" vertical="top"/>
    </xf>
    <xf numFmtId="168" fontId="3743" fillId="0" borderId="1" xfId="0" applyNumberFormat="1" applyFont="1" applyBorder="1" applyAlignment="1">
      <alignment horizontal="right" vertical="top"/>
    </xf>
    <xf numFmtId="169" fontId="3744" fillId="0" borderId="1" xfId="0" applyNumberFormat="1" applyFont="1" applyBorder="1" applyAlignment="1">
      <alignment horizontal="right" vertical="top"/>
    </xf>
    <xf numFmtId="169" fontId="3745" fillId="2" borderId="1" xfId="0" applyNumberFormat="1" applyFont="1" applyFill="1" applyBorder="1" applyAlignment="1" applyProtection="1">
      <alignment horizontal="right" vertical="top"/>
      <protection locked="0"/>
    </xf>
    <xf numFmtId="169" fontId="3746" fillId="0" borderId="1" xfId="0" applyNumberFormat="1" applyFont="1" applyBorder="1" applyAlignment="1">
      <alignment horizontal="right" vertical="top"/>
    </xf>
    <xf numFmtId="169" fontId="3747" fillId="0" borderId="1" xfId="0" applyNumberFormat="1" applyFont="1" applyBorder="1" applyAlignment="1">
      <alignment horizontal="right" vertical="top"/>
    </xf>
    <xf numFmtId="169" fontId="3748" fillId="0" borderId="1" xfId="0" applyNumberFormat="1" applyFont="1" applyBorder="1" applyAlignment="1">
      <alignment horizontal="right" vertical="top"/>
    </xf>
    <xf numFmtId="169" fontId="3749" fillId="0" borderId="1" xfId="0" applyNumberFormat="1" applyFont="1" applyBorder="1" applyAlignment="1">
      <alignment horizontal="right" vertical="top"/>
    </xf>
    <xf numFmtId="0" fontId="3750" fillId="0" borderId="1" xfId="0" applyFont="1" applyBorder="1" applyAlignment="1">
      <alignment horizontal="left" vertical="top"/>
    </xf>
    <xf numFmtId="0" fontId="3751" fillId="0" borderId="1" xfId="0" applyFont="1" applyBorder="1" applyAlignment="1">
      <alignment horizontal="left" vertical="top" wrapText="1"/>
    </xf>
    <xf numFmtId="0" fontId="3752" fillId="0" borderId="1" xfId="0" applyFont="1" applyBorder="1" applyAlignment="1">
      <alignment horizontal="center" vertical="top"/>
    </xf>
    <xf numFmtId="168" fontId="3753" fillId="0" borderId="1" xfId="0" applyNumberFormat="1" applyFont="1" applyBorder="1" applyAlignment="1">
      <alignment horizontal="right" vertical="top"/>
    </xf>
    <xf numFmtId="169" fontId="3754" fillId="0" borderId="1" xfId="0" applyNumberFormat="1" applyFont="1" applyBorder="1" applyAlignment="1">
      <alignment horizontal="right" vertical="top"/>
    </xf>
    <xf numFmtId="169" fontId="3755" fillId="2" borderId="1" xfId="0" applyNumberFormat="1" applyFont="1" applyFill="1" applyBorder="1" applyAlignment="1" applyProtection="1">
      <alignment horizontal="right" vertical="top"/>
      <protection locked="0"/>
    </xf>
    <xf numFmtId="169" fontId="3756" fillId="0" borderId="1" xfId="0" applyNumberFormat="1" applyFont="1" applyBorder="1" applyAlignment="1">
      <alignment horizontal="right" vertical="top"/>
    </xf>
    <xf numFmtId="169" fontId="3757" fillId="0" borderId="1" xfId="0" applyNumberFormat="1" applyFont="1" applyBorder="1" applyAlignment="1">
      <alignment horizontal="right" vertical="top"/>
    </xf>
    <xf numFmtId="169" fontId="3758" fillId="0" borderId="1" xfId="0" applyNumberFormat="1" applyFont="1" applyBorder="1" applyAlignment="1">
      <alignment horizontal="right" vertical="top"/>
    </xf>
    <xf numFmtId="169" fontId="3759" fillId="0" borderId="1" xfId="0" applyNumberFormat="1" applyFont="1" applyBorder="1" applyAlignment="1">
      <alignment horizontal="right" vertical="top"/>
    </xf>
    <xf numFmtId="0" fontId="3760" fillId="0" borderId="1" xfId="0" applyFont="1" applyBorder="1" applyAlignment="1">
      <alignment horizontal="left" vertical="top"/>
    </xf>
    <xf numFmtId="0" fontId="3761" fillId="0" borderId="1" xfId="0" applyFont="1" applyBorder="1" applyAlignment="1">
      <alignment horizontal="left" vertical="top" wrapText="1"/>
    </xf>
    <xf numFmtId="0" fontId="3762" fillId="0" borderId="1" xfId="0" applyFont="1" applyBorder="1" applyAlignment="1">
      <alignment horizontal="center" vertical="top"/>
    </xf>
    <xf numFmtId="168" fontId="3763" fillId="0" borderId="1" xfId="0" applyNumberFormat="1" applyFont="1" applyBorder="1" applyAlignment="1">
      <alignment horizontal="right" vertical="top"/>
    </xf>
    <xf numFmtId="169" fontId="3764" fillId="0" borderId="1" xfId="0" applyNumberFormat="1" applyFont="1" applyBorder="1" applyAlignment="1">
      <alignment horizontal="right" vertical="top"/>
    </xf>
    <xf numFmtId="169" fontId="3765" fillId="2" borderId="1" xfId="0" applyNumberFormat="1" applyFont="1" applyFill="1" applyBorder="1" applyAlignment="1" applyProtection="1">
      <alignment horizontal="right" vertical="top"/>
      <protection locked="0"/>
    </xf>
    <xf numFmtId="169" fontId="3766" fillId="0" borderId="1" xfId="0" applyNumberFormat="1" applyFont="1" applyBorder="1" applyAlignment="1">
      <alignment horizontal="right" vertical="top"/>
    </xf>
    <xf numFmtId="169" fontId="3767" fillId="0" borderId="1" xfId="0" applyNumberFormat="1" applyFont="1" applyBorder="1" applyAlignment="1">
      <alignment horizontal="right" vertical="top"/>
    </xf>
    <xf numFmtId="169" fontId="3768" fillId="0" borderId="1" xfId="0" applyNumberFormat="1" applyFont="1" applyBorder="1" applyAlignment="1">
      <alignment horizontal="right" vertical="top"/>
    </xf>
    <xf numFmtId="169" fontId="3769" fillId="0" borderId="1" xfId="0" applyNumberFormat="1" applyFont="1" applyBorder="1" applyAlignment="1">
      <alignment horizontal="right" vertical="top"/>
    </xf>
    <xf numFmtId="0" fontId="3770" fillId="0" borderId="1" xfId="0" applyFont="1" applyBorder="1" applyAlignment="1">
      <alignment horizontal="left" vertical="top"/>
    </xf>
    <xf numFmtId="0" fontId="3771" fillId="0" borderId="1" xfId="0" applyFont="1" applyBorder="1" applyAlignment="1">
      <alignment horizontal="left" vertical="top" wrapText="1"/>
    </xf>
    <xf numFmtId="0" fontId="3772" fillId="0" borderId="1" xfId="0" applyFont="1" applyBorder="1" applyAlignment="1">
      <alignment horizontal="center" vertical="top"/>
    </xf>
    <xf numFmtId="168" fontId="3773" fillId="0" borderId="1" xfId="0" applyNumberFormat="1" applyFont="1" applyBorder="1" applyAlignment="1">
      <alignment horizontal="right" vertical="top"/>
    </xf>
    <xf numFmtId="169" fontId="3774" fillId="0" borderId="1" xfId="0" applyNumberFormat="1" applyFont="1" applyBorder="1" applyAlignment="1">
      <alignment horizontal="right" vertical="top"/>
    </xf>
    <xf numFmtId="169" fontId="3775" fillId="2" borderId="1" xfId="0" applyNumberFormat="1" applyFont="1" applyFill="1" applyBorder="1" applyAlignment="1" applyProtection="1">
      <alignment horizontal="right" vertical="top"/>
      <protection locked="0"/>
    </xf>
    <xf numFmtId="169" fontId="3776" fillId="0" borderId="1" xfId="0" applyNumberFormat="1" applyFont="1" applyBorder="1" applyAlignment="1">
      <alignment horizontal="right" vertical="top"/>
    </xf>
    <xf numFmtId="169" fontId="3777" fillId="0" borderId="1" xfId="0" applyNumberFormat="1" applyFont="1" applyBorder="1" applyAlignment="1">
      <alignment horizontal="right" vertical="top"/>
    </xf>
    <xf numFmtId="169" fontId="3778" fillId="0" borderId="1" xfId="0" applyNumberFormat="1" applyFont="1" applyBorder="1" applyAlignment="1">
      <alignment horizontal="right" vertical="top"/>
    </xf>
    <xf numFmtId="169" fontId="3779" fillId="0" borderId="1" xfId="0" applyNumberFormat="1" applyFont="1" applyBorder="1" applyAlignment="1">
      <alignment horizontal="right" vertical="top"/>
    </xf>
    <xf numFmtId="0" fontId="3780" fillId="0" borderId="1" xfId="0" applyFont="1" applyBorder="1" applyAlignment="1">
      <alignment horizontal="left" vertical="top"/>
    </xf>
    <xf numFmtId="0" fontId="3781" fillId="0" borderId="1" xfId="0" applyFont="1" applyBorder="1" applyAlignment="1">
      <alignment horizontal="left" vertical="top" wrapText="1"/>
    </xf>
    <xf numFmtId="0" fontId="3782" fillId="0" borderId="1" xfId="0" applyFont="1" applyBorder="1" applyAlignment="1">
      <alignment horizontal="center" vertical="top"/>
    </xf>
    <xf numFmtId="168" fontId="3783" fillId="0" borderId="1" xfId="0" applyNumberFormat="1" applyFont="1" applyBorder="1" applyAlignment="1">
      <alignment horizontal="right" vertical="top"/>
    </xf>
    <xf numFmtId="169" fontId="3784" fillId="0" borderId="1" xfId="0" applyNumberFormat="1" applyFont="1" applyBorder="1" applyAlignment="1">
      <alignment horizontal="right" vertical="top"/>
    </xf>
    <xf numFmtId="169" fontId="3785" fillId="2" borderId="1" xfId="0" applyNumberFormat="1" applyFont="1" applyFill="1" applyBorder="1" applyAlignment="1" applyProtection="1">
      <alignment horizontal="right" vertical="top"/>
      <protection locked="0"/>
    </xf>
    <xf numFmtId="169" fontId="3786" fillId="0" borderId="1" xfId="0" applyNumberFormat="1" applyFont="1" applyBorder="1" applyAlignment="1">
      <alignment horizontal="right" vertical="top"/>
    </xf>
    <xf numFmtId="169" fontId="3787" fillId="0" borderId="1" xfId="0" applyNumberFormat="1" applyFont="1" applyBorder="1" applyAlignment="1">
      <alignment horizontal="right" vertical="top"/>
    </xf>
    <xf numFmtId="169" fontId="3788" fillId="0" borderId="1" xfId="0" applyNumberFormat="1" applyFont="1" applyBorder="1" applyAlignment="1">
      <alignment horizontal="right" vertical="top"/>
    </xf>
    <xf numFmtId="169" fontId="3789" fillId="0" borderId="1" xfId="0" applyNumberFormat="1" applyFont="1" applyBorder="1" applyAlignment="1">
      <alignment horizontal="right" vertical="top"/>
    </xf>
    <xf numFmtId="0" fontId="3790" fillId="0" borderId="1" xfId="0" applyFont="1" applyBorder="1" applyAlignment="1">
      <alignment horizontal="left" vertical="top"/>
    </xf>
    <xf numFmtId="0" fontId="3791" fillId="0" borderId="1" xfId="0" applyFont="1" applyBorder="1" applyAlignment="1">
      <alignment horizontal="left" vertical="top" wrapText="1"/>
    </xf>
    <xf numFmtId="0" fontId="3792" fillId="0" borderId="1" xfId="0" applyFont="1" applyBorder="1" applyAlignment="1">
      <alignment horizontal="center" vertical="top"/>
    </xf>
    <xf numFmtId="168" fontId="3793" fillId="0" borderId="1" xfId="0" applyNumberFormat="1" applyFont="1" applyBorder="1" applyAlignment="1">
      <alignment horizontal="right" vertical="top"/>
    </xf>
    <xf numFmtId="169" fontId="3794" fillId="0" borderId="1" xfId="0" applyNumberFormat="1" applyFont="1" applyBorder="1" applyAlignment="1">
      <alignment horizontal="right" vertical="top"/>
    </xf>
    <xf numFmtId="169" fontId="3795" fillId="2" borderId="1" xfId="0" applyNumberFormat="1" applyFont="1" applyFill="1" applyBorder="1" applyAlignment="1" applyProtection="1">
      <alignment horizontal="right" vertical="top"/>
      <protection locked="0"/>
    </xf>
    <xf numFmtId="169" fontId="3796" fillId="0" borderId="1" xfId="0" applyNumberFormat="1" applyFont="1" applyBorder="1" applyAlignment="1">
      <alignment horizontal="right" vertical="top"/>
    </xf>
    <xf numFmtId="169" fontId="3797" fillId="0" borderId="1" xfId="0" applyNumberFormat="1" applyFont="1" applyBorder="1" applyAlignment="1">
      <alignment horizontal="right" vertical="top"/>
    </xf>
    <xf numFmtId="169" fontId="3798" fillId="0" borderId="1" xfId="0" applyNumberFormat="1" applyFont="1" applyBorder="1" applyAlignment="1">
      <alignment horizontal="right" vertical="top"/>
    </xf>
    <xf numFmtId="169" fontId="3799" fillId="0" borderId="1" xfId="0" applyNumberFormat="1" applyFont="1" applyBorder="1" applyAlignment="1">
      <alignment horizontal="right" vertical="top"/>
    </xf>
    <xf numFmtId="0" fontId="3800" fillId="3" borderId="1" xfId="0" applyFont="1" applyFill="1" applyBorder="1" applyAlignment="1">
      <alignment horizontal="left"/>
    </xf>
    <xf numFmtId="4" fontId="3807" fillId="3" borderId="1" xfId="0" applyNumberFormat="1" applyFont="1" applyFill="1" applyBorder="1" applyAlignment="1">
      <alignment horizontal="right"/>
    </xf>
    <xf numFmtId="4" fontId="3808" fillId="3" borderId="1" xfId="0" applyNumberFormat="1" applyFont="1" applyFill="1" applyBorder="1" applyAlignment="1">
      <alignment horizontal="right"/>
    </xf>
    <xf numFmtId="4" fontId="3809" fillId="3" borderId="1" xfId="0" applyNumberFormat="1" applyFont="1" applyFill="1" applyBorder="1" applyAlignment="1">
      <alignment horizontal="right"/>
    </xf>
    <xf numFmtId="0" fontId="3810" fillId="0" borderId="0" xfId="0" applyFont="1"/>
    <xf numFmtId="0" fontId="3811" fillId="0" borderId="1" xfId="0" applyFont="1" applyBorder="1" applyAlignment="1">
      <alignment horizontal="left" vertical="top"/>
    </xf>
    <xf numFmtId="0" fontId="3812" fillId="0" borderId="1" xfId="0" applyFont="1" applyBorder="1" applyAlignment="1">
      <alignment horizontal="left" vertical="top" wrapText="1"/>
    </xf>
    <xf numFmtId="0" fontId="3813" fillId="0" borderId="1" xfId="0" applyFont="1" applyBorder="1" applyAlignment="1">
      <alignment horizontal="center" vertical="top"/>
    </xf>
    <xf numFmtId="168" fontId="3814" fillId="0" borderId="1" xfId="0" applyNumberFormat="1" applyFont="1" applyBorder="1" applyAlignment="1">
      <alignment horizontal="right" vertical="top"/>
    </xf>
    <xf numFmtId="169" fontId="3815" fillId="0" borderId="1" xfId="0" applyNumberFormat="1" applyFont="1" applyBorder="1" applyAlignment="1">
      <alignment horizontal="right" vertical="top"/>
    </xf>
    <xf numFmtId="169" fontId="3816" fillId="2" borderId="1" xfId="0" applyNumberFormat="1" applyFont="1" applyFill="1" applyBorder="1" applyAlignment="1" applyProtection="1">
      <alignment horizontal="right" vertical="top"/>
      <protection locked="0"/>
    </xf>
    <xf numFmtId="169" fontId="3817" fillId="0" borderId="1" xfId="0" applyNumberFormat="1" applyFont="1" applyBorder="1" applyAlignment="1">
      <alignment horizontal="right" vertical="top"/>
    </xf>
    <xf numFmtId="169" fontId="3818" fillId="0" borderId="1" xfId="0" applyNumberFormat="1" applyFont="1" applyBorder="1" applyAlignment="1">
      <alignment horizontal="right" vertical="top"/>
    </xf>
    <xf numFmtId="169" fontId="3819" fillId="0" borderId="1" xfId="0" applyNumberFormat="1" applyFont="1" applyBorder="1" applyAlignment="1">
      <alignment horizontal="right" vertical="top"/>
    </xf>
    <xf numFmtId="169" fontId="3820" fillId="0" borderId="1" xfId="0" applyNumberFormat="1" applyFont="1" applyBorder="1" applyAlignment="1">
      <alignment horizontal="right" vertical="top"/>
    </xf>
    <xf numFmtId="0" fontId="3821" fillId="0" borderId="1" xfId="0" applyFont="1" applyBorder="1" applyAlignment="1">
      <alignment horizontal="left" vertical="top"/>
    </xf>
    <xf numFmtId="0" fontId="3822" fillId="0" borderId="1" xfId="0" applyFont="1" applyBorder="1" applyAlignment="1">
      <alignment horizontal="left" vertical="top" wrapText="1"/>
    </xf>
    <xf numFmtId="0" fontId="3823" fillId="0" borderId="1" xfId="0" applyFont="1" applyBorder="1" applyAlignment="1">
      <alignment horizontal="center" vertical="top"/>
    </xf>
    <xf numFmtId="168" fontId="3824" fillId="0" borderId="1" xfId="0" applyNumberFormat="1" applyFont="1" applyBorder="1" applyAlignment="1">
      <alignment horizontal="right" vertical="top"/>
    </xf>
    <xf numFmtId="169" fontId="3825" fillId="0" borderId="1" xfId="0" applyNumberFormat="1" applyFont="1" applyBorder="1" applyAlignment="1">
      <alignment horizontal="right" vertical="top"/>
    </xf>
    <xf numFmtId="169" fontId="3826" fillId="2" borderId="1" xfId="0" applyNumberFormat="1" applyFont="1" applyFill="1" applyBorder="1" applyAlignment="1" applyProtection="1">
      <alignment horizontal="right" vertical="top"/>
      <protection locked="0"/>
    </xf>
    <xf numFmtId="169" fontId="3827" fillId="0" borderId="1" xfId="0" applyNumberFormat="1" applyFont="1" applyBorder="1" applyAlignment="1">
      <alignment horizontal="right" vertical="top"/>
    </xf>
    <xf numFmtId="169" fontId="3828" fillId="0" borderId="1" xfId="0" applyNumberFormat="1" applyFont="1" applyBorder="1" applyAlignment="1">
      <alignment horizontal="right" vertical="top"/>
    </xf>
    <xf numFmtId="169" fontId="3829" fillId="0" borderId="1" xfId="0" applyNumberFormat="1" applyFont="1" applyBorder="1" applyAlignment="1">
      <alignment horizontal="right" vertical="top"/>
    </xf>
    <xf numFmtId="169" fontId="3830" fillId="0" borderId="1" xfId="0" applyNumberFormat="1" applyFont="1" applyBorder="1" applyAlignment="1">
      <alignment horizontal="right" vertical="top"/>
    </xf>
    <xf numFmtId="0" fontId="3831" fillId="3" borderId="1" xfId="0" applyFont="1" applyFill="1" applyBorder="1" applyAlignment="1">
      <alignment horizontal="left"/>
    </xf>
    <xf numFmtId="4" fontId="3838" fillId="3" borderId="1" xfId="0" applyNumberFormat="1" applyFont="1" applyFill="1" applyBorder="1" applyAlignment="1">
      <alignment horizontal="right"/>
    </xf>
    <xf numFmtId="4" fontId="3839" fillId="3" borderId="1" xfId="0" applyNumberFormat="1" applyFont="1" applyFill="1" applyBorder="1" applyAlignment="1">
      <alignment horizontal="right"/>
    </xf>
    <xf numFmtId="4" fontId="3840" fillId="3" borderId="1" xfId="0" applyNumberFormat="1" applyFont="1" applyFill="1" applyBorder="1" applyAlignment="1">
      <alignment horizontal="right"/>
    </xf>
    <xf numFmtId="0" fontId="3841" fillId="0" borderId="0" xfId="0" applyFont="1"/>
    <xf numFmtId="0" fontId="3842" fillId="0" borderId="1" xfId="0" applyFont="1" applyBorder="1" applyAlignment="1">
      <alignment horizontal="left" vertical="top"/>
    </xf>
    <xf numFmtId="0" fontId="3843" fillId="0" borderId="1" xfId="0" applyFont="1" applyBorder="1" applyAlignment="1">
      <alignment horizontal="left" vertical="top" wrapText="1"/>
    </xf>
    <xf numFmtId="0" fontId="3844" fillId="0" borderId="1" xfId="0" applyFont="1" applyBorder="1" applyAlignment="1">
      <alignment horizontal="center" vertical="top"/>
    </xf>
    <xf numFmtId="168" fontId="3845" fillId="0" borderId="1" xfId="0" applyNumberFormat="1" applyFont="1" applyBorder="1" applyAlignment="1">
      <alignment horizontal="right" vertical="top"/>
    </xf>
    <xf numFmtId="169" fontId="3846" fillId="0" borderId="1" xfId="0" applyNumberFormat="1" applyFont="1" applyBorder="1" applyAlignment="1">
      <alignment horizontal="right" vertical="top"/>
    </xf>
    <xf numFmtId="169" fontId="3847" fillId="2" borderId="1" xfId="0" applyNumberFormat="1" applyFont="1" applyFill="1" applyBorder="1" applyAlignment="1" applyProtection="1">
      <alignment horizontal="right" vertical="top"/>
      <protection locked="0"/>
    </xf>
    <xf numFmtId="169" fontId="3848" fillId="0" borderId="1" xfId="0" applyNumberFormat="1" applyFont="1" applyBorder="1" applyAlignment="1">
      <alignment horizontal="right" vertical="top"/>
    </xf>
    <xf numFmtId="169" fontId="3849" fillId="0" borderId="1" xfId="0" applyNumberFormat="1" applyFont="1" applyBorder="1" applyAlignment="1">
      <alignment horizontal="right" vertical="top"/>
    </xf>
    <xf numFmtId="169" fontId="3850" fillId="0" borderId="1" xfId="0" applyNumberFormat="1" applyFont="1" applyBorder="1" applyAlignment="1">
      <alignment horizontal="right" vertical="top"/>
    </xf>
    <xf numFmtId="169" fontId="3851" fillId="0" borderId="1" xfId="0" applyNumberFormat="1" applyFont="1" applyBorder="1" applyAlignment="1">
      <alignment horizontal="right" vertical="top"/>
    </xf>
    <xf numFmtId="0" fontId="3852" fillId="0" borderId="1" xfId="0" applyFont="1" applyBorder="1" applyAlignment="1">
      <alignment horizontal="left" vertical="top"/>
    </xf>
    <xf numFmtId="0" fontId="3853" fillId="0" borderId="1" xfId="0" applyFont="1" applyBorder="1" applyAlignment="1">
      <alignment horizontal="left" vertical="top" wrapText="1"/>
    </xf>
    <xf numFmtId="0" fontId="3854" fillId="0" borderId="1" xfId="0" applyFont="1" applyBorder="1" applyAlignment="1">
      <alignment horizontal="center" vertical="top"/>
    </xf>
    <xf numFmtId="168" fontId="3855" fillId="0" borderId="1" xfId="0" applyNumberFormat="1" applyFont="1" applyBorder="1" applyAlignment="1">
      <alignment horizontal="right" vertical="top"/>
    </xf>
    <xf numFmtId="169" fontId="3856" fillId="0" borderId="1" xfId="0" applyNumberFormat="1" applyFont="1" applyBorder="1" applyAlignment="1">
      <alignment horizontal="right" vertical="top"/>
    </xf>
    <xf numFmtId="169" fontId="3857" fillId="2" borderId="1" xfId="0" applyNumberFormat="1" applyFont="1" applyFill="1" applyBorder="1" applyAlignment="1" applyProtection="1">
      <alignment horizontal="right" vertical="top"/>
      <protection locked="0"/>
    </xf>
    <xf numFmtId="169" fontId="3858" fillId="0" borderId="1" xfId="0" applyNumberFormat="1" applyFont="1" applyBorder="1" applyAlignment="1">
      <alignment horizontal="right" vertical="top"/>
    </xf>
    <xf numFmtId="169" fontId="3859" fillId="0" borderId="1" xfId="0" applyNumberFormat="1" applyFont="1" applyBorder="1" applyAlignment="1">
      <alignment horizontal="right" vertical="top"/>
    </xf>
    <xf numFmtId="169" fontId="3860" fillId="0" borderId="1" xfId="0" applyNumberFormat="1" applyFont="1" applyBorder="1" applyAlignment="1">
      <alignment horizontal="right" vertical="top"/>
    </xf>
    <xf numFmtId="169" fontId="3861" fillId="0" borderId="1" xfId="0" applyNumberFormat="1" applyFont="1" applyBorder="1" applyAlignment="1">
      <alignment horizontal="right" vertical="top"/>
    </xf>
    <xf numFmtId="0" fontId="3862" fillId="0" borderId="1" xfId="0" applyFont="1" applyBorder="1" applyAlignment="1">
      <alignment horizontal="left" vertical="top"/>
    </xf>
    <xf numFmtId="0" fontId="3863" fillId="0" borderId="1" xfId="0" applyFont="1" applyBorder="1" applyAlignment="1">
      <alignment horizontal="left" vertical="top" wrapText="1"/>
    </xf>
    <xf numFmtId="0" fontId="3864" fillId="0" borderId="1" xfId="0" applyFont="1" applyBorder="1" applyAlignment="1">
      <alignment horizontal="center" vertical="top"/>
    </xf>
    <xf numFmtId="168" fontId="3865" fillId="0" borderId="1" xfId="0" applyNumberFormat="1" applyFont="1" applyBorder="1" applyAlignment="1">
      <alignment horizontal="right" vertical="top"/>
    </xf>
    <xf numFmtId="169" fontId="3866" fillId="0" borderId="1" xfId="0" applyNumberFormat="1" applyFont="1" applyBorder="1" applyAlignment="1">
      <alignment horizontal="right" vertical="top"/>
    </xf>
    <xf numFmtId="169" fontId="3867" fillId="2" borderId="1" xfId="0" applyNumberFormat="1" applyFont="1" applyFill="1" applyBorder="1" applyAlignment="1" applyProtection="1">
      <alignment horizontal="right" vertical="top"/>
      <protection locked="0"/>
    </xf>
    <xf numFmtId="169" fontId="3868" fillId="0" borderId="1" xfId="0" applyNumberFormat="1" applyFont="1" applyBorder="1" applyAlignment="1">
      <alignment horizontal="right" vertical="top"/>
    </xf>
    <xf numFmtId="169" fontId="3869" fillId="0" borderId="1" xfId="0" applyNumberFormat="1" applyFont="1" applyBorder="1" applyAlignment="1">
      <alignment horizontal="right" vertical="top"/>
    </xf>
    <xf numFmtId="169" fontId="3870" fillId="0" borderId="1" xfId="0" applyNumberFormat="1" applyFont="1" applyBorder="1" applyAlignment="1">
      <alignment horizontal="right" vertical="top"/>
    </xf>
    <xf numFmtId="169" fontId="3871" fillId="0" borderId="1" xfId="0" applyNumberFormat="1" applyFont="1" applyBorder="1" applyAlignment="1">
      <alignment horizontal="right" vertical="top"/>
    </xf>
    <xf numFmtId="0" fontId="3872" fillId="0" borderId="1" xfId="0" applyFont="1" applyBorder="1" applyAlignment="1">
      <alignment horizontal="left" vertical="top"/>
    </xf>
    <xf numFmtId="0" fontId="3873" fillId="0" borderId="1" xfId="0" applyFont="1" applyBorder="1" applyAlignment="1">
      <alignment horizontal="left" vertical="top" wrapText="1"/>
    </xf>
    <xf numFmtId="0" fontId="3874" fillId="0" borderId="1" xfId="0" applyFont="1" applyBorder="1" applyAlignment="1">
      <alignment horizontal="center" vertical="top"/>
    </xf>
    <xf numFmtId="168" fontId="3875" fillId="0" borderId="1" xfId="0" applyNumberFormat="1" applyFont="1" applyBorder="1" applyAlignment="1">
      <alignment horizontal="right" vertical="top"/>
    </xf>
    <xf numFmtId="169" fontId="3876" fillId="0" borderId="1" xfId="0" applyNumberFormat="1" applyFont="1" applyBorder="1" applyAlignment="1">
      <alignment horizontal="right" vertical="top"/>
    </xf>
    <xf numFmtId="169" fontId="3877" fillId="2" borderId="1" xfId="0" applyNumberFormat="1" applyFont="1" applyFill="1" applyBorder="1" applyAlignment="1" applyProtection="1">
      <alignment horizontal="right" vertical="top"/>
      <protection locked="0"/>
    </xf>
    <xf numFmtId="169" fontId="3878" fillId="0" borderId="1" xfId="0" applyNumberFormat="1" applyFont="1" applyBorder="1" applyAlignment="1">
      <alignment horizontal="right" vertical="top"/>
    </xf>
    <xf numFmtId="169" fontId="3879" fillId="0" borderId="1" xfId="0" applyNumberFormat="1" applyFont="1" applyBorder="1" applyAlignment="1">
      <alignment horizontal="right" vertical="top"/>
    </xf>
    <xf numFmtId="169" fontId="3880" fillId="0" borderId="1" xfId="0" applyNumberFormat="1" applyFont="1" applyBorder="1" applyAlignment="1">
      <alignment horizontal="right" vertical="top"/>
    </xf>
    <xf numFmtId="169" fontId="3881" fillId="0" borderId="1" xfId="0" applyNumberFormat="1" applyFont="1" applyBorder="1" applyAlignment="1">
      <alignment horizontal="right" vertical="top"/>
    </xf>
    <xf numFmtId="0" fontId="3882" fillId="0" borderId="1" xfId="0" applyFont="1" applyBorder="1" applyAlignment="1">
      <alignment horizontal="left" vertical="top"/>
    </xf>
    <xf numFmtId="0" fontId="3883" fillId="0" borderId="1" xfId="0" applyFont="1" applyBorder="1" applyAlignment="1">
      <alignment horizontal="left" vertical="top" wrapText="1"/>
    </xf>
    <xf numFmtId="0" fontId="3884" fillId="0" borderId="1" xfId="0" applyFont="1" applyBorder="1" applyAlignment="1">
      <alignment horizontal="center" vertical="top"/>
    </xf>
    <xf numFmtId="168" fontId="3885" fillId="0" borderId="1" xfId="0" applyNumberFormat="1" applyFont="1" applyBorder="1" applyAlignment="1">
      <alignment horizontal="right" vertical="top"/>
    </xf>
    <xf numFmtId="169" fontId="3886" fillId="0" borderId="1" xfId="0" applyNumberFormat="1" applyFont="1" applyBorder="1" applyAlignment="1">
      <alignment horizontal="right" vertical="top"/>
    </xf>
    <xf numFmtId="169" fontId="3887" fillId="2" borderId="1" xfId="0" applyNumberFormat="1" applyFont="1" applyFill="1" applyBorder="1" applyAlignment="1" applyProtection="1">
      <alignment horizontal="right" vertical="top"/>
      <protection locked="0"/>
    </xf>
    <xf numFmtId="169" fontId="3888" fillId="0" borderId="1" xfId="0" applyNumberFormat="1" applyFont="1" applyBorder="1" applyAlignment="1">
      <alignment horizontal="right" vertical="top"/>
    </xf>
    <xf numFmtId="169" fontId="3889" fillId="0" borderId="1" xfId="0" applyNumberFormat="1" applyFont="1" applyBorder="1" applyAlignment="1">
      <alignment horizontal="right" vertical="top"/>
    </xf>
    <xf numFmtId="169" fontId="3890" fillId="0" borderId="1" xfId="0" applyNumberFormat="1" applyFont="1" applyBorder="1" applyAlignment="1">
      <alignment horizontal="right" vertical="top"/>
    </xf>
    <xf numFmtId="169" fontId="3891" fillId="0" borderId="1" xfId="0" applyNumberFormat="1" applyFont="1" applyBorder="1" applyAlignment="1">
      <alignment horizontal="right" vertical="top"/>
    </xf>
    <xf numFmtId="0" fontId="3892" fillId="3" borderId="1" xfId="0" applyFont="1" applyFill="1" applyBorder="1" applyAlignment="1">
      <alignment horizontal="left"/>
    </xf>
    <xf numFmtId="4" fontId="3899" fillId="3" borderId="1" xfId="0" applyNumberFormat="1" applyFont="1" applyFill="1" applyBorder="1" applyAlignment="1">
      <alignment horizontal="right"/>
    </xf>
    <xf numFmtId="4" fontId="3900" fillId="3" borderId="1" xfId="0" applyNumberFormat="1" applyFont="1" applyFill="1" applyBorder="1" applyAlignment="1">
      <alignment horizontal="right"/>
    </xf>
    <xf numFmtId="4" fontId="3901" fillId="3" borderId="1" xfId="0" applyNumberFormat="1" applyFont="1" applyFill="1" applyBorder="1" applyAlignment="1">
      <alignment horizontal="right"/>
    </xf>
    <xf numFmtId="0" fontId="3902" fillId="0" borderId="0" xfId="0" applyFont="1"/>
    <xf numFmtId="0" fontId="3903" fillId="0" borderId="1" xfId="0" applyFont="1" applyBorder="1" applyAlignment="1">
      <alignment horizontal="left" vertical="top"/>
    </xf>
    <xf numFmtId="0" fontId="3904" fillId="0" borderId="1" xfId="0" applyFont="1" applyBorder="1" applyAlignment="1">
      <alignment horizontal="left" vertical="top" wrapText="1"/>
    </xf>
    <xf numFmtId="0" fontId="3905" fillId="0" borderId="1" xfId="0" applyFont="1" applyBorder="1" applyAlignment="1">
      <alignment horizontal="center" vertical="top"/>
    </xf>
    <xf numFmtId="168" fontId="3906" fillId="0" borderId="1" xfId="0" applyNumberFormat="1" applyFont="1" applyBorder="1" applyAlignment="1">
      <alignment horizontal="right" vertical="top"/>
    </xf>
    <xf numFmtId="169" fontId="3907" fillId="0" borderId="1" xfId="0" applyNumberFormat="1" applyFont="1" applyBorder="1" applyAlignment="1">
      <alignment horizontal="right" vertical="top"/>
    </xf>
    <xf numFmtId="169" fontId="3908" fillId="2" borderId="1" xfId="0" applyNumberFormat="1" applyFont="1" applyFill="1" applyBorder="1" applyAlignment="1" applyProtection="1">
      <alignment horizontal="right" vertical="top"/>
      <protection locked="0"/>
    </xf>
    <xf numFmtId="169" fontId="3909" fillId="0" borderId="1" xfId="0" applyNumberFormat="1" applyFont="1" applyBorder="1" applyAlignment="1">
      <alignment horizontal="right" vertical="top"/>
    </xf>
    <xf numFmtId="169" fontId="3910" fillId="0" borderId="1" xfId="0" applyNumberFormat="1" applyFont="1" applyBorder="1" applyAlignment="1">
      <alignment horizontal="right" vertical="top"/>
    </xf>
    <xf numFmtId="169" fontId="3911" fillId="0" borderId="1" xfId="0" applyNumberFormat="1" applyFont="1" applyBorder="1" applyAlignment="1">
      <alignment horizontal="right" vertical="top"/>
    </xf>
    <xf numFmtId="169" fontId="3912" fillId="0" borderId="1" xfId="0" applyNumberFormat="1" applyFont="1" applyBorder="1" applyAlignment="1">
      <alignment horizontal="right" vertical="top"/>
    </xf>
    <xf numFmtId="0" fontId="3913" fillId="0" borderId="1" xfId="0" applyFont="1" applyBorder="1" applyAlignment="1">
      <alignment horizontal="left" vertical="top"/>
    </xf>
    <xf numFmtId="0" fontId="3914" fillId="0" borderId="1" xfId="0" applyFont="1" applyBorder="1" applyAlignment="1">
      <alignment horizontal="left" vertical="top" wrapText="1"/>
    </xf>
    <xf numFmtId="0" fontId="3915" fillId="0" borderId="1" xfId="0" applyFont="1" applyBorder="1" applyAlignment="1">
      <alignment horizontal="center" vertical="top"/>
    </xf>
    <xf numFmtId="168" fontId="3916" fillId="0" borderId="1" xfId="0" applyNumberFormat="1" applyFont="1" applyBorder="1" applyAlignment="1">
      <alignment horizontal="right" vertical="top"/>
    </xf>
    <xf numFmtId="169" fontId="3917" fillId="0" borderId="1" xfId="0" applyNumberFormat="1" applyFont="1" applyBorder="1" applyAlignment="1">
      <alignment horizontal="right" vertical="top"/>
    </xf>
    <xf numFmtId="169" fontId="3918" fillId="2" borderId="1" xfId="0" applyNumberFormat="1" applyFont="1" applyFill="1" applyBorder="1" applyAlignment="1" applyProtection="1">
      <alignment horizontal="right" vertical="top"/>
      <protection locked="0"/>
    </xf>
    <xf numFmtId="169" fontId="3919" fillId="0" borderId="1" xfId="0" applyNumberFormat="1" applyFont="1" applyBorder="1" applyAlignment="1">
      <alignment horizontal="right" vertical="top"/>
    </xf>
    <xf numFmtId="169" fontId="3920" fillId="0" borderId="1" xfId="0" applyNumberFormat="1" applyFont="1" applyBorder="1" applyAlignment="1">
      <alignment horizontal="right" vertical="top"/>
    </xf>
    <xf numFmtId="169" fontId="3921" fillId="0" borderId="1" xfId="0" applyNumberFormat="1" applyFont="1" applyBorder="1" applyAlignment="1">
      <alignment horizontal="right" vertical="top"/>
    </xf>
    <xf numFmtId="169" fontId="3922" fillId="0" borderId="1" xfId="0" applyNumberFormat="1" applyFont="1" applyBorder="1" applyAlignment="1">
      <alignment horizontal="right" vertical="top"/>
    </xf>
    <xf numFmtId="0" fontId="3923" fillId="0" borderId="1" xfId="0" applyFont="1" applyBorder="1" applyAlignment="1">
      <alignment horizontal="left" vertical="top"/>
    </xf>
    <xf numFmtId="0" fontId="3924" fillId="0" borderId="1" xfId="0" applyFont="1" applyBorder="1" applyAlignment="1">
      <alignment horizontal="left" vertical="top" wrapText="1"/>
    </xf>
    <xf numFmtId="0" fontId="3925" fillId="0" borderId="1" xfId="0" applyFont="1" applyBorder="1" applyAlignment="1">
      <alignment horizontal="center" vertical="top"/>
    </xf>
    <xf numFmtId="168" fontId="3926" fillId="0" borderId="1" xfId="0" applyNumberFormat="1" applyFont="1" applyBorder="1" applyAlignment="1">
      <alignment horizontal="right" vertical="top"/>
    </xf>
    <xf numFmtId="169" fontId="3927" fillId="0" borderId="1" xfId="0" applyNumberFormat="1" applyFont="1" applyBorder="1" applyAlignment="1">
      <alignment horizontal="right" vertical="top"/>
    </xf>
    <xf numFmtId="169" fontId="3928" fillId="2" borderId="1" xfId="0" applyNumberFormat="1" applyFont="1" applyFill="1" applyBorder="1" applyAlignment="1" applyProtection="1">
      <alignment horizontal="right" vertical="top"/>
      <protection locked="0"/>
    </xf>
    <xf numFmtId="169" fontId="3929" fillId="0" borderId="1" xfId="0" applyNumberFormat="1" applyFont="1" applyBorder="1" applyAlignment="1">
      <alignment horizontal="right" vertical="top"/>
    </xf>
    <xf numFmtId="169" fontId="3930" fillId="0" borderId="1" xfId="0" applyNumberFormat="1" applyFont="1" applyBorder="1" applyAlignment="1">
      <alignment horizontal="right" vertical="top"/>
    </xf>
    <xf numFmtId="169" fontId="3931" fillId="0" borderId="1" xfId="0" applyNumberFormat="1" applyFont="1" applyBorder="1" applyAlignment="1">
      <alignment horizontal="right" vertical="top"/>
    </xf>
    <xf numFmtId="169" fontId="3932" fillId="0" borderId="1" xfId="0" applyNumberFormat="1" applyFont="1" applyBorder="1" applyAlignment="1">
      <alignment horizontal="right" vertical="top"/>
    </xf>
    <xf numFmtId="0" fontId="3933" fillId="0" borderId="1" xfId="0" applyFont="1" applyBorder="1" applyAlignment="1">
      <alignment horizontal="left" vertical="top"/>
    </xf>
    <xf numFmtId="0" fontId="3934" fillId="0" borderId="1" xfId="0" applyFont="1" applyBorder="1" applyAlignment="1">
      <alignment horizontal="left" vertical="top" wrapText="1"/>
    </xf>
    <xf numFmtId="0" fontId="3935" fillId="0" borderId="1" xfId="0" applyFont="1" applyBorder="1" applyAlignment="1">
      <alignment horizontal="center" vertical="top"/>
    </xf>
    <xf numFmtId="168" fontId="3936" fillId="0" borderId="1" xfId="0" applyNumberFormat="1" applyFont="1" applyBorder="1" applyAlignment="1">
      <alignment horizontal="right" vertical="top"/>
    </xf>
    <xf numFmtId="169" fontId="3937" fillId="0" borderId="1" xfId="0" applyNumberFormat="1" applyFont="1" applyBorder="1" applyAlignment="1">
      <alignment horizontal="right" vertical="top"/>
    </xf>
    <xf numFmtId="169" fontId="3938" fillId="2" borderId="1" xfId="0" applyNumberFormat="1" applyFont="1" applyFill="1" applyBorder="1" applyAlignment="1" applyProtection="1">
      <alignment horizontal="right" vertical="top"/>
      <protection locked="0"/>
    </xf>
    <xf numFmtId="169" fontId="3939" fillId="0" borderId="1" xfId="0" applyNumberFormat="1" applyFont="1" applyBorder="1" applyAlignment="1">
      <alignment horizontal="right" vertical="top"/>
    </xf>
    <xf numFmtId="169" fontId="3940" fillId="0" borderId="1" xfId="0" applyNumberFormat="1" applyFont="1" applyBorder="1" applyAlignment="1">
      <alignment horizontal="right" vertical="top"/>
    </xf>
    <xf numFmtId="169" fontId="3941" fillId="0" borderId="1" xfId="0" applyNumberFormat="1" applyFont="1" applyBorder="1" applyAlignment="1">
      <alignment horizontal="right" vertical="top"/>
    </xf>
    <xf numFmtId="169" fontId="3942" fillId="0" borderId="1" xfId="0" applyNumberFormat="1" applyFont="1" applyBorder="1" applyAlignment="1">
      <alignment horizontal="right" vertical="top"/>
    </xf>
    <xf numFmtId="0" fontId="3943" fillId="0" borderId="1" xfId="0" applyFont="1" applyBorder="1" applyAlignment="1">
      <alignment horizontal="left" vertical="top"/>
    </xf>
    <xf numFmtId="0" fontId="3944" fillId="0" borderId="1" xfId="0" applyFont="1" applyBorder="1" applyAlignment="1">
      <alignment horizontal="left" vertical="top" wrapText="1"/>
    </xf>
    <xf numFmtId="0" fontId="3945" fillId="0" borderId="1" xfId="0" applyFont="1" applyBorder="1" applyAlignment="1">
      <alignment horizontal="center" vertical="top"/>
    </xf>
    <xf numFmtId="168" fontId="3946" fillId="0" borderId="1" xfId="0" applyNumberFormat="1" applyFont="1" applyBorder="1" applyAlignment="1">
      <alignment horizontal="right" vertical="top"/>
    </xf>
    <xf numFmtId="169" fontId="3947" fillId="0" borderId="1" xfId="0" applyNumberFormat="1" applyFont="1" applyBorder="1" applyAlignment="1">
      <alignment horizontal="right" vertical="top"/>
    </xf>
    <xf numFmtId="169" fontId="3948" fillId="2" borderId="1" xfId="0" applyNumberFormat="1" applyFont="1" applyFill="1" applyBorder="1" applyAlignment="1" applyProtection="1">
      <alignment horizontal="right" vertical="top"/>
      <protection locked="0"/>
    </xf>
    <xf numFmtId="169" fontId="3949" fillId="0" borderId="1" xfId="0" applyNumberFormat="1" applyFont="1" applyBorder="1" applyAlignment="1">
      <alignment horizontal="right" vertical="top"/>
    </xf>
    <xf numFmtId="169" fontId="3950" fillId="0" borderId="1" xfId="0" applyNumberFormat="1" applyFont="1" applyBorder="1" applyAlignment="1">
      <alignment horizontal="right" vertical="top"/>
    </xf>
    <xf numFmtId="169" fontId="3951" fillId="0" borderId="1" xfId="0" applyNumberFormat="1" applyFont="1" applyBorder="1" applyAlignment="1">
      <alignment horizontal="right" vertical="top"/>
    </xf>
    <xf numFmtId="169" fontId="3952" fillId="0" borderId="1" xfId="0" applyNumberFormat="1" applyFont="1" applyBorder="1" applyAlignment="1">
      <alignment horizontal="right" vertical="top"/>
    </xf>
    <xf numFmtId="0" fontId="3953" fillId="0" borderId="1" xfId="0" applyFont="1" applyBorder="1" applyAlignment="1">
      <alignment horizontal="left" vertical="top"/>
    </xf>
    <xf numFmtId="0" fontId="3954" fillId="0" borderId="1" xfId="0" applyFont="1" applyBorder="1" applyAlignment="1">
      <alignment horizontal="left" vertical="top" wrapText="1"/>
    </xf>
    <xf numFmtId="0" fontId="3955" fillId="0" borderId="1" xfId="0" applyFont="1" applyBorder="1" applyAlignment="1">
      <alignment horizontal="center" vertical="top"/>
    </xf>
    <xf numFmtId="168" fontId="3956" fillId="0" borderId="1" xfId="0" applyNumberFormat="1" applyFont="1" applyBorder="1" applyAlignment="1">
      <alignment horizontal="right" vertical="top"/>
    </xf>
    <xf numFmtId="169" fontId="3957" fillId="0" borderId="1" xfId="0" applyNumberFormat="1" applyFont="1" applyBorder="1" applyAlignment="1">
      <alignment horizontal="right" vertical="top"/>
    </xf>
    <xf numFmtId="169" fontId="3958" fillId="2" borderId="1" xfId="0" applyNumberFormat="1" applyFont="1" applyFill="1" applyBorder="1" applyAlignment="1" applyProtection="1">
      <alignment horizontal="right" vertical="top"/>
      <protection locked="0"/>
    </xf>
    <xf numFmtId="169" fontId="3959" fillId="0" borderId="1" xfId="0" applyNumberFormat="1" applyFont="1" applyBorder="1" applyAlignment="1">
      <alignment horizontal="right" vertical="top"/>
    </xf>
    <xf numFmtId="169" fontId="3960" fillId="0" borderId="1" xfId="0" applyNumberFormat="1" applyFont="1" applyBorder="1" applyAlignment="1">
      <alignment horizontal="right" vertical="top"/>
    </xf>
    <xf numFmtId="169" fontId="3961" fillId="0" borderId="1" xfId="0" applyNumberFormat="1" applyFont="1" applyBorder="1" applyAlignment="1">
      <alignment horizontal="right" vertical="top"/>
    </xf>
    <xf numFmtId="169" fontId="3962" fillId="0" borderId="1" xfId="0" applyNumberFormat="1" applyFont="1" applyBorder="1" applyAlignment="1">
      <alignment horizontal="right" vertical="top"/>
    </xf>
    <xf numFmtId="0" fontId="3963" fillId="0" borderId="1" xfId="0" applyFont="1" applyBorder="1" applyAlignment="1">
      <alignment horizontal="left" vertical="top"/>
    </xf>
    <xf numFmtId="0" fontId="3964" fillId="0" borderId="1" xfId="0" applyFont="1" applyBorder="1" applyAlignment="1">
      <alignment horizontal="left" vertical="top" wrapText="1"/>
    </xf>
    <xf numFmtId="0" fontId="3965" fillId="0" borderId="1" xfId="0" applyFont="1" applyBorder="1" applyAlignment="1">
      <alignment horizontal="center" vertical="top"/>
    </xf>
    <xf numFmtId="168" fontId="3966" fillId="0" borderId="1" xfId="0" applyNumberFormat="1" applyFont="1" applyBorder="1" applyAlignment="1">
      <alignment horizontal="right" vertical="top"/>
    </xf>
    <xf numFmtId="169" fontId="3967" fillId="0" borderId="1" xfId="0" applyNumberFormat="1" applyFont="1" applyBorder="1" applyAlignment="1">
      <alignment horizontal="right" vertical="top"/>
    </xf>
    <xf numFmtId="169" fontId="3968" fillId="2" borderId="1" xfId="0" applyNumberFormat="1" applyFont="1" applyFill="1" applyBorder="1" applyAlignment="1" applyProtection="1">
      <alignment horizontal="right" vertical="top"/>
      <protection locked="0"/>
    </xf>
    <xf numFmtId="169" fontId="3969" fillId="0" borderId="1" xfId="0" applyNumberFormat="1" applyFont="1" applyBorder="1" applyAlignment="1">
      <alignment horizontal="right" vertical="top"/>
    </xf>
    <xf numFmtId="169" fontId="3970" fillId="0" borderId="1" xfId="0" applyNumberFormat="1" applyFont="1" applyBorder="1" applyAlignment="1">
      <alignment horizontal="right" vertical="top"/>
    </xf>
    <xf numFmtId="169" fontId="3971" fillId="0" borderId="1" xfId="0" applyNumberFormat="1" applyFont="1" applyBorder="1" applyAlignment="1">
      <alignment horizontal="right" vertical="top"/>
    </xf>
    <xf numFmtId="169" fontId="3972" fillId="0" borderId="1" xfId="0" applyNumberFormat="1" applyFont="1" applyBorder="1" applyAlignment="1">
      <alignment horizontal="right" vertical="top"/>
    </xf>
    <xf numFmtId="0" fontId="3973" fillId="0" borderId="1" xfId="0" applyFont="1" applyBorder="1" applyAlignment="1">
      <alignment horizontal="left" vertical="top"/>
    </xf>
    <xf numFmtId="0" fontId="3974" fillId="0" borderId="1" xfId="0" applyFont="1" applyBorder="1" applyAlignment="1">
      <alignment horizontal="left" vertical="top" wrapText="1"/>
    </xf>
    <xf numFmtId="0" fontId="3975" fillId="0" borderId="1" xfId="0" applyFont="1" applyBorder="1" applyAlignment="1">
      <alignment horizontal="center" vertical="top"/>
    </xf>
    <xf numFmtId="168" fontId="3976" fillId="0" borderId="1" xfId="0" applyNumberFormat="1" applyFont="1" applyBorder="1" applyAlignment="1">
      <alignment horizontal="right" vertical="top"/>
    </xf>
    <xf numFmtId="169" fontId="3977" fillId="0" borderId="1" xfId="0" applyNumberFormat="1" applyFont="1" applyBorder="1" applyAlignment="1">
      <alignment horizontal="right" vertical="top"/>
    </xf>
    <xf numFmtId="169" fontId="3978" fillId="2" borderId="1" xfId="0" applyNumberFormat="1" applyFont="1" applyFill="1" applyBorder="1" applyAlignment="1" applyProtection="1">
      <alignment horizontal="right" vertical="top"/>
      <protection locked="0"/>
    </xf>
    <xf numFmtId="169" fontId="3979" fillId="0" borderId="1" xfId="0" applyNumberFormat="1" applyFont="1" applyBorder="1" applyAlignment="1">
      <alignment horizontal="right" vertical="top"/>
    </xf>
    <xf numFmtId="169" fontId="3980" fillId="0" borderId="1" xfId="0" applyNumberFormat="1" applyFont="1" applyBorder="1" applyAlignment="1">
      <alignment horizontal="right" vertical="top"/>
    </xf>
    <xf numFmtId="169" fontId="3981" fillId="0" borderId="1" xfId="0" applyNumberFormat="1" applyFont="1" applyBorder="1" applyAlignment="1">
      <alignment horizontal="right" vertical="top"/>
    </xf>
    <xf numFmtId="169" fontId="3982" fillId="0" borderId="1" xfId="0" applyNumberFormat="1" applyFont="1" applyBorder="1" applyAlignment="1">
      <alignment horizontal="right" vertical="top"/>
    </xf>
    <xf numFmtId="0" fontId="3983" fillId="0" borderId="1" xfId="0" applyFont="1" applyBorder="1" applyAlignment="1">
      <alignment horizontal="left" vertical="top"/>
    </xf>
    <xf numFmtId="0" fontId="3984" fillId="0" borderId="1" xfId="0" applyFont="1" applyBorder="1" applyAlignment="1">
      <alignment horizontal="left" vertical="top" wrapText="1"/>
    </xf>
    <xf numFmtId="0" fontId="3985" fillId="0" borderId="1" xfId="0" applyFont="1" applyBorder="1" applyAlignment="1">
      <alignment horizontal="center" vertical="top"/>
    </xf>
    <xf numFmtId="168" fontId="3986" fillId="0" borderId="1" xfId="0" applyNumberFormat="1" applyFont="1" applyBorder="1" applyAlignment="1">
      <alignment horizontal="right" vertical="top"/>
    </xf>
    <xf numFmtId="169" fontId="3987" fillId="0" borderId="1" xfId="0" applyNumberFormat="1" applyFont="1" applyBorder="1" applyAlignment="1">
      <alignment horizontal="right" vertical="top"/>
    </xf>
    <xf numFmtId="169" fontId="3988" fillId="2" borderId="1" xfId="0" applyNumberFormat="1" applyFont="1" applyFill="1" applyBorder="1" applyAlignment="1" applyProtection="1">
      <alignment horizontal="right" vertical="top"/>
      <protection locked="0"/>
    </xf>
    <xf numFmtId="169" fontId="3989" fillId="0" borderId="1" xfId="0" applyNumberFormat="1" applyFont="1" applyBorder="1" applyAlignment="1">
      <alignment horizontal="right" vertical="top"/>
    </xf>
    <xf numFmtId="169" fontId="3990" fillId="0" borderId="1" xfId="0" applyNumberFormat="1" applyFont="1" applyBorder="1" applyAlignment="1">
      <alignment horizontal="right" vertical="top"/>
    </xf>
    <xf numFmtId="169" fontId="3991" fillId="0" borderId="1" xfId="0" applyNumberFormat="1" applyFont="1" applyBorder="1" applyAlignment="1">
      <alignment horizontal="right" vertical="top"/>
    </xf>
    <xf numFmtId="169" fontId="3992" fillId="0" borderId="1" xfId="0" applyNumberFormat="1" applyFont="1" applyBorder="1" applyAlignment="1">
      <alignment horizontal="right" vertical="top"/>
    </xf>
    <xf numFmtId="0" fontId="3993" fillId="0" borderId="1" xfId="0" applyFont="1" applyBorder="1" applyAlignment="1">
      <alignment horizontal="left" vertical="top"/>
    </xf>
    <xf numFmtId="0" fontId="3994" fillId="0" borderId="1" xfId="0" applyFont="1" applyBorder="1" applyAlignment="1">
      <alignment horizontal="left" vertical="top" wrapText="1"/>
    </xf>
    <xf numFmtId="0" fontId="3995" fillId="0" borderId="1" xfId="0" applyFont="1" applyBorder="1" applyAlignment="1">
      <alignment horizontal="center" vertical="top"/>
    </xf>
    <xf numFmtId="168" fontId="3996" fillId="0" borderId="1" xfId="0" applyNumberFormat="1" applyFont="1" applyBorder="1" applyAlignment="1">
      <alignment horizontal="right" vertical="top"/>
    </xf>
    <xf numFmtId="169" fontId="3997" fillId="0" borderId="1" xfId="0" applyNumberFormat="1" applyFont="1" applyBorder="1" applyAlignment="1">
      <alignment horizontal="right" vertical="top"/>
    </xf>
    <xf numFmtId="169" fontId="3998" fillId="2" borderId="1" xfId="0" applyNumberFormat="1" applyFont="1" applyFill="1" applyBorder="1" applyAlignment="1" applyProtection="1">
      <alignment horizontal="right" vertical="top"/>
      <protection locked="0"/>
    </xf>
    <xf numFmtId="169" fontId="3999" fillId="0" borderId="1" xfId="0" applyNumberFormat="1" applyFont="1" applyBorder="1" applyAlignment="1">
      <alignment horizontal="right" vertical="top"/>
    </xf>
    <xf numFmtId="169" fontId="4000" fillId="0" borderId="1" xfId="0" applyNumberFormat="1" applyFont="1" applyBorder="1" applyAlignment="1">
      <alignment horizontal="right" vertical="top"/>
    </xf>
    <xf numFmtId="169" fontId="4001" fillId="0" borderId="1" xfId="0" applyNumberFormat="1" applyFont="1" applyBorder="1" applyAlignment="1">
      <alignment horizontal="right" vertical="top"/>
    </xf>
    <xf numFmtId="169" fontId="4002" fillId="0" borderId="1" xfId="0" applyNumberFormat="1" applyFont="1" applyBorder="1" applyAlignment="1">
      <alignment horizontal="right" vertical="top"/>
    </xf>
    <xf numFmtId="0" fontId="4003" fillId="0" borderId="1" xfId="0" applyFont="1" applyBorder="1" applyAlignment="1">
      <alignment horizontal="left" vertical="top"/>
    </xf>
    <xf numFmtId="0" fontId="4004" fillId="0" borderId="1" xfId="0" applyFont="1" applyBorder="1" applyAlignment="1">
      <alignment horizontal="left" vertical="top" wrapText="1"/>
    </xf>
    <xf numFmtId="0" fontId="4005" fillId="0" borderId="1" xfId="0" applyFont="1" applyBorder="1" applyAlignment="1">
      <alignment horizontal="center" vertical="top"/>
    </xf>
    <xf numFmtId="168" fontId="4006" fillId="0" borderId="1" xfId="0" applyNumberFormat="1" applyFont="1" applyBorder="1" applyAlignment="1">
      <alignment horizontal="right" vertical="top"/>
    </xf>
    <xf numFmtId="169" fontId="4007" fillId="0" borderId="1" xfId="0" applyNumberFormat="1" applyFont="1" applyBorder="1" applyAlignment="1">
      <alignment horizontal="right" vertical="top"/>
    </xf>
    <xf numFmtId="169" fontId="4008" fillId="2" borderId="1" xfId="0" applyNumberFormat="1" applyFont="1" applyFill="1" applyBorder="1" applyAlignment="1" applyProtection="1">
      <alignment horizontal="right" vertical="top"/>
      <protection locked="0"/>
    </xf>
    <xf numFmtId="169" fontId="4009" fillId="0" borderId="1" xfId="0" applyNumberFormat="1" applyFont="1" applyBorder="1" applyAlignment="1">
      <alignment horizontal="right" vertical="top"/>
    </xf>
    <xf numFmtId="169" fontId="4010" fillId="0" borderId="1" xfId="0" applyNumberFormat="1" applyFont="1" applyBorder="1" applyAlignment="1">
      <alignment horizontal="right" vertical="top"/>
    </xf>
    <xf numFmtId="169" fontId="4011" fillId="0" borderId="1" xfId="0" applyNumberFormat="1" applyFont="1" applyBorder="1" applyAlignment="1">
      <alignment horizontal="right" vertical="top"/>
    </xf>
    <xf numFmtId="169" fontId="4012" fillId="0" borderId="1" xfId="0" applyNumberFormat="1" applyFont="1" applyBorder="1" applyAlignment="1">
      <alignment horizontal="right" vertical="top"/>
    </xf>
    <xf numFmtId="0" fontId="4013" fillId="0" borderId="1" xfId="0" applyFont="1" applyBorder="1" applyAlignment="1">
      <alignment horizontal="left" vertical="top"/>
    </xf>
    <xf numFmtId="0" fontId="4014" fillId="0" borderId="1" xfId="0" applyFont="1" applyBorder="1" applyAlignment="1">
      <alignment horizontal="left" vertical="top" wrapText="1"/>
    </xf>
    <xf numFmtId="0" fontId="4015" fillId="0" borderId="1" xfId="0" applyFont="1" applyBorder="1" applyAlignment="1">
      <alignment horizontal="center" vertical="top"/>
    </xf>
    <xf numFmtId="168" fontId="4016" fillId="0" borderId="1" xfId="0" applyNumberFormat="1" applyFont="1" applyBorder="1" applyAlignment="1">
      <alignment horizontal="right" vertical="top"/>
    </xf>
    <xf numFmtId="169" fontId="4017" fillId="0" borderId="1" xfId="0" applyNumberFormat="1" applyFont="1" applyBorder="1" applyAlignment="1">
      <alignment horizontal="right" vertical="top"/>
    </xf>
    <xf numFmtId="169" fontId="4018" fillId="2" borderId="1" xfId="0" applyNumberFormat="1" applyFont="1" applyFill="1" applyBorder="1" applyAlignment="1" applyProtection="1">
      <alignment horizontal="right" vertical="top"/>
      <protection locked="0"/>
    </xf>
    <xf numFmtId="169" fontId="4019" fillId="0" borderId="1" xfId="0" applyNumberFormat="1" applyFont="1" applyBorder="1" applyAlignment="1">
      <alignment horizontal="right" vertical="top"/>
    </xf>
    <xf numFmtId="169" fontId="4020" fillId="0" borderId="1" xfId="0" applyNumberFormat="1" applyFont="1" applyBorder="1" applyAlignment="1">
      <alignment horizontal="right" vertical="top"/>
    </xf>
    <xf numFmtId="169" fontId="4021" fillId="0" borderId="1" xfId="0" applyNumberFormat="1" applyFont="1" applyBorder="1" applyAlignment="1">
      <alignment horizontal="right" vertical="top"/>
    </xf>
    <xf numFmtId="169" fontId="4022" fillId="0" borderId="1" xfId="0" applyNumberFormat="1" applyFont="1" applyBorder="1" applyAlignment="1">
      <alignment horizontal="right" vertical="top"/>
    </xf>
    <xf numFmtId="0" fontId="4023" fillId="0" borderId="1" xfId="0" applyFont="1" applyBorder="1" applyAlignment="1">
      <alignment horizontal="left" vertical="top"/>
    </xf>
    <xf numFmtId="0" fontId="4024" fillId="0" borderId="1" xfId="0" applyFont="1" applyBorder="1" applyAlignment="1">
      <alignment horizontal="left" vertical="top" wrapText="1"/>
    </xf>
    <xf numFmtId="0" fontId="4025" fillId="0" borderId="1" xfId="0" applyFont="1" applyBorder="1" applyAlignment="1">
      <alignment horizontal="center" vertical="top"/>
    </xf>
    <xf numFmtId="168" fontId="4026" fillId="0" borderId="1" xfId="0" applyNumberFormat="1" applyFont="1" applyBorder="1" applyAlignment="1">
      <alignment horizontal="right" vertical="top"/>
    </xf>
    <xf numFmtId="169" fontId="4027" fillId="0" borderId="1" xfId="0" applyNumberFormat="1" applyFont="1" applyBorder="1" applyAlignment="1">
      <alignment horizontal="right" vertical="top"/>
    </xf>
    <xf numFmtId="169" fontId="4028" fillId="2" borderId="1" xfId="0" applyNumberFormat="1" applyFont="1" applyFill="1" applyBorder="1" applyAlignment="1" applyProtection="1">
      <alignment horizontal="right" vertical="top"/>
      <protection locked="0"/>
    </xf>
    <xf numFmtId="169" fontId="4029" fillId="0" borderId="1" xfId="0" applyNumberFormat="1" applyFont="1" applyBorder="1" applyAlignment="1">
      <alignment horizontal="right" vertical="top"/>
    </xf>
    <xf numFmtId="169" fontId="4030" fillId="0" borderId="1" xfId="0" applyNumberFormat="1" applyFont="1" applyBorder="1" applyAlignment="1">
      <alignment horizontal="right" vertical="top"/>
    </xf>
    <xf numFmtId="169" fontId="4031" fillId="0" borderId="1" xfId="0" applyNumberFormat="1" applyFont="1" applyBorder="1" applyAlignment="1">
      <alignment horizontal="right" vertical="top"/>
    </xf>
    <xf numFmtId="169" fontId="4032" fillId="0" borderId="1" xfId="0" applyNumberFormat="1" applyFont="1" applyBorder="1" applyAlignment="1">
      <alignment horizontal="right" vertical="top"/>
    </xf>
    <xf numFmtId="0" fontId="4033" fillId="0" borderId="1" xfId="0" applyFont="1" applyBorder="1" applyAlignment="1">
      <alignment horizontal="left" vertical="top"/>
    </xf>
    <xf numFmtId="0" fontId="4034" fillId="0" borderId="1" xfId="0" applyFont="1" applyBorder="1" applyAlignment="1">
      <alignment horizontal="left" vertical="top" wrapText="1"/>
    </xf>
    <xf numFmtId="0" fontId="4035" fillId="0" borderId="1" xfId="0" applyFont="1" applyBorder="1" applyAlignment="1">
      <alignment horizontal="center" vertical="top"/>
    </xf>
    <xf numFmtId="168" fontId="4036" fillId="0" borderId="1" xfId="0" applyNumberFormat="1" applyFont="1" applyBorder="1" applyAlignment="1">
      <alignment horizontal="right" vertical="top"/>
    </xf>
    <xf numFmtId="169" fontId="4037" fillId="0" borderId="1" xfId="0" applyNumberFormat="1" applyFont="1" applyBorder="1" applyAlignment="1">
      <alignment horizontal="right" vertical="top"/>
    </xf>
    <xf numFmtId="169" fontId="4038" fillId="2" borderId="1" xfId="0" applyNumberFormat="1" applyFont="1" applyFill="1" applyBorder="1" applyAlignment="1" applyProtection="1">
      <alignment horizontal="right" vertical="top"/>
      <protection locked="0"/>
    </xf>
    <xf numFmtId="169" fontId="4039" fillId="0" borderId="1" xfId="0" applyNumberFormat="1" applyFont="1" applyBorder="1" applyAlignment="1">
      <alignment horizontal="right" vertical="top"/>
    </xf>
    <xf numFmtId="169" fontId="4040" fillId="0" borderId="1" xfId="0" applyNumberFormat="1" applyFont="1" applyBorder="1" applyAlignment="1">
      <alignment horizontal="right" vertical="top"/>
    </xf>
    <xf numFmtId="169" fontId="4041" fillId="0" borderId="1" xfId="0" applyNumberFormat="1" applyFont="1" applyBorder="1" applyAlignment="1">
      <alignment horizontal="right" vertical="top"/>
    </xf>
    <xf numFmtId="169" fontId="4042" fillId="0" borderId="1" xfId="0" applyNumberFormat="1" applyFont="1" applyBorder="1" applyAlignment="1">
      <alignment horizontal="right" vertical="top"/>
    </xf>
    <xf numFmtId="0" fontId="4043" fillId="0" borderId="1" xfId="0" applyFont="1" applyBorder="1" applyAlignment="1">
      <alignment horizontal="left" vertical="top"/>
    </xf>
    <xf numFmtId="0" fontId="4044" fillId="0" borderId="1" xfId="0" applyFont="1" applyBorder="1" applyAlignment="1">
      <alignment horizontal="left" vertical="top" wrapText="1"/>
    </xf>
    <xf numFmtId="0" fontId="4045" fillId="0" borderId="1" xfId="0" applyFont="1" applyBorder="1" applyAlignment="1">
      <alignment horizontal="center" vertical="top"/>
    </xf>
    <xf numFmtId="168" fontId="4046" fillId="0" borderId="1" xfId="0" applyNumberFormat="1" applyFont="1" applyBorder="1" applyAlignment="1">
      <alignment horizontal="right" vertical="top"/>
    </xf>
    <xf numFmtId="169" fontId="4047" fillId="0" borderId="1" xfId="0" applyNumberFormat="1" applyFont="1" applyBorder="1" applyAlignment="1">
      <alignment horizontal="right" vertical="top"/>
    </xf>
    <xf numFmtId="169" fontId="4048" fillId="2" borderId="1" xfId="0" applyNumberFormat="1" applyFont="1" applyFill="1" applyBorder="1" applyAlignment="1" applyProtection="1">
      <alignment horizontal="right" vertical="top"/>
      <protection locked="0"/>
    </xf>
    <xf numFmtId="169" fontId="4049" fillId="0" borderId="1" xfId="0" applyNumberFormat="1" applyFont="1" applyBorder="1" applyAlignment="1">
      <alignment horizontal="right" vertical="top"/>
    </xf>
    <xf numFmtId="169" fontId="4050" fillId="0" borderId="1" xfId="0" applyNumberFormat="1" applyFont="1" applyBorder="1" applyAlignment="1">
      <alignment horizontal="right" vertical="top"/>
    </xf>
    <xf numFmtId="169" fontId="4051" fillId="0" borderId="1" xfId="0" applyNumberFormat="1" applyFont="1" applyBorder="1" applyAlignment="1">
      <alignment horizontal="right" vertical="top"/>
    </xf>
    <xf numFmtId="169" fontId="4052" fillId="0" borderId="1" xfId="0" applyNumberFormat="1" applyFont="1" applyBorder="1" applyAlignment="1">
      <alignment horizontal="right" vertical="top"/>
    </xf>
    <xf numFmtId="0" fontId="4053" fillId="0" borderId="1" xfId="0" applyFont="1" applyBorder="1" applyAlignment="1">
      <alignment horizontal="left" vertical="top"/>
    </xf>
    <xf numFmtId="0" fontId="4054" fillId="0" borderId="1" xfId="0" applyFont="1" applyBorder="1" applyAlignment="1">
      <alignment horizontal="left" vertical="top" wrapText="1"/>
    </xf>
    <xf numFmtId="0" fontId="4055" fillId="0" borderId="1" xfId="0" applyFont="1" applyBorder="1" applyAlignment="1">
      <alignment horizontal="center" vertical="top"/>
    </xf>
    <xf numFmtId="168" fontId="4056" fillId="0" borderId="1" xfId="0" applyNumberFormat="1" applyFont="1" applyBorder="1" applyAlignment="1">
      <alignment horizontal="right" vertical="top"/>
    </xf>
    <xf numFmtId="169" fontId="4057" fillId="0" borderId="1" xfId="0" applyNumberFormat="1" applyFont="1" applyBorder="1" applyAlignment="1">
      <alignment horizontal="right" vertical="top"/>
    </xf>
    <xf numFmtId="169" fontId="4058" fillId="2" borderId="1" xfId="0" applyNumberFormat="1" applyFont="1" applyFill="1" applyBorder="1" applyAlignment="1" applyProtection="1">
      <alignment horizontal="right" vertical="top"/>
      <protection locked="0"/>
    </xf>
    <xf numFmtId="169" fontId="4059" fillId="0" borderId="1" xfId="0" applyNumberFormat="1" applyFont="1" applyBorder="1" applyAlignment="1">
      <alignment horizontal="right" vertical="top"/>
    </xf>
    <xf numFmtId="169" fontId="4060" fillId="0" borderId="1" xfId="0" applyNumberFormat="1" applyFont="1" applyBorder="1" applyAlignment="1">
      <alignment horizontal="right" vertical="top"/>
    </xf>
    <xf numFmtId="169" fontId="4061" fillId="0" borderId="1" xfId="0" applyNumberFormat="1" applyFont="1" applyBorder="1" applyAlignment="1">
      <alignment horizontal="right" vertical="top"/>
    </xf>
    <xf numFmtId="169" fontId="4062" fillId="0" borderId="1" xfId="0" applyNumberFormat="1" applyFont="1" applyBorder="1" applyAlignment="1">
      <alignment horizontal="right" vertical="top"/>
    </xf>
    <xf numFmtId="0" fontId="4063" fillId="0" borderId="1" xfId="0" applyFont="1" applyBorder="1" applyAlignment="1">
      <alignment horizontal="left" vertical="top"/>
    </xf>
    <xf numFmtId="0" fontId="4064" fillId="0" borderId="1" xfId="0" applyFont="1" applyBorder="1" applyAlignment="1">
      <alignment horizontal="left" vertical="top" wrapText="1"/>
    </xf>
    <xf numFmtId="0" fontId="4065" fillId="0" borderId="1" xfId="0" applyFont="1" applyBorder="1" applyAlignment="1">
      <alignment horizontal="center" vertical="top"/>
    </xf>
    <xf numFmtId="168" fontId="4066" fillId="0" borderId="1" xfId="0" applyNumberFormat="1" applyFont="1" applyBorder="1" applyAlignment="1">
      <alignment horizontal="right" vertical="top"/>
    </xf>
    <xf numFmtId="169" fontId="4067" fillId="0" borderId="1" xfId="0" applyNumberFormat="1" applyFont="1" applyBorder="1" applyAlignment="1">
      <alignment horizontal="right" vertical="top"/>
    </xf>
    <xf numFmtId="169" fontId="4068" fillId="2" borderId="1" xfId="0" applyNumberFormat="1" applyFont="1" applyFill="1" applyBorder="1" applyAlignment="1" applyProtection="1">
      <alignment horizontal="right" vertical="top"/>
      <protection locked="0"/>
    </xf>
    <xf numFmtId="169" fontId="4069" fillId="0" borderId="1" xfId="0" applyNumberFormat="1" applyFont="1" applyBorder="1" applyAlignment="1">
      <alignment horizontal="right" vertical="top"/>
    </xf>
    <xf numFmtId="169" fontId="4070" fillId="0" borderId="1" xfId="0" applyNumberFormat="1" applyFont="1" applyBorder="1" applyAlignment="1">
      <alignment horizontal="right" vertical="top"/>
    </xf>
    <xf numFmtId="169" fontId="4071" fillId="0" borderId="1" xfId="0" applyNumberFormat="1" applyFont="1" applyBorder="1" applyAlignment="1">
      <alignment horizontal="right" vertical="top"/>
    </xf>
    <xf numFmtId="169" fontId="4072" fillId="0" borderId="1" xfId="0" applyNumberFormat="1" applyFont="1" applyBorder="1" applyAlignment="1">
      <alignment horizontal="right" vertical="top"/>
    </xf>
    <xf numFmtId="0" fontId="4073" fillId="0" borderId="1" xfId="0" applyFont="1" applyBorder="1" applyAlignment="1">
      <alignment horizontal="left" vertical="top"/>
    </xf>
    <xf numFmtId="0" fontId="4074" fillId="0" borderId="1" xfId="0" applyFont="1" applyBorder="1" applyAlignment="1">
      <alignment horizontal="left" vertical="top" wrapText="1"/>
    </xf>
    <xf numFmtId="0" fontId="4075" fillId="0" borderId="1" xfId="0" applyFont="1" applyBorder="1" applyAlignment="1">
      <alignment horizontal="center" vertical="top"/>
    </xf>
    <xf numFmtId="168" fontId="4076" fillId="0" borderId="1" xfId="0" applyNumberFormat="1" applyFont="1" applyBorder="1" applyAlignment="1">
      <alignment horizontal="right" vertical="top"/>
    </xf>
    <xf numFmtId="169" fontId="4077" fillId="0" borderId="1" xfId="0" applyNumberFormat="1" applyFont="1" applyBorder="1" applyAlignment="1">
      <alignment horizontal="right" vertical="top"/>
    </xf>
    <xf numFmtId="169" fontId="4078" fillId="2" borderId="1" xfId="0" applyNumberFormat="1" applyFont="1" applyFill="1" applyBorder="1" applyAlignment="1" applyProtection="1">
      <alignment horizontal="right" vertical="top"/>
      <protection locked="0"/>
    </xf>
    <xf numFmtId="169" fontId="4079" fillId="0" borderId="1" xfId="0" applyNumberFormat="1" applyFont="1" applyBorder="1" applyAlignment="1">
      <alignment horizontal="right" vertical="top"/>
    </xf>
    <xf numFmtId="169" fontId="4080" fillId="0" borderId="1" xfId="0" applyNumberFormat="1" applyFont="1" applyBorder="1" applyAlignment="1">
      <alignment horizontal="right" vertical="top"/>
    </xf>
    <xf numFmtId="169" fontId="4081" fillId="0" borderId="1" xfId="0" applyNumberFormat="1" applyFont="1" applyBorder="1" applyAlignment="1">
      <alignment horizontal="right" vertical="top"/>
    </xf>
    <xf numFmtId="169" fontId="4082" fillId="0" borderId="1" xfId="0" applyNumberFormat="1" applyFont="1" applyBorder="1" applyAlignment="1">
      <alignment horizontal="right" vertical="top"/>
    </xf>
    <xf numFmtId="0" fontId="4083" fillId="0" borderId="1" xfId="0" applyFont="1" applyBorder="1" applyAlignment="1">
      <alignment horizontal="left" vertical="top"/>
    </xf>
    <xf numFmtId="0" fontId="4084" fillId="0" borderId="1" xfId="0" applyFont="1" applyBorder="1" applyAlignment="1">
      <alignment horizontal="left" vertical="top" wrapText="1"/>
    </xf>
    <xf numFmtId="0" fontId="4085" fillId="0" borderId="1" xfId="0" applyFont="1" applyBorder="1" applyAlignment="1">
      <alignment horizontal="center" vertical="top"/>
    </xf>
    <xf numFmtId="168" fontId="4086" fillId="0" borderId="1" xfId="0" applyNumberFormat="1" applyFont="1" applyBorder="1" applyAlignment="1">
      <alignment horizontal="right" vertical="top"/>
    </xf>
    <xf numFmtId="169" fontId="4087" fillId="0" borderId="1" xfId="0" applyNumberFormat="1" applyFont="1" applyBorder="1" applyAlignment="1">
      <alignment horizontal="right" vertical="top"/>
    </xf>
    <xf numFmtId="169" fontId="4088" fillId="2" borderId="1" xfId="0" applyNumberFormat="1" applyFont="1" applyFill="1" applyBorder="1" applyAlignment="1" applyProtection="1">
      <alignment horizontal="right" vertical="top"/>
      <protection locked="0"/>
    </xf>
    <xf numFmtId="169" fontId="4089" fillId="0" borderId="1" xfId="0" applyNumberFormat="1" applyFont="1" applyBorder="1" applyAlignment="1">
      <alignment horizontal="right" vertical="top"/>
    </xf>
    <xf numFmtId="169" fontId="4090" fillId="0" borderId="1" xfId="0" applyNumberFormat="1" applyFont="1" applyBorder="1" applyAlignment="1">
      <alignment horizontal="right" vertical="top"/>
    </xf>
    <xf numFmtId="169" fontId="4091" fillId="0" borderId="1" xfId="0" applyNumberFormat="1" applyFont="1" applyBorder="1" applyAlignment="1">
      <alignment horizontal="right" vertical="top"/>
    </xf>
    <xf numFmtId="169" fontId="4092" fillId="0" borderId="1" xfId="0" applyNumberFormat="1" applyFont="1" applyBorder="1" applyAlignment="1">
      <alignment horizontal="right" vertical="top"/>
    </xf>
    <xf numFmtId="0" fontId="4093" fillId="0" borderId="1" xfId="0" applyFont="1" applyBorder="1" applyAlignment="1">
      <alignment horizontal="left" vertical="top"/>
    </xf>
    <xf numFmtId="0" fontId="4094" fillId="0" borderId="1" xfId="0" applyFont="1" applyBorder="1" applyAlignment="1">
      <alignment horizontal="left" vertical="top" wrapText="1"/>
    </xf>
    <xf numFmtId="0" fontId="4095" fillId="0" borderId="1" xfId="0" applyFont="1" applyBorder="1" applyAlignment="1">
      <alignment horizontal="center" vertical="top"/>
    </xf>
    <xf numFmtId="168" fontId="4096" fillId="0" borderId="1" xfId="0" applyNumberFormat="1" applyFont="1" applyBorder="1" applyAlignment="1">
      <alignment horizontal="right" vertical="top"/>
    </xf>
    <xf numFmtId="169" fontId="4097" fillId="0" borderId="1" xfId="0" applyNumberFormat="1" applyFont="1" applyBorder="1" applyAlignment="1">
      <alignment horizontal="right" vertical="top"/>
    </xf>
    <xf numFmtId="169" fontId="4098" fillId="2" borderId="1" xfId="0" applyNumberFormat="1" applyFont="1" applyFill="1" applyBorder="1" applyAlignment="1" applyProtection="1">
      <alignment horizontal="right" vertical="top"/>
      <protection locked="0"/>
    </xf>
    <xf numFmtId="169" fontId="4099" fillId="0" borderId="1" xfId="0" applyNumberFormat="1" applyFont="1" applyBorder="1" applyAlignment="1">
      <alignment horizontal="right" vertical="top"/>
    </xf>
    <xf numFmtId="169" fontId="4100" fillId="0" borderId="1" xfId="0" applyNumberFormat="1" applyFont="1" applyBorder="1" applyAlignment="1">
      <alignment horizontal="right" vertical="top"/>
    </xf>
    <xf numFmtId="169" fontId="4101" fillId="0" borderId="1" xfId="0" applyNumberFormat="1" applyFont="1" applyBorder="1" applyAlignment="1">
      <alignment horizontal="right" vertical="top"/>
    </xf>
    <xf numFmtId="169" fontId="4102" fillId="0" borderId="1" xfId="0" applyNumberFormat="1" applyFont="1" applyBorder="1" applyAlignment="1">
      <alignment horizontal="right" vertical="top"/>
    </xf>
    <xf numFmtId="0" fontId="4103" fillId="3" borderId="1" xfId="0" applyFont="1" applyFill="1" applyBorder="1" applyAlignment="1">
      <alignment horizontal="left"/>
    </xf>
    <xf numFmtId="4" fontId="4110" fillId="3" borderId="1" xfId="0" applyNumberFormat="1" applyFont="1" applyFill="1" applyBorder="1" applyAlignment="1">
      <alignment horizontal="right"/>
    </xf>
    <xf numFmtId="4" fontId="4111" fillId="3" borderId="1" xfId="0" applyNumberFormat="1" applyFont="1" applyFill="1" applyBorder="1" applyAlignment="1">
      <alignment horizontal="right"/>
    </xf>
    <xf numFmtId="4" fontId="4112" fillId="3" borderId="1" xfId="0" applyNumberFormat="1" applyFont="1" applyFill="1" applyBorder="1" applyAlignment="1">
      <alignment horizontal="right"/>
    </xf>
    <xf numFmtId="0" fontId="4113" fillId="0" borderId="0" xfId="0" applyFont="1"/>
    <xf numFmtId="0" fontId="4114" fillId="0" borderId="1" xfId="0" applyFont="1" applyBorder="1" applyAlignment="1">
      <alignment horizontal="left" vertical="top"/>
    </xf>
    <xf numFmtId="0" fontId="4115" fillId="0" borderId="1" xfId="0" applyFont="1" applyBorder="1" applyAlignment="1">
      <alignment horizontal="left" vertical="top" wrapText="1"/>
    </xf>
    <xf numFmtId="0" fontId="4116" fillId="0" borderId="1" xfId="0" applyFont="1" applyBorder="1" applyAlignment="1">
      <alignment horizontal="center" vertical="top"/>
    </xf>
    <xf numFmtId="168" fontId="4117" fillId="0" borderId="1" xfId="0" applyNumberFormat="1" applyFont="1" applyBorder="1" applyAlignment="1">
      <alignment horizontal="right" vertical="top"/>
    </xf>
    <xf numFmtId="169" fontId="4118" fillId="0" borderId="1" xfId="0" applyNumberFormat="1" applyFont="1" applyBorder="1" applyAlignment="1">
      <alignment horizontal="right" vertical="top"/>
    </xf>
    <xf numFmtId="169" fontId="4119" fillId="2" borderId="1" xfId="0" applyNumberFormat="1" applyFont="1" applyFill="1" applyBorder="1" applyAlignment="1" applyProtection="1">
      <alignment horizontal="right" vertical="top"/>
      <protection locked="0"/>
    </xf>
    <xf numFmtId="169" fontId="4120" fillId="0" borderId="1" xfId="0" applyNumberFormat="1" applyFont="1" applyBorder="1" applyAlignment="1">
      <alignment horizontal="right" vertical="top"/>
    </xf>
    <xf numFmtId="169" fontId="4121" fillId="0" borderId="1" xfId="0" applyNumberFormat="1" applyFont="1" applyBorder="1" applyAlignment="1">
      <alignment horizontal="right" vertical="top"/>
    </xf>
    <xf numFmtId="169" fontId="4122" fillId="0" borderId="1" xfId="0" applyNumberFormat="1" applyFont="1" applyBorder="1" applyAlignment="1">
      <alignment horizontal="right" vertical="top"/>
    </xf>
    <xf numFmtId="169" fontId="4123" fillId="0" borderId="1" xfId="0" applyNumberFormat="1" applyFont="1" applyBorder="1" applyAlignment="1">
      <alignment horizontal="right" vertical="top"/>
    </xf>
    <xf numFmtId="0" fontId="4124" fillId="0" borderId="1" xfId="0" applyFont="1" applyBorder="1" applyAlignment="1">
      <alignment horizontal="left" vertical="top"/>
    </xf>
    <xf numFmtId="0" fontId="4125" fillId="0" borderId="1" xfId="0" applyFont="1" applyBorder="1" applyAlignment="1">
      <alignment horizontal="left" vertical="top" wrapText="1"/>
    </xf>
    <xf numFmtId="0" fontId="4126" fillId="0" borderId="1" xfId="0" applyFont="1" applyBorder="1" applyAlignment="1">
      <alignment horizontal="center" vertical="top"/>
    </xf>
    <xf numFmtId="168" fontId="4127" fillId="0" borderId="1" xfId="0" applyNumberFormat="1" applyFont="1" applyBorder="1" applyAlignment="1">
      <alignment horizontal="right" vertical="top"/>
    </xf>
    <xf numFmtId="169" fontId="4128" fillId="0" borderId="1" xfId="0" applyNumberFormat="1" applyFont="1" applyBorder="1" applyAlignment="1">
      <alignment horizontal="right" vertical="top"/>
    </xf>
    <xf numFmtId="169" fontId="4129" fillId="2" borderId="1" xfId="0" applyNumberFormat="1" applyFont="1" applyFill="1" applyBorder="1" applyAlignment="1" applyProtection="1">
      <alignment horizontal="right" vertical="top"/>
      <protection locked="0"/>
    </xf>
    <xf numFmtId="169" fontId="4130" fillId="0" borderId="1" xfId="0" applyNumberFormat="1" applyFont="1" applyBorder="1" applyAlignment="1">
      <alignment horizontal="right" vertical="top"/>
    </xf>
    <xf numFmtId="169" fontId="4131" fillId="0" borderId="1" xfId="0" applyNumberFormat="1" applyFont="1" applyBorder="1" applyAlignment="1">
      <alignment horizontal="right" vertical="top"/>
    </xf>
    <xf numFmtId="169" fontId="4132" fillId="0" borderId="1" xfId="0" applyNumberFormat="1" applyFont="1" applyBorder="1" applyAlignment="1">
      <alignment horizontal="right" vertical="top"/>
    </xf>
    <xf numFmtId="169" fontId="4133" fillId="0" borderId="1" xfId="0" applyNumberFormat="1" applyFont="1" applyBorder="1" applyAlignment="1">
      <alignment horizontal="right" vertical="top"/>
    </xf>
    <xf numFmtId="0" fontId="4134" fillId="0" borderId="1" xfId="0" applyFont="1" applyBorder="1" applyAlignment="1">
      <alignment horizontal="left" vertical="top"/>
    </xf>
    <xf numFmtId="0" fontId="4135" fillId="0" borderId="1" xfId="0" applyFont="1" applyBorder="1" applyAlignment="1">
      <alignment horizontal="left" vertical="top" wrapText="1"/>
    </xf>
    <xf numFmtId="0" fontId="4136" fillId="0" borderId="1" xfId="0" applyFont="1" applyBorder="1" applyAlignment="1">
      <alignment horizontal="center" vertical="top"/>
    </xf>
    <xf numFmtId="168" fontId="4137" fillId="0" borderId="1" xfId="0" applyNumberFormat="1" applyFont="1" applyBorder="1" applyAlignment="1">
      <alignment horizontal="right" vertical="top"/>
    </xf>
    <xf numFmtId="169" fontId="4138" fillId="0" borderId="1" xfId="0" applyNumberFormat="1" applyFont="1" applyBorder="1" applyAlignment="1">
      <alignment horizontal="right" vertical="top"/>
    </xf>
    <xf numFmtId="169" fontId="4139" fillId="2" borderId="1" xfId="0" applyNumberFormat="1" applyFont="1" applyFill="1" applyBorder="1" applyAlignment="1" applyProtection="1">
      <alignment horizontal="right" vertical="top"/>
      <protection locked="0"/>
    </xf>
    <xf numFmtId="169" fontId="4140" fillId="0" borderId="1" xfId="0" applyNumberFormat="1" applyFont="1" applyBorder="1" applyAlignment="1">
      <alignment horizontal="right" vertical="top"/>
    </xf>
    <xf numFmtId="169" fontId="4141" fillId="0" borderId="1" xfId="0" applyNumberFormat="1" applyFont="1" applyBorder="1" applyAlignment="1">
      <alignment horizontal="right" vertical="top"/>
    </xf>
    <xf numFmtId="169" fontId="4142" fillId="0" borderId="1" xfId="0" applyNumberFormat="1" applyFont="1" applyBorder="1" applyAlignment="1">
      <alignment horizontal="right" vertical="top"/>
    </xf>
    <xf numFmtId="169" fontId="4143" fillId="0" borderId="1" xfId="0" applyNumberFormat="1" applyFont="1" applyBorder="1" applyAlignment="1">
      <alignment horizontal="right" vertical="top"/>
    </xf>
    <xf numFmtId="0" fontId="4144" fillId="0" borderId="1" xfId="0" applyFont="1" applyBorder="1" applyAlignment="1">
      <alignment horizontal="left" vertical="top"/>
    </xf>
    <xf numFmtId="0" fontId="4145" fillId="0" borderId="1" xfId="0" applyFont="1" applyBorder="1" applyAlignment="1">
      <alignment horizontal="left" vertical="top" wrapText="1"/>
    </xf>
    <xf numFmtId="0" fontId="4146" fillId="0" borderId="1" xfId="0" applyFont="1" applyBorder="1" applyAlignment="1">
      <alignment horizontal="center" vertical="top"/>
    </xf>
    <xf numFmtId="168" fontId="4147" fillId="0" borderId="1" xfId="0" applyNumberFormat="1" applyFont="1" applyBorder="1" applyAlignment="1">
      <alignment horizontal="right" vertical="top"/>
    </xf>
    <xf numFmtId="169" fontId="4148" fillId="0" borderId="1" xfId="0" applyNumberFormat="1" applyFont="1" applyBorder="1" applyAlignment="1">
      <alignment horizontal="right" vertical="top"/>
    </xf>
    <xf numFmtId="169" fontId="4149" fillId="2" borderId="1" xfId="0" applyNumberFormat="1" applyFont="1" applyFill="1" applyBorder="1" applyAlignment="1" applyProtection="1">
      <alignment horizontal="right" vertical="top"/>
      <protection locked="0"/>
    </xf>
    <xf numFmtId="169" fontId="4150" fillId="0" borderId="1" xfId="0" applyNumberFormat="1" applyFont="1" applyBorder="1" applyAlignment="1">
      <alignment horizontal="right" vertical="top"/>
    </xf>
    <xf numFmtId="169" fontId="4151" fillId="0" borderId="1" xfId="0" applyNumberFormat="1" applyFont="1" applyBorder="1" applyAlignment="1">
      <alignment horizontal="right" vertical="top"/>
    </xf>
    <xf numFmtId="169" fontId="4152" fillId="0" borderId="1" xfId="0" applyNumberFormat="1" applyFont="1" applyBorder="1" applyAlignment="1">
      <alignment horizontal="right" vertical="top"/>
    </xf>
    <xf numFmtId="169" fontId="4153" fillId="0" borderId="1" xfId="0" applyNumberFormat="1" applyFont="1" applyBorder="1" applyAlignment="1">
      <alignment horizontal="right" vertical="top"/>
    </xf>
    <xf numFmtId="0" fontId="4154" fillId="0" borderId="1" xfId="0" applyFont="1" applyBorder="1" applyAlignment="1">
      <alignment horizontal="left" vertical="top"/>
    </xf>
    <xf numFmtId="0" fontId="4155" fillId="0" borderId="1" xfId="0" applyFont="1" applyBorder="1" applyAlignment="1">
      <alignment horizontal="left" vertical="top" wrapText="1"/>
    </xf>
    <xf numFmtId="0" fontId="4156" fillId="0" borderId="1" xfId="0" applyFont="1" applyBorder="1" applyAlignment="1">
      <alignment horizontal="center" vertical="top"/>
    </xf>
    <xf numFmtId="168" fontId="4157" fillId="0" borderId="1" xfId="0" applyNumberFormat="1" applyFont="1" applyBorder="1" applyAlignment="1">
      <alignment horizontal="right" vertical="top"/>
    </xf>
    <xf numFmtId="169" fontId="4158" fillId="0" borderId="1" xfId="0" applyNumberFormat="1" applyFont="1" applyBorder="1" applyAlignment="1">
      <alignment horizontal="right" vertical="top"/>
    </xf>
    <xf numFmtId="169" fontId="4159" fillId="2" borderId="1" xfId="0" applyNumberFormat="1" applyFont="1" applyFill="1" applyBorder="1" applyAlignment="1" applyProtection="1">
      <alignment horizontal="right" vertical="top"/>
      <protection locked="0"/>
    </xf>
    <xf numFmtId="169" fontId="4160" fillId="0" borderId="1" xfId="0" applyNumberFormat="1" applyFont="1" applyBorder="1" applyAlignment="1">
      <alignment horizontal="right" vertical="top"/>
    </xf>
    <xf numFmtId="169" fontId="4161" fillId="0" borderId="1" xfId="0" applyNumberFormat="1" applyFont="1" applyBorder="1" applyAlignment="1">
      <alignment horizontal="right" vertical="top"/>
    </xf>
    <xf numFmtId="169" fontId="4162" fillId="0" borderId="1" xfId="0" applyNumberFormat="1" applyFont="1" applyBorder="1" applyAlignment="1">
      <alignment horizontal="right" vertical="top"/>
    </xf>
    <xf numFmtId="169" fontId="4163" fillId="0" borderId="1" xfId="0" applyNumberFormat="1" applyFont="1" applyBorder="1" applyAlignment="1">
      <alignment horizontal="right" vertical="top"/>
    </xf>
    <xf numFmtId="0" fontId="4164" fillId="3" borderId="1" xfId="0" applyFont="1" applyFill="1" applyBorder="1" applyAlignment="1">
      <alignment horizontal="left"/>
    </xf>
    <xf numFmtId="4" fontId="4171" fillId="3" borderId="1" xfId="0" applyNumberFormat="1" applyFont="1" applyFill="1" applyBorder="1" applyAlignment="1">
      <alignment horizontal="right"/>
    </xf>
    <xf numFmtId="4" fontId="4172" fillId="3" borderId="1" xfId="0" applyNumberFormat="1" applyFont="1" applyFill="1" applyBorder="1" applyAlignment="1">
      <alignment horizontal="right"/>
    </xf>
    <xf numFmtId="4" fontId="4173" fillId="3" borderId="1" xfId="0" applyNumberFormat="1" applyFont="1" applyFill="1" applyBorder="1" applyAlignment="1">
      <alignment horizontal="right"/>
    </xf>
    <xf numFmtId="0" fontId="4174" fillId="0" borderId="0" xfId="0" applyFont="1"/>
    <xf numFmtId="0" fontId="4175" fillId="0" borderId="1" xfId="0" applyFont="1" applyBorder="1" applyAlignment="1">
      <alignment horizontal="left" vertical="top"/>
    </xf>
    <xf numFmtId="0" fontId="4176" fillId="0" borderId="1" xfId="0" applyFont="1" applyBorder="1" applyAlignment="1">
      <alignment horizontal="left" vertical="top" wrapText="1"/>
    </xf>
    <xf numFmtId="0" fontId="4177" fillId="0" borderId="1" xfId="0" applyFont="1" applyBorder="1" applyAlignment="1">
      <alignment horizontal="center" vertical="top"/>
    </xf>
    <xf numFmtId="168" fontId="4178" fillId="0" borderId="1" xfId="0" applyNumberFormat="1" applyFont="1" applyBorder="1" applyAlignment="1">
      <alignment horizontal="right" vertical="top"/>
    </xf>
    <xf numFmtId="169" fontId="4179" fillId="0" borderId="1" xfId="0" applyNumberFormat="1" applyFont="1" applyBorder="1" applyAlignment="1">
      <alignment horizontal="right" vertical="top"/>
    </xf>
    <xf numFmtId="169" fontId="4180" fillId="2" borderId="1" xfId="0" applyNumberFormat="1" applyFont="1" applyFill="1" applyBorder="1" applyAlignment="1" applyProtection="1">
      <alignment horizontal="right" vertical="top"/>
      <protection locked="0"/>
    </xf>
    <xf numFmtId="169" fontId="4181" fillId="0" borderId="1" xfId="0" applyNumberFormat="1" applyFont="1" applyBorder="1" applyAlignment="1">
      <alignment horizontal="right" vertical="top"/>
    </xf>
    <xf numFmtId="169" fontId="4182" fillId="0" borderId="1" xfId="0" applyNumberFormat="1" applyFont="1" applyBorder="1" applyAlignment="1">
      <alignment horizontal="right" vertical="top"/>
    </xf>
    <xf numFmtId="169" fontId="4183" fillId="0" borderId="1" xfId="0" applyNumberFormat="1" applyFont="1" applyBorder="1" applyAlignment="1">
      <alignment horizontal="right" vertical="top"/>
    </xf>
    <xf numFmtId="169" fontId="4184" fillId="0" borderId="1" xfId="0" applyNumberFormat="1" applyFont="1" applyBorder="1" applyAlignment="1">
      <alignment horizontal="right" vertical="top"/>
    </xf>
    <xf numFmtId="0" fontId="4185" fillId="0" borderId="1" xfId="0" applyFont="1" applyBorder="1" applyAlignment="1">
      <alignment horizontal="left" vertical="top"/>
    </xf>
    <xf numFmtId="0" fontId="4186" fillId="0" borderId="1" xfId="0" applyFont="1" applyBorder="1" applyAlignment="1">
      <alignment horizontal="left" vertical="top" wrapText="1"/>
    </xf>
    <xf numFmtId="0" fontId="4187" fillId="0" borderId="1" xfId="0" applyFont="1" applyBorder="1" applyAlignment="1">
      <alignment horizontal="center" vertical="top"/>
    </xf>
    <xf numFmtId="168" fontId="4188" fillId="0" borderId="1" xfId="0" applyNumberFormat="1" applyFont="1" applyBorder="1" applyAlignment="1">
      <alignment horizontal="right" vertical="top"/>
    </xf>
    <xf numFmtId="169" fontId="4189" fillId="0" borderId="1" xfId="0" applyNumberFormat="1" applyFont="1" applyBorder="1" applyAlignment="1">
      <alignment horizontal="right" vertical="top"/>
    </xf>
    <xf numFmtId="169" fontId="4190" fillId="2" borderId="1" xfId="0" applyNumberFormat="1" applyFont="1" applyFill="1" applyBorder="1" applyAlignment="1" applyProtection="1">
      <alignment horizontal="right" vertical="top"/>
      <protection locked="0"/>
    </xf>
    <xf numFmtId="169" fontId="4191" fillId="0" borderId="1" xfId="0" applyNumberFormat="1" applyFont="1" applyBorder="1" applyAlignment="1">
      <alignment horizontal="right" vertical="top"/>
    </xf>
    <xf numFmtId="169" fontId="4192" fillId="0" borderId="1" xfId="0" applyNumberFormat="1" applyFont="1" applyBorder="1" applyAlignment="1">
      <alignment horizontal="right" vertical="top"/>
    </xf>
    <xf numFmtId="169" fontId="4193" fillId="0" borderId="1" xfId="0" applyNumberFormat="1" applyFont="1" applyBorder="1" applyAlignment="1">
      <alignment horizontal="right" vertical="top"/>
    </xf>
    <xf numFmtId="169" fontId="4194" fillId="0" borderId="1" xfId="0" applyNumberFormat="1" applyFont="1" applyBorder="1" applyAlignment="1">
      <alignment horizontal="right" vertical="top"/>
    </xf>
    <xf numFmtId="0" fontId="4195" fillId="3" borderId="1" xfId="0" applyFont="1" applyFill="1" applyBorder="1" applyAlignment="1">
      <alignment horizontal="left"/>
    </xf>
    <xf numFmtId="4" fontId="4202" fillId="3" borderId="1" xfId="0" applyNumberFormat="1" applyFont="1" applyFill="1" applyBorder="1" applyAlignment="1">
      <alignment horizontal="right"/>
    </xf>
    <xf numFmtId="4" fontId="4203" fillId="3" borderId="1" xfId="0" applyNumberFormat="1" applyFont="1" applyFill="1" applyBorder="1" applyAlignment="1">
      <alignment horizontal="right"/>
    </xf>
    <xf numFmtId="4" fontId="4204" fillId="3" borderId="1" xfId="0" applyNumberFormat="1" applyFont="1" applyFill="1" applyBorder="1" applyAlignment="1">
      <alignment horizontal="right"/>
    </xf>
    <xf numFmtId="0" fontId="4205" fillId="0" borderId="0" xfId="0" applyFont="1"/>
    <xf numFmtId="0" fontId="4206" fillId="0" borderId="1" xfId="0" applyFont="1" applyBorder="1" applyAlignment="1">
      <alignment horizontal="left" vertical="top"/>
    </xf>
    <xf numFmtId="0" fontId="4207" fillId="0" borderId="1" xfId="0" applyFont="1" applyBorder="1" applyAlignment="1">
      <alignment horizontal="left" vertical="top" wrapText="1"/>
    </xf>
    <xf numFmtId="0" fontId="4208" fillId="0" borderId="1" xfId="0" applyFont="1" applyBorder="1" applyAlignment="1">
      <alignment horizontal="center" vertical="top"/>
    </xf>
    <xf numFmtId="168" fontId="4209" fillId="0" borderId="1" xfId="0" applyNumberFormat="1" applyFont="1" applyBorder="1" applyAlignment="1">
      <alignment horizontal="right" vertical="top"/>
    </xf>
    <xf numFmtId="169" fontId="4210" fillId="0" borderId="1" xfId="0" applyNumberFormat="1" applyFont="1" applyBorder="1" applyAlignment="1">
      <alignment horizontal="right" vertical="top"/>
    </xf>
    <xf numFmtId="169" fontId="4211" fillId="2" borderId="1" xfId="0" applyNumberFormat="1" applyFont="1" applyFill="1" applyBorder="1" applyAlignment="1" applyProtection="1">
      <alignment horizontal="right" vertical="top"/>
      <protection locked="0"/>
    </xf>
    <xf numFmtId="169" fontId="4212" fillId="0" borderId="1" xfId="0" applyNumberFormat="1" applyFont="1" applyBorder="1" applyAlignment="1">
      <alignment horizontal="right" vertical="top"/>
    </xf>
    <xf numFmtId="169" fontId="4213" fillId="0" borderId="1" xfId="0" applyNumberFormat="1" applyFont="1" applyBorder="1" applyAlignment="1">
      <alignment horizontal="right" vertical="top"/>
    </xf>
    <xf numFmtId="169" fontId="4214" fillId="0" borderId="1" xfId="0" applyNumberFormat="1" applyFont="1" applyBorder="1" applyAlignment="1">
      <alignment horizontal="right" vertical="top"/>
    </xf>
    <xf numFmtId="169" fontId="4215" fillId="0" borderId="1" xfId="0" applyNumberFormat="1" applyFont="1" applyBorder="1" applyAlignment="1">
      <alignment horizontal="right" vertical="top"/>
    </xf>
    <xf numFmtId="0" fontId="4216" fillId="0" borderId="1" xfId="0" applyFont="1" applyBorder="1" applyAlignment="1">
      <alignment horizontal="left" vertical="top"/>
    </xf>
    <xf numFmtId="0" fontId="4217" fillId="0" borderId="1" xfId="0" applyFont="1" applyBorder="1" applyAlignment="1">
      <alignment horizontal="left" vertical="top" wrapText="1"/>
    </xf>
    <xf numFmtId="0" fontId="4218" fillId="0" borderId="1" xfId="0" applyFont="1" applyBorder="1" applyAlignment="1">
      <alignment horizontal="center" vertical="top"/>
    </xf>
    <xf numFmtId="168" fontId="4219" fillId="0" borderId="1" xfId="0" applyNumberFormat="1" applyFont="1" applyBorder="1" applyAlignment="1">
      <alignment horizontal="right" vertical="top"/>
    </xf>
    <xf numFmtId="169" fontId="4220" fillId="0" borderId="1" xfId="0" applyNumberFormat="1" applyFont="1" applyBorder="1" applyAlignment="1">
      <alignment horizontal="right" vertical="top"/>
    </xf>
    <xf numFmtId="169" fontId="4221" fillId="2" borderId="1" xfId="0" applyNumberFormat="1" applyFont="1" applyFill="1" applyBorder="1" applyAlignment="1" applyProtection="1">
      <alignment horizontal="right" vertical="top"/>
      <protection locked="0"/>
    </xf>
    <xf numFmtId="169" fontId="4222" fillId="0" borderId="1" xfId="0" applyNumberFormat="1" applyFont="1" applyBorder="1" applyAlignment="1">
      <alignment horizontal="right" vertical="top"/>
    </xf>
    <xf numFmtId="169" fontId="4223" fillId="0" borderId="1" xfId="0" applyNumberFormat="1" applyFont="1" applyBorder="1" applyAlignment="1">
      <alignment horizontal="right" vertical="top"/>
    </xf>
    <xf numFmtId="169" fontId="4224" fillId="0" borderId="1" xfId="0" applyNumberFormat="1" applyFont="1" applyBorder="1" applyAlignment="1">
      <alignment horizontal="right" vertical="top"/>
    </xf>
    <xf numFmtId="169" fontId="4225" fillId="0" borderId="1" xfId="0" applyNumberFormat="1" applyFont="1" applyBorder="1" applyAlignment="1">
      <alignment horizontal="right" vertical="top"/>
    </xf>
    <xf numFmtId="0" fontId="4226" fillId="0" borderId="1" xfId="0" applyFont="1" applyBorder="1" applyAlignment="1">
      <alignment horizontal="left" vertical="top"/>
    </xf>
    <xf numFmtId="0" fontId="4227" fillId="0" borderId="1" xfId="0" applyFont="1" applyBorder="1" applyAlignment="1">
      <alignment horizontal="left" vertical="top" wrapText="1"/>
    </xf>
    <xf numFmtId="0" fontId="4228" fillId="0" borderId="1" xfId="0" applyFont="1" applyBorder="1" applyAlignment="1">
      <alignment horizontal="center" vertical="top"/>
    </xf>
    <xf numFmtId="168" fontId="4229" fillId="0" borderId="1" xfId="0" applyNumberFormat="1" applyFont="1" applyBorder="1" applyAlignment="1">
      <alignment horizontal="right" vertical="top"/>
    </xf>
    <xf numFmtId="169" fontId="4230" fillId="0" borderId="1" xfId="0" applyNumberFormat="1" applyFont="1" applyBorder="1" applyAlignment="1">
      <alignment horizontal="right" vertical="top"/>
    </xf>
    <xf numFmtId="169" fontId="4231" fillId="2" borderId="1" xfId="0" applyNumberFormat="1" applyFont="1" applyFill="1" applyBorder="1" applyAlignment="1" applyProtection="1">
      <alignment horizontal="right" vertical="top"/>
      <protection locked="0"/>
    </xf>
    <xf numFmtId="169" fontId="4232" fillId="0" borderId="1" xfId="0" applyNumberFormat="1" applyFont="1" applyBorder="1" applyAlignment="1">
      <alignment horizontal="right" vertical="top"/>
    </xf>
    <xf numFmtId="169" fontId="4233" fillId="0" borderId="1" xfId="0" applyNumberFormat="1" applyFont="1" applyBorder="1" applyAlignment="1">
      <alignment horizontal="right" vertical="top"/>
    </xf>
    <xf numFmtId="169" fontId="4234" fillId="0" borderId="1" xfId="0" applyNumberFormat="1" applyFont="1" applyBorder="1" applyAlignment="1">
      <alignment horizontal="right" vertical="top"/>
    </xf>
    <xf numFmtId="169" fontId="4235" fillId="0" borderId="1" xfId="0" applyNumberFormat="1" applyFont="1" applyBorder="1" applyAlignment="1">
      <alignment horizontal="right" vertical="top"/>
    </xf>
    <xf numFmtId="0" fontId="4236" fillId="0" borderId="1" xfId="0" applyFont="1" applyBorder="1" applyAlignment="1">
      <alignment horizontal="left" vertical="top"/>
    </xf>
    <xf numFmtId="0" fontId="4237" fillId="0" borderId="1" xfId="0" applyFont="1" applyBorder="1" applyAlignment="1">
      <alignment horizontal="left" vertical="top" wrapText="1"/>
    </xf>
    <xf numFmtId="0" fontId="4238" fillId="0" borderId="1" xfId="0" applyFont="1" applyBorder="1" applyAlignment="1">
      <alignment horizontal="center" vertical="top"/>
    </xf>
    <xf numFmtId="168" fontId="4239" fillId="0" borderId="1" xfId="0" applyNumberFormat="1" applyFont="1" applyBorder="1" applyAlignment="1">
      <alignment horizontal="right" vertical="top"/>
    </xf>
    <xf numFmtId="169" fontId="4240" fillId="0" borderId="1" xfId="0" applyNumberFormat="1" applyFont="1" applyBorder="1" applyAlignment="1">
      <alignment horizontal="right" vertical="top"/>
    </xf>
    <xf numFmtId="169" fontId="4241" fillId="2" borderId="1" xfId="0" applyNumberFormat="1" applyFont="1" applyFill="1" applyBorder="1" applyAlignment="1" applyProtection="1">
      <alignment horizontal="right" vertical="top"/>
      <protection locked="0"/>
    </xf>
    <xf numFmtId="169" fontId="4242" fillId="0" borderId="1" xfId="0" applyNumberFormat="1" applyFont="1" applyBorder="1" applyAlignment="1">
      <alignment horizontal="right" vertical="top"/>
    </xf>
    <xf numFmtId="169" fontId="4243" fillId="0" borderId="1" xfId="0" applyNumberFormat="1" applyFont="1" applyBorder="1" applyAlignment="1">
      <alignment horizontal="right" vertical="top"/>
    </xf>
    <xf numFmtId="169" fontId="4244" fillId="0" borderId="1" xfId="0" applyNumberFormat="1" applyFont="1" applyBorder="1" applyAlignment="1">
      <alignment horizontal="right" vertical="top"/>
    </xf>
    <xf numFmtId="169" fontId="4245" fillId="0" borderId="1" xfId="0" applyNumberFormat="1" applyFont="1" applyBorder="1" applyAlignment="1">
      <alignment horizontal="right" vertical="top"/>
    </xf>
    <xf numFmtId="0" fontId="4246" fillId="3" borderId="1" xfId="0" applyFont="1" applyFill="1" applyBorder="1" applyAlignment="1">
      <alignment horizontal="left"/>
    </xf>
    <xf numFmtId="4" fontId="4253" fillId="3" borderId="1" xfId="0" applyNumberFormat="1" applyFont="1" applyFill="1" applyBorder="1" applyAlignment="1">
      <alignment horizontal="right"/>
    </xf>
    <xf numFmtId="4" fontId="4254" fillId="3" borderId="1" xfId="0" applyNumberFormat="1" applyFont="1" applyFill="1" applyBorder="1" applyAlignment="1">
      <alignment horizontal="right"/>
    </xf>
    <xf numFmtId="4" fontId="4255" fillId="3" borderId="1" xfId="0" applyNumberFormat="1" applyFont="1" applyFill="1" applyBorder="1" applyAlignment="1">
      <alignment horizontal="right"/>
    </xf>
    <xf numFmtId="0" fontId="4256" fillId="0" borderId="0" xfId="0" applyFont="1"/>
    <xf numFmtId="0" fontId="4257" fillId="3" borderId="1" xfId="0" applyFont="1" applyFill="1" applyBorder="1" applyAlignment="1">
      <alignment horizontal="left"/>
    </xf>
    <xf numFmtId="4" fontId="4264" fillId="3" borderId="1" xfId="0" applyNumberFormat="1" applyFont="1" applyFill="1" applyBorder="1" applyAlignment="1">
      <alignment horizontal="right"/>
    </xf>
    <xf numFmtId="4" fontId="4265" fillId="3" borderId="1" xfId="0" applyNumberFormat="1" applyFont="1" applyFill="1" applyBorder="1" applyAlignment="1">
      <alignment horizontal="right"/>
    </xf>
    <xf numFmtId="4" fontId="4266" fillId="3" borderId="1" xfId="0" applyNumberFormat="1" applyFont="1" applyFill="1" applyBorder="1" applyAlignment="1">
      <alignment horizontal="right"/>
    </xf>
    <xf numFmtId="0" fontId="4267" fillId="0" borderId="0" xfId="0" applyFont="1"/>
    <xf numFmtId="0" fontId="4268" fillId="0" borderId="1" xfId="0" applyFont="1" applyBorder="1" applyAlignment="1">
      <alignment horizontal="left" vertical="top"/>
    </xf>
    <xf numFmtId="0" fontId="4269" fillId="0" borderId="1" xfId="0" applyFont="1" applyBorder="1" applyAlignment="1">
      <alignment horizontal="left" vertical="top" wrapText="1"/>
    </xf>
    <xf numFmtId="0" fontId="4270" fillId="0" borderId="1" xfId="0" applyFont="1" applyBorder="1" applyAlignment="1">
      <alignment horizontal="center" vertical="top"/>
    </xf>
    <xf numFmtId="168" fontId="4271" fillId="0" borderId="1" xfId="0" applyNumberFormat="1" applyFont="1" applyBorder="1" applyAlignment="1">
      <alignment horizontal="right" vertical="top"/>
    </xf>
    <xf numFmtId="169" fontId="4272" fillId="0" borderId="1" xfId="0" applyNumberFormat="1" applyFont="1" applyBorder="1" applyAlignment="1">
      <alignment horizontal="right" vertical="top"/>
    </xf>
    <xf numFmtId="169" fontId="4273" fillId="2" borderId="1" xfId="0" applyNumberFormat="1" applyFont="1" applyFill="1" applyBorder="1" applyAlignment="1" applyProtection="1">
      <alignment horizontal="right" vertical="top"/>
      <protection locked="0"/>
    </xf>
    <xf numFmtId="169" fontId="4274" fillId="0" borderId="1" xfId="0" applyNumberFormat="1" applyFont="1" applyBorder="1" applyAlignment="1">
      <alignment horizontal="right" vertical="top"/>
    </xf>
    <xf numFmtId="169" fontId="4275" fillId="0" borderId="1" xfId="0" applyNumberFormat="1" applyFont="1" applyBorder="1" applyAlignment="1">
      <alignment horizontal="right" vertical="top"/>
    </xf>
    <xf numFmtId="169" fontId="4276" fillId="0" borderId="1" xfId="0" applyNumberFormat="1" applyFont="1" applyBorder="1" applyAlignment="1">
      <alignment horizontal="right" vertical="top"/>
    </xf>
    <xf numFmtId="169" fontId="4277" fillId="0" borderId="1" xfId="0" applyNumberFormat="1" applyFont="1" applyBorder="1" applyAlignment="1">
      <alignment horizontal="right" vertical="top"/>
    </xf>
    <xf numFmtId="0" fontId="4278" fillId="3" borderId="1" xfId="0" applyFont="1" applyFill="1" applyBorder="1" applyAlignment="1">
      <alignment horizontal="left"/>
    </xf>
    <xf numFmtId="4" fontId="4285" fillId="3" borderId="1" xfId="0" applyNumberFormat="1" applyFont="1" applyFill="1" applyBorder="1" applyAlignment="1">
      <alignment horizontal="right"/>
    </xf>
    <xf numFmtId="4" fontId="4286" fillId="3" borderId="1" xfId="0" applyNumberFormat="1" applyFont="1" applyFill="1" applyBorder="1" applyAlignment="1">
      <alignment horizontal="right"/>
    </xf>
    <xf numFmtId="4" fontId="4287" fillId="3" borderId="1" xfId="0" applyNumberFormat="1" applyFont="1" applyFill="1" applyBorder="1" applyAlignment="1">
      <alignment horizontal="right"/>
    </xf>
    <xf numFmtId="0" fontId="4288" fillId="0" borderId="0" xfId="0" applyFont="1"/>
    <xf numFmtId="0" fontId="4289" fillId="0" borderId="1" xfId="0" applyFont="1" applyBorder="1" applyAlignment="1">
      <alignment horizontal="left" vertical="top"/>
    </xf>
    <xf numFmtId="0" fontId="4290" fillId="0" borderId="1" xfId="0" applyFont="1" applyBorder="1" applyAlignment="1">
      <alignment horizontal="left" vertical="top" wrapText="1"/>
    </xf>
    <xf numFmtId="0" fontId="4291" fillId="0" borderId="1" xfId="0" applyFont="1" applyBorder="1" applyAlignment="1">
      <alignment horizontal="center" vertical="top"/>
    </xf>
    <xf numFmtId="168" fontId="4292" fillId="0" borderId="1" xfId="0" applyNumberFormat="1" applyFont="1" applyBorder="1" applyAlignment="1">
      <alignment horizontal="right" vertical="top"/>
    </xf>
    <xf numFmtId="169" fontId="4293" fillId="0" borderId="1" xfId="0" applyNumberFormat="1" applyFont="1" applyBorder="1" applyAlignment="1">
      <alignment horizontal="right" vertical="top"/>
    </xf>
    <xf numFmtId="169" fontId="4294" fillId="2" borderId="1" xfId="0" applyNumberFormat="1" applyFont="1" applyFill="1" applyBorder="1" applyAlignment="1" applyProtection="1">
      <alignment horizontal="right" vertical="top"/>
      <protection locked="0"/>
    </xf>
    <xf numFmtId="169" fontId="4295" fillId="0" borderId="1" xfId="0" applyNumberFormat="1" applyFont="1" applyBorder="1" applyAlignment="1">
      <alignment horizontal="right" vertical="top"/>
    </xf>
    <xf numFmtId="169" fontId="4296" fillId="0" borderId="1" xfId="0" applyNumberFormat="1" applyFont="1" applyBorder="1" applyAlignment="1">
      <alignment horizontal="right" vertical="top"/>
    </xf>
    <xf numFmtId="169" fontId="4297" fillId="0" borderId="1" xfId="0" applyNumberFormat="1" applyFont="1" applyBorder="1" applyAlignment="1">
      <alignment horizontal="right" vertical="top"/>
    </xf>
    <xf numFmtId="169" fontId="4298" fillId="0" borderId="1" xfId="0" applyNumberFormat="1" applyFont="1" applyBorder="1" applyAlignment="1">
      <alignment horizontal="right" vertical="top"/>
    </xf>
    <xf numFmtId="0" fontId="4299" fillId="0" borderId="1" xfId="0" applyFont="1" applyBorder="1" applyAlignment="1">
      <alignment horizontal="left" vertical="top"/>
    </xf>
    <xf numFmtId="0" fontId="4300" fillId="0" borderId="1" xfId="0" applyFont="1" applyBorder="1" applyAlignment="1">
      <alignment horizontal="left" vertical="top" wrapText="1"/>
    </xf>
    <xf numFmtId="0" fontId="4301" fillId="0" borderId="1" xfId="0" applyFont="1" applyBorder="1" applyAlignment="1">
      <alignment horizontal="center" vertical="top"/>
    </xf>
    <xf numFmtId="168" fontId="4302" fillId="0" borderId="1" xfId="0" applyNumberFormat="1" applyFont="1" applyBorder="1" applyAlignment="1">
      <alignment horizontal="right" vertical="top"/>
    </xf>
    <xf numFmtId="169" fontId="4303" fillId="0" borderId="1" xfId="0" applyNumberFormat="1" applyFont="1" applyBorder="1" applyAlignment="1">
      <alignment horizontal="right" vertical="top"/>
    </xf>
    <xf numFmtId="169" fontId="4304" fillId="2" borderId="1" xfId="0" applyNumberFormat="1" applyFont="1" applyFill="1" applyBorder="1" applyAlignment="1" applyProtection="1">
      <alignment horizontal="right" vertical="top"/>
      <protection locked="0"/>
    </xf>
    <xf numFmtId="169" fontId="4305" fillId="0" borderId="1" xfId="0" applyNumberFormat="1" applyFont="1" applyBorder="1" applyAlignment="1">
      <alignment horizontal="right" vertical="top"/>
    </xf>
    <xf numFmtId="169" fontId="4306" fillId="0" borderId="1" xfId="0" applyNumberFormat="1" applyFont="1" applyBorder="1" applyAlignment="1">
      <alignment horizontal="right" vertical="top"/>
    </xf>
    <xf numFmtId="169" fontId="4307" fillId="0" borderId="1" xfId="0" applyNumberFormat="1" applyFont="1" applyBorder="1" applyAlignment="1">
      <alignment horizontal="right" vertical="top"/>
    </xf>
    <xf numFmtId="169" fontId="4308" fillId="0" borderId="1" xfId="0" applyNumberFormat="1" applyFont="1" applyBorder="1" applyAlignment="1">
      <alignment horizontal="right" vertical="top"/>
    </xf>
    <xf numFmtId="0" fontId="4309" fillId="0" borderId="1" xfId="0" applyFont="1" applyBorder="1" applyAlignment="1">
      <alignment horizontal="left" vertical="top"/>
    </xf>
    <xf numFmtId="0" fontId="4310" fillId="0" borderId="1" xfId="0" applyFont="1" applyBorder="1" applyAlignment="1">
      <alignment horizontal="left" vertical="top" wrapText="1"/>
    </xf>
    <xf numFmtId="0" fontId="4311" fillId="0" borderId="1" xfId="0" applyFont="1" applyBorder="1" applyAlignment="1">
      <alignment horizontal="center" vertical="top"/>
    </xf>
    <xf numFmtId="168" fontId="4312" fillId="0" borderId="1" xfId="0" applyNumberFormat="1" applyFont="1" applyBorder="1" applyAlignment="1">
      <alignment horizontal="right" vertical="top"/>
    </xf>
    <xf numFmtId="169" fontId="4313" fillId="0" borderId="1" xfId="0" applyNumberFormat="1" applyFont="1" applyBorder="1" applyAlignment="1">
      <alignment horizontal="right" vertical="top"/>
    </xf>
    <xf numFmtId="169" fontId="4314" fillId="2" borderId="1" xfId="0" applyNumberFormat="1" applyFont="1" applyFill="1" applyBorder="1" applyAlignment="1" applyProtection="1">
      <alignment horizontal="right" vertical="top"/>
      <protection locked="0"/>
    </xf>
    <xf numFmtId="169" fontId="4315" fillId="0" borderId="1" xfId="0" applyNumberFormat="1" applyFont="1" applyBorder="1" applyAlignment="1">
      <alignment horizontal="right" vertical="top"/>
    </xf>
    <xf numFmtId="169" fontId="4316" fillId="0" borderId="1" xfId="0" applyNumberFormat="1" applyFont="1" applyBorder="1" applyAlignment="1">
      <alignment horizontal="right" vertical="top"/>
    </xf>
    <xf numFmtId="169" fontId="4317" fillId="0" borderId="1" xfId="0" applyNumberFormat="1" applyFont="1" applyBorder="1" applyAlignment="1">
      <alignment horizontal="right" vertical="top"/>
    </xf>
    <xf numFmtId="169" fontId="4318" fillId="0" borderId="1" xfId="0" applyNumberFormat="1" applyFont="1" applyBorder="1" applyAlignment="1">
      <alignment horizontal="right" vertical="top"/>
    </xf>
    <xf numFmtId="0" fontId="4319" fillId="0" borderId="1" xfId="0" applyFont="1" applyBorder="1" applyAlignment="1">
      <alignment horizontal="left" vertical="top"/>
    </xf>
    <xf numFmtId="0" fontId="4320" fillId="0" borderId="1" xfId="0" applyFont="1" applyBorder="1" applyAlignment="1">
      <alignment horizontal="left" vertical="top" wrapText="1"/>
    </xf>
    <xf numFmtId="0" fontId="4321" fillId="0" borderId="1" xfId="0" applyFont="1" applyBorder="1" applyAlignment="1">
      <alignment horizontal="center" vertical="top"/>
    </xf>
    <xf numFmtId="168" fontId="4322" fillId="0" borderId="1" xfId="0" applyNumberFormat="1" applyFont="1" applyBorder="1" applyAlignment="1">
      <alignment horizontal="right" vertical="top"/>
    </xf>
    <xf numFmtId="169" fontId="4323" fillId="0" borderId="1" xfId="0" applyNumberFormat="1" applyFont="1" applyBorder="1" applyAlignment="1">
      <alignment horizontal="right" vertical="top"/>
    </xf>
    <xf numFmtId="169" fontId="4324" fillId="2" borderId="1" xfId="0" applyNumberFormat="1" applyFont="1" applyFill="1" applyBorder="1" applyAlignment="1" applyProtection="1">
      <alignment horizontal="right" vertical="top"/>
      <protection locked="0"/>
    </xf>
    <xf numFmtId="169" fontId="4325" fillId="0" borderId="1" xfId="0" applyNumberFormat="1" applyFont="1" applyBorder="1" applyAlignment="1">
      <alignment horizontal="right" vertical="top"/>
    </xf>
    <xf numFmtId="169" fontId="4326" fillId="0" borderId="1" xfId="0" applyNumberFormat="1" applyFont="1" applyBorder="1" applyAlignment="1">
      <alignment horizontal="right" vertical="top"/>
    </xf>
    <xf numFmtId="169" fontId="4327" fillId="0" borderId="1" xfId="0" applyNumberFormat="1" applyFont="1" applyBorder="1" applyAlignment="1">
      <alignment horizontal="right" vertical="top"/>
    </xf>
    <xf numFmtId="169" fontId="4328" fillId="0" borderId="1" xfId="0" applyNumberFormat="1" applyFont="1" applyBorder="1" applyAlignment="1">
      <alignment horizontal="right" vertical="top"/>
    </xf>
    <xf numFmtId="0" fontId="4329" fillId="0" borderId="1" xfId="0" applyFont="1" applyBorder="1" applyAlignment="1">
      <alignment horizontal="left" vertical="top"/>
    </xf>
    <xf numFmtId="0" fontId="4330" fillId="0" borderId="1" xfId="0" applyFont="1" applyBorder="1" applyAlignment="1">
      <alignment horizontal="left" vertical="top" wrapText="1"/>
    </xf>
    <xf numFmtId="0" fontId="4331" fillId="0" borderId="1" xfId="0" applyFont="1" applyBorder="1" applyAlignment="1">
      <alignment horizontal="center" vertical="top"/>
    </xf>
    <xf numFmtId="168" fontId="4332" fillId="0" borderId="1" xfId="0" applyNumberFormat="1" applyFont="1" applyBorder="1" applyAlignment="1">
      <alignment horizontal="right" vertical="top"/>
    </xf>
    <xf numFmtId="169" fontId="4333" fillId="0" borderId="1" xfId="0" applyNumberFormat="1" applyFont="1" applyBorder="1" applyAlignment="1">
      <alignment horizontal="right" vertical="top"/>
    </xf>
    <xf numFmtId="169" fontId="4334" fillId="2" borderId="1" xfId="0" applyNumberFormat="1" applyFont="1" applyFill="1" applyBorder="1" applyAlignment="1" applyProtection="1">
      <alignment horizontal="right" vertical="top"/>
      <protection locked="0"/>
    </xf>
    <xf numFmtId="169" fontId="4335" fillId="0" borderId="1" xfId="0" applyNumberFormat="1" applyFont="1" applyBorder="1" applyAlignment="1">
      <alignment horizontal="right" vertical="top"/>
    </xf>
    <xf numFmtId="169" fontId="4336" fillId="0" borderId="1" xfId="0" applyNumberFormat="1" applyFont="1" applyBorder="1" applyAlignment="1">
      <alignment horizontal="right" vertical="top"/>
    </xf>
    <xf numFmtId="169" fontId="4337" fillId="0" borderId="1" xfId="0" applyNumberFormat="1" applyFont="1" applyBorder="1" applyAlignment="1">
      <alignment horizontal="right" vertical="top"/>
    </xf>
    <xf numFmtId="169" fontId="4338" fillId="0" borderId="1" xfId="0" applyNumberFormat="1" applyFont="1" applyBorder="1" applyAlignment="1">
      <alignment horizontal="right" vertical="top"/>
    </xf>
    <xf numFmtId="0" fontId="4339" fillId="0" borderId="1" xfId="0" applyFont="1" applyBorder="1" applyAlignment="1">
      <alignment horizontal="left" vertical="top"/>
    </xf>
    <xf numFmtId="0" fontId="4340" fillId="0" borderId="1" xfId="0" applyFont="1" applyBorder="1" applyAlignment="1">
      <alignment horizontal="left" vertical="top" wrapText="1"/>
    </xf>
    <xf numFmtId="0" fontId="4341" fillId="0" borderId="1" xfId="0" applyFont="1" applyBorder="1" applyAlignment="1">
      <alignment horizontal="center" vertical="top"/>
    </xf>
    <xf numFmtId="168" fontId="4342" fillId="0" borderId="1" xfId="0" applyNumberFormat="1" applyFont="1" applyBorder="1" applyAlignment="1">
      <alignment horizontal="right" vertical="top"/>
    </xf>
    <xf numFmtId="169" fontId="4343" fillId="0" borderId="1" xfId="0" applyNumberFormat="1" applyFont="1" applyBorder="1" applyAlignment="1">
      <alignment horizontal="right" vertical="top"/>
    </xf>
    <xf numFmtId="169" fontId="4344" fillId="2" borderId="1" xfId="0" applyNumberFormat="1" applyFont="1" applyFill="1" applyBorder="1" applyAlignment="1" applyProtection="1">
      <alignment horizontal="right" vertical="top"/>
      <protection locked="0"/>
    </xf>
    <xf numFmtId="169" fontId="4345" fillId="0" borderId="1" xfId="0" applyNumberFormat="1" applyFont="1" applyBorder="1" applyAlignment="1">
      <alignment horizontal="right" vertical="top"/>
    </xf>
    <xf numFmtId="169" fontId="4346" fillId="0" borderId="1" xfId="0" applyNumberFormat="1" applyFont="1" applyBorder="1" applyAlignment="1">
      <alignment horizontal="right" vertical="top"/>
    </xf>
    <xf numFmtId="169" fontId="4347" fillId="0" borderId="1" xfId="0" applyNumberFormat="1" applyFont="1" applyBorder="1" applyAlignment="1">
      <alignment horizontal="right" vertical="top"/>
    </xf>
    <xf numFmtId="169" fontId="4348" fillId="0" borderId="1" xfId="0" applyNumberFormat="1" applyFont="1" applyBorder="1" applyAlignment="1">
      <alignment horizontal="right" vertical="top"/>
    </xf>
    <xf numFmtId="0" fontId="4349" fillId="0" borderId="1" xfId="0" applyFont="1" applyBorder="1" applyAlignment="1">
      <alignment horizontal="left" vertical="top"/>
    </xf>
    <xf numFmtId="0" fontId="4350" fillId="0" borderId="1" xfId="0" applyFont="1" applyBorder="1" applyAlignment="1">
      <alignment horizontal="left" vertical="top" wrapText="1"/>
    </xf>
    <xf numFmtId="0" fontId="4351" fillId="0" borderId="1" xfId="0" applyFont="1" applyBorder="1" applyAlignment="1">
      <alignment horizontal="center" vertical="top"/>
    </xf>
    <xf numFmtId="168" fontId="4352" fillId="0" borderId="1" xfId="0" applyNumberFormat="1" applyFont="1" applyBorder="1" applyAlignment="1">
      <alignment horizontal="right" vertical="top"/>
    </xf>
    <xf numFmtId="169" fontId="4353" fillId="0" borderId="1" xfId="0" applyNumberFormat="1" applyFont="1" applyBorder="1" applyAlignment="1">
      <alignment horizontal="right" vertical="top"/>
    </xf>
    <xf numFmtId="169" fontId="4354" fillId="2" borderId="1" xfId="0" applyNumberFormat="1" applyFont="1" applyFill="1" applyBorder="1" applyAlignment="1" applyProtection="1">
      <alignment horizontal="right" vertical="top"/>
      <protection locked="0"/>
    </xf>
    <xf numFmtId="169" fontId="4355" fillId="0" borderId="1" xfId="0" applyNumberFormat="1" applyFont="1" applyBorder="1" applyAlignment="1">
      <alignment horizontal="right" vertical="top"/>
    </xf>
    <xf numFmtId="169" fontId="4356" fillId="0" borderId="1" xfId="0" applyNumberFormat="1" applyFont="1" applyBorder="1" applyAlignment="1">
      <alignment horizontal="right" vertical="top"/>
    </xf>
    <xf numFmtId="169" fontId="4357" fillId="0" borderId="1" xfId="0" applyNumberFormat="1" applyFont="1" applyBorder="1" applyAlignment="1">
      <alignment horizontal="right" vertical="top"/>
    </xf>
    <xf numFmtId="169" fontId="4358" fillId="0" borderId="1" xfId="0" applyNumberFormat="1" applyFont="1" applyBorder="1" applyAlignment="1">
      <alignment horizontal="right" vertical="top"/>
    </xf>
    <xf numFmtId="0" fontId="4359" fillId="0" borderId="1" xfId="0" applyFont="1" applyBorder="1" applyAlignment="1">
      <alignment horizontal="left" vertical="top"/>
    </xf>
    <xf numFmtId="0" fontId="4360" fillId="0" borderId="1" xfId="0" applyFont="1" applyBorder="1" applyAlignment="1">
      <alignment horizontal="left" vertical="top" wrapText="1"/>
    </xf>
    <xf numFmtId="0" fontId="4361" fillId="0" borderId="1" xfId="0" applyFont="1" applyBorder="1" applyAlignment="1">
      <alignment horizontal="center" vertical="top"/>
    </xf>
    <xf numFmtId="168" fontId="4362" fillId="0" borderId="1" xfId="0" applyNumberFormat="1" applyFont="1" applyBorder="1" applyAlignment="1">
      <alignment horizontal="right" vertical="top"/>
    </xf>
    <xf numFmtId="169" fontId="4363" fillId="0" borderId="1" xfId="0" applyNumberFormat="1" applyFont="1" applyBorder="1" applyAlignment="1">
      <alignment horizontal="right" vertical="top"/>
    </xf>
    <xf numFmtId="169" fontId="4364" fillId="2" borderId="1" xfId="0" applyNumberFormat="1" applyFont="1" applyFill="1" applyBorder="1" applyAlignment="1" applyProtection="1">
      <alignment horizontal="right" vertical="top"/>
      <protection locked="0"/>
    </xf>
    <xf numFmtId="169" fontId="4365" fillId="0" borderId="1" xfId="0" applyNumberFormat="1" applyFont="1" applyBorder="1" applyAlignment="1">
      <alignment horizontal="right" vertical="top"/>
    </xf>
    <xf numFmtId="169" fontId="4366" fillId="0" borderId="1" xfId="0" applyNumberFormat="1" applyFont="1" applyBorder="1" applyAlignment="1">
      <alignment horizontal="right" vertical="top"/>
    </xf>
    <xf numFmtId="169" fontId="4367" fillId="0" borderId="1" xfId="0" applyNumberFormat="1" applyFont="1" applyBorder="1" applyAlignment="1">
      <alignment horizontal="right" vertical="top"/>
    </xf>
    <xf numFmtId="169" fontId="4368" fillId="0" borderId="1" xfId="0" applyNumberFormat="1" applyFont="1" applyBorder="1" applyAlignment="1">
      <alignment horizontal="right" vertical="top"/>
    </xf>
    <xf numFmtId="0" fontId="4369" fillId="0" borderId="1" xfId="0" applyFont="1" applyBorder="1" applyAlignment="1">
      <alignment horizontal="left" vertical="top"/>
    </xf>
    <xf numFmtId="0" fontId="4370" fillId="0" borderId="1" xfId="0" applyFont="1" applyBorder="1" applyAlignment="1">
      <alignment horizontal="left" vertical="top" wrapText="1"/>
    </xf>
    <xf numFmtId="0" fontId="4371" fillId="0" borderId="1" xfId="0" applyFont="1" applyBorder="1" applyAlignment="1">
      <alignment horizontal="center" vertical="top"/>
    </xf>
    <xf numFmtId="168" fontId="4372" fillId="0" borderId="1" xfId="0" applyNumberFormat="1" applyFont="1" applyBorder="1" applyAlignment="1">
      <alignment horizontal="right" vertical="top"/>
    </xf>
    <xf numFmtId="169" fontId="4373" fillId="0" borderId="1" xfId="0" applyNumberFormat="1" applyFont="1" applyBorder="1" applyAlignment="1">
      <alignment horizontal="right" vertical="top"/>
    </xf>
    <xf numFmtId="169" fontId="4374" fillId="2" borderId="1" xfId="0" applyNumberFormat="1" applyFont="1" applyFill="1" applyBorder="1" applyAlignment="1" applyProtection="1">
      <alignment horizontal="right" vertical="top"/>
      <protection locked="0"/>
    </xf>
    <xf numFmtId="169" fontId="4375" fillId="0" borderId="1" xfId="0" applyNumberFormat="1" applyFont="1" applyBorder="1" applyAlignment="1">
      <alignment horizontal="right" vertical="top"/>
    </xf>
    <xf numFmtId="169" fontId="4376" fillId="0" borderId="1" xfId="0" applyNumberFormat="1" applyFont="1" applyBorder="1" applyAlignment="1">
      <alignment horizontal="right" vertical="top"/>
    </xf>
    <xf numFmtId="169" fontId="4377" fillId="0" borderId="1" xfId="0" applyNumberFormat="1" applyFont="1" applyBorder="1" applyAlignment="1">
      <alignment horizontal="right" vertical="top"/>
    </xf>
    <xf numFmtId="169" fontId="4378" fillId="0" borderId="1" xfId="0" applyNumberFormat="1" applyFont="1" applyBorder="1" applyAlignment="1">
      <alignment horizontal="right" vertical="top"/>
    </xf>
    <xf numFmtId="0" fontId="4379" fillId="3" borderId="1" xfId="0" applyFont="1" applyFill="1" applyBorder="1" applyAlignment="1">
      <alignment horizontal="left"/>
    </xf>
    <xf numFmtId="4" fontId="4386" fillId="3" borderId="1" xfId="0" applyNumberFormat="1" applyFont="1" applyFill="1" applyBorder="1" applyAlignment="1">
      <alignment horizontal="right"/>
    </xf>
    <xf numFmtId="4" fontId="4387" fillId="3" borderId="1" xfId="0" applyNumberFormat="1" applyFont="1" applyFill="1" applyBorder="1" applyAlignment="1">
      <alignment horizontal="right"/>
    </xf>
    <xf numFmtId="4" fontId="4388" fillId="3" borderId="1" xfId="0" applyNumberFormat="1" applyFont="1" applyFill="1" applyBorder="1" applyAlignment="1">
      <alignment horizontal="right"/>
    </xf>
    <xf numFmtId="0" fontId="4389" fillId="0" borderId="0" xfId="0" applyFont="1"/>
    <xf numFmtId="0" fontId="4390" fillId="0" borderId="1" xfId="0" applyFont="1" applyBorder="1" applyAlignment="1">
      <alignment horizontal="left" vertical="top"/>
    </xf>
    <xf numFmtId="0" fontId="4391" fillId="0" borderId="1" xfId="0" applyFont="1" applyBorder="1" applyAlignment="1">
      <alignment horizontal="left" vertical="top" wrapText="1"/>
    </xf>
    <xf numFmtId="0" fontId="4392" fillId="0" borderId="1" xfId="0" applyFont="1" applyBorder="1" applyAlignment="1">
      <alignment horizontal="center" vertical="top"/>
    </xf>
    <xf numFmtId="168" fontId="4393" fillId="0" borderId="1" xfId="0" applyNumberFormat="1" applyFont="1" applyBorder="1" applyAlignment="1">
      <alignment horizontal="right" vertical="top"/>
    </xf>
    <xf numFmtId="169" fontId="4394" fillId="0" borderId="1" xfId="0" applyNumberFormat="1" applyFont="1" applyBorder="1" applyAlignment="1">
      <alignment horizontal="right" vertical="top"/>
    </xf>
    <xf numFmtId="169" fontId="4395" fillId="2" borderId="1" xfId="0" applyNumberFormat="1" applyFont="1" applyFill="1" applyBorder="1" applyAlignment="1" applyProtection="1">
      <alignment horizontal="right" vertical="top"/>
      <protection locked="0"/>
    </xf>
    <xf numFmtId="169" fontId="4396" fillId="0" borderId="1" xfId="0" applyNumberFormat="1" applyFont="1" applyBorder="1" applyAlignment="1">
      <alignment horizontal="right" vertical="top"/>
    </xf>
    <xf numFmtId="169" fontId="4397" fillId="0" borderId="1" xfId="0" applyNumberFormat="1" applyFont="1" applyBorder="1" applyAlignment="1">
      <alignment horizontal="right" vertical="top"/>
    </xf>
    <xf numFmtId="169" fontId="4398" fillId="0" borderId="1" xfId="0" applyNumberFormat="1" applyFont="1" applyBorder="1" applyAlignment="1">
      <alignment horizontal="right" vertical="top"/>
    </xf>
    <xf numFmtId="169" fontId="4399" fillId="0" borderId="1" xfId="0" applyNumberFormat="1" applyFont="1" applyBorder="1" applyAlignment="1">
      <alignment horizontal="right" vertical="top"/>
    </xf>
    <xf numFmtId="0" fontId="4400" fillId="0" borderId="1" xfId="0" applyFont="1" applyBorder="1" applyAlignment="1">
      <alignment horizontal="left" vertical="top"/>
    </xf>
    <xf numFmtId="0" fontId="4401" fillId="0" borderId="1" xfId="0" applyFont="1" applyBorder="1" applyAlignment="1">
      <alignment horizontal="left" vertical="top" wrapText="1"/>
    </xf>
    <xf numFmtId="0" fontId="4402" fillId="0" borderId="1" xfId="0" applyFont="1" applyBorder="1" applyAlignment="1">
      <alignment horizontal="center" vertical="top"/>
    </xf>
    <xf numFmtId="168" fontId="4403" fillId="0" borderId="1" xfId="0" applyNumberFormat="1" applyFont="1" applyBorder="1" applyAlignment="1">
      <alignment horizontal="right" vertical="top"/>
    </xf>
    <xf numFmtId="169" fontId="4404" fillId="0" borderId="1" xfId="0" applyNumberFormat="1" applyFont="1" applyBorder="1" applyAlignment="1">
      <alignment horizontal="right" vertical="top"/>
    </xf>
    <xf numFmtId="169" fontId="4405" fillId="2" borderId="1" xfId="0" applyNumberFormat="1" applyFont="1" applyFill="1" applyBorder="1" applyAlignment="1" applyProtection="1">
      <alignment horizontal="right" vertical="top"/>
      <protection locked="0"/>
    </xf>
    <xf numFmtId="169" fontId="4406" fillId="0" borderId="1" xfId="0" applyNumberFormat="1" applyFont="1" applyBorder="1" applyAlignment="1">
      <alignment horizontal="right" vertical="top"/>
    </xf>
    <xf numFmtId="169" fontId="4407" fillId="0" borderId="1" xfId="0" applyNumberFormat="1" applyFont="1" applyBorder="1" applyAlignment="1">
      <alignment horizontal="right" vertical="top"/>
    </xf>
    <xf numFmtId="169" fontId="4408" fillId="0" borderId="1" xfId="0" applyNumberFormat="1" applyFont="1" applyBorder="1" applyAlignment="1">
      <alignment horizontal="right" vertical="top"/>
    </xf>
    <xf numFmtId="169" fontId="4409" fillId="0" borderId="1" xfId="0" applyNumberFormat="1" applyFont="1" applyBorder="1" applyAlignment="1">
      <alignment horizontal="right" vertical="top"/>
    </xf>
    <xf numFmtId="0" fontId="4410" fillId="0" borderId="1" xfId="0" applyFont="1" applyBorder="1" applyAlignment="1">
      <alignment horizontal="left" vertical="top"/>
    </xf>
    <xf numFmtId="0" fontId="4411" fillId="0" borderId="1" xfId="0" applyFont="1" applyBorder="1" applyAlignment="1">
      <alignment horizontal="left" vertical="top" wrapText="1"/>
    </xf>
    <xf numFmtId="0" fontId="4412" fillId="0" borderId="1" xfId="0" applyFont="1" applyBorder="1" applyAlignment="1">
      <alignment horizontal="center" vertical="top"/>
    </xf>
    <xf numFmtId="168" fontId="4413" fillId="0" borderId="1" xfId="0" applyNumberFormat="1" applyFont="1" applyBorder="1" applyAlignment="1">
      <alignment horizontal="right" vertical="top"/>
    </xf>
    <xf numFmtId="169" fontId="4414" fillId="0" borderId="1" xfId="0" applyNumberFormat="1" applyFont="1" applyBorder="1" applyAlignment="1">
      <alignment horizontal="right" vertical="top"/>
    </xf>
    <xf numFmtId="169" fontId="4415" fillId="2" borderId="1" xfId="0" applyNumberFormat="1" applyFont="1" applyFill="1" applyBorder="1" applyAlignment="1" applyProtection="1">
      <alignment horizontal="right" vertical="top"/>
      <protection locked="0"/>
    </xf>
    <xf numFmtId="169" fontId="4416" fillId="0" borderId="1" xfId="0" applyNumberFormat="1" applyFont="1" applyBorder="1" applyAlignment="1">
      <alignment horizontal="right" vertical="top"/>
    </xf>
    <xf numFmtId="169" fontId="4417" fillId="0" borderId="1" xfId="0" applyNumberFormat="1" applyFont="1" applyBorder="1" applyAlignment="1">
      <alignment horizontal="right" vertical="top"/>
    </xf>
    <xf numFmtId="169" fontId="4418" fillId="0" borderId="1" xfId="0" applyNumberFormat="1" applyFont="1" applyBorder="1" applyAlignment="1">
      <alignment horizontal="right" vertical="top"/>
    </xf>
    <xf numFmtId="169" fontId="4419" fillId="0" borderId="1" xfId="0" applyNumberFormat="1" applyFont="1" applyBorder="1" applyAlignment="1">
      <alignment horizontal="right" vertical="top"/>
    </xf>
    <xf numFmtId="0" fontId="4420" fillId="0" borderId="1" xfId="0" applyFont="1" applyBorder="1" applyAlignment="1">
      <alignment horizontal="left" vertical="top"/>
    </xf>
    <xf numFmtId="0" fontId="4421" fillId="0" borderId="1" xfId="0" applyFont="1" applyBorder="1" applyAlignment="1">
      <alignment horizontal="left" vertical="top" wrapText="1"/>
    </xf>
    <xf numFmtId="0" fontId="4422" fillId="0" borderId="1" xfId="0" applyFont="1" applyBorder="1" applyAlignment="1">
      <alignment horizontal="center" vertical="top"/>
    </xf>
    <xf numFmtId="168" fontId="4423" fillId="0" borderId="1" xfId="0" applyNumberFormat="1" applyFont="1" applyBorder="1" applyAlignment="1">
      <alignment horizontal="right" vertical="top"/>
    </xf>
    <xf numFmtId="169" fontId="4424" fillId="0" borderId="1" xfId="0" applyNumberFormat="1" applyFont="1" applyBorder="1" applyAlignment="1">
      <alignment horizontal="right" vertical="top"/>
    </xf>
    <xf numFmtId="169" fontId="4425" fillId="2" borderId="1" xfId="0" applyNumberFormat="1" applyFont="1" applyFill="1" applyBorder="1" applyAlignment="1" applyProtection="1">
      <alignment horizontal="right" vertical="top"/>
      <protection locked="0"/>
    </xf>
    <xf numFmtId="169" fontId="4426" fillId="0" borderId="1" xfId="0" applyNumberFormat="1" applyFont="1" applyBorder="1" applyAlignment="1">
      <alignment horizontal="right" vertical="top"/>
    </xf>
    <xf numFmtId="169" fontId="4427" fillId="0" borderId="1" xfId="0" applyNumberFormat="1" applyFont="1" applyBorder="1" applyAlignment="1">
      <alignment horizontal="right" vertical="top"/>
    </xf>
    <xf numFmtId="169" fontId="4428" fillId="0" borderId="1" xfId="0" applyNumberFormat="1" applyFont="1" applyBorder="1" applyAlignment="1">
      <alignment horizontal="right" vertical="top"/>
    </xf>
    <xf numFmtId="169" fontId="4429" fillId="0" borderId="1" xfId="0" applyNumberFormat="1" applyFont="1" applyBorder="1" applyAlignment="1">
      <alignment horizontal="right" vertical="top"/>
    </xf>
    <xf numFmtId="0" fontId="4430" fillId="0" borderId="1" xfId="0" applyFont="1" applyBorder="1" applyAlignment="1">
      <alignment horizontal="left" vertical="top"/>
    </xf>
    <xf numFmtId="0" fontId="4431" fillId="0" borderId="1" xfId="0" applyFont="1" applyBorder="1" applyAlignment="1">
      <alignment horizontal="left" vertical="top" wrapText="1"/>
    </xf>
    <xf numFmtId="0" fontId="4432" fillId="0" borderId="1" xfId="0" applyFont="1" applyBorder="1" applyAlignment="1">
      <alignment horizontal="center" vertical="top"/>
    </xf>
    <xf numFmtId="168" fontId="4433" fillId="0" borderId="1" xfId="0" applyNumberFormat="1" applyFont="1" applyBorder="1" applyAlignment="1">
      <alignment horizontal="right" vertical="top"/>
    </xf>
    <xf numFmtId="169" fontId="4434" fillId="0" borderId="1" xfId="0" applyNumberFormat="1" applyFont="1" applyBorder="1" applyAlignment="1">
      <alignment horizontal="right" vertical="top"/>
    </xf>
    <xf numFmtId="169" fontId="4435" fillId="2" borderId="1" xfId="0" applyNumberFormat="1" applyFont="1" applyFill="1" applyBorder="1" applyAlignment="1" applyProtection="1">
      <alignment horizontal="right" vertical="top"/>
      <protection locked="0"/>
    </xf>
    <xf numFmtId="169" fontId="4436" fillId="0" borderId="1" xfId="0" applyNumberFormat="1" applyFont="1" applyBorder="1" applyAlignment="1">
      <alignment horizontal="right" vertical="top"/>
    </xf>
    <xf numFmtId="169" fontId="4437" fillId="0" borderId="1" xfId="0" applyNumberFormat="1" applyFont="1" applyBorder="1" applyAlignment="1">
      <alignment horizontal="right" vertical="top"/>
    </xf>
    <xf numFmtId="169" fontId="4438" fillId="0" borderId="1" xfId="0" applyNumberFormat="1" applyFont="1" applyBorder="1" applyAlignment="1">
      <alignment horizontal="right" vertical="top"/>
    </xf>
    <xf numFmtId="169" fontId="4439" fillId="0" borderId="1" xfId="0" applyNumberFormat="1" applyFont="1" applyBorder="1" applyAlignment="1">
      <alignment horizontal="right" vertical="top"/>
    </xf>
    <xf numFmtId="0" fontId="4440" fillId="0" borderId="1" xfId="0" applyFont="1" applyBorder="1" applyAlignment="1">
      <alignment horizontal="left" vertical="top"/>
    </xf>
    <xf numFmtId="0" fontId="4441" fillId="0" borderId="1" xfId="0" applyFont="1" applyBorder="1" applyAlignment="1">
      <alignment horizontal="left" vertical="top" wrapText="1"/>
    </xf>
    <xf numFmtId="0" fontId="4442" fillId="0" borderId="1" xfId="0" applyFont="1" applyBorder="1" applyAlignment="1">
      <alignment horizontal="center" vertical="top"/>
    </xf>
    <xf numFmtId="168" fontId="4443" fillId="0" borderId="1" xfId="0" applyNumberFormat="1" applyFont="1" applyBorder="1" applyAlignment="1">
      <alignment horizontal="right" vertical="top"/>
    </xf>
    <xf numFmtId="169" fontId="4444" fillId="0" borderId="1" xfId="0" applyNumberFormat="1" applyFont="1" applyBorder="1" applyAlignment="1">
      <alignment horizontal="right" vertical="top"/>
    </xf>
    <xf numFmtId="169" fontId="4445" fillId="2" borderId="1" xfId="0" applyNumberFormat="1" applyFont="1" applyFill="1" applyBorder="1" applyAlignment="1" applyProtection="1">
      <alignment horizontal="right" vertical="top"/>
      <protection locked="0"/>
    </xf>
    <xf numFmtId="169" fontId="4446" fillId="0" borderId="1" xfId="0" applyNumberFormat="1" applyFont="1" applyBorder="1" applyAlignment="1">
      <alignment horizontal="right" vertical="top"/>
    </xf>
    <xf numFmtId="169" fontId="4447" fillId="0" borderId="1" xfId="0" applyNumberFormat="1" applyFont="1" applyBorder="1" applyAlignment="1">
      <alignment horizontal="right" vertical="top"/>
    </xf>
    <xf numFmtId="169" fontId="4448" fillId="0" borderId="1" xfId="0" applyNumberFormat="1" applyFont="1" applyBorder="1" applyAlignment="1">
      <alignment horizontal="right" vertical="top"/>
    </xf>
    <xf numFmtId="169" fontId="4449" fillId="0" borderId="1" xfId="0" applyNumberFormat="1" applyFont="1" applyBorder="1" applyAlignment="1">
      <alignment horizontal="right" vertical="top"/>
    </xf>
    <xf numFmtId="0" fontId="4450" fillId="0" borderId="1" xfId="0" applyFont="1" applyBorder="1" applyAlignment="1">
      <alignment horizontal="left" vertical="top"/>
    </xf>
    <xf numFmtId="0" fontId="4451" fillId="0" borderId="1" xfId="0" applyFont="1" applyBorder="1" applyAlignment="1">
      <alignment horizontal="left" vertical="top" wrapText="1"/>
    </xf>
    <xf numFmtId="0" fontId="4452" fillId="0" borderId="1" xfId="0" applyFont="1" applyBorder="1" applyAlignment="1">
      <alignment horizontal="center" vertical="top"/>
    </xf>
    <xf numFmtId="168" fontId="4453" fillId="0" borderId="1" xfId="0" applyNumberFormat="1" applyFont="1" applyBorder="1" applyAlignment="1">
      <alignment horizontal="right" vertical="top"/>
    </xf>
    <xf numFmtId="169" fontId="4454" fillId="0" borderId="1" xfId="0" applyNumberFormat="1" applyFont="1" applyBorder="1" applyAlignment="1">
      <alignment horizontal="right" vertical="top"/>
    </xf>
    <xf numFmtId="169" fontId="4455" fillId="2" borderId="1" xfId="0" applyNumberFormat="1" applyFont="1" applyFill="1" applyBorder="1" applyAlignment="1" applyProtection="1">
      <alignment horizontal="right" vertical="top"/>
      <protection locked="0"/>
    </xf>
    <xf numFmtId="169" fontId="4456" fillId="0" borderId="1" xfId="0" applyNumberFormat="1" applyFont="1" applyBorder="1" applyAlignment="1">
      <alignment horizontal="right" vertical="top"/>
    </xf>
    <xf numFmtId="169" fontId="4457" fillId="0" borderId="1" xfId="0" applyNumberFormat="1" applyFont="1" applyBorder="1" applyAlignment="1">
      <alignment horizontal="right" vertical="top"/>
    </xf>
    <xf numFmtId="169" fontId="4458" fillId="0" borderId="1" xfId="0" applyNumberFormat="1" applyFont="1" applyBorder="1" applyAlignment="1">
      <alignment horizontal="right" vertical="top"/>
    </xf>
    <xf numFmtId="169" fontId="4459" fillId="0" borderId="1" xfId="0" applyNumberFormat="1" applyFont="1" applyBorder="1" applyAlignment="1">
      <alignment horizontal="right" vertical="top"/>
    </xf>
    <xf numFmtId="0" fontId="4460" fillId="0" borderId="1" xfId="0" applyFont="1" applyBorder="1" applyAlignment="1">
      <alignment horizontal="left" vertical="top"/>
    </xf>
    <xf numFmtId="0" fontId="4461" fillId="0" borderId="1" xfId="0" applyFont="1" applyBorder="1" applyAlignment="1">
      <alignment horizontal="left" vertical="top" wrapText="1"/>
    </xf>
    <xf numFmtId="0" fontId="4462" fillId="0" borderId="1" xfId="0" applyFont="1" applyBorder="1" applyAlignment="1">
      <alignment horizontal="center" vertical="top"/>
    </xf>
    <xf numFmtId="168" fontId="4463" fillId="0" borderId="1" xfId="0" applyNumberFormat="1" applyFont="1" applyBorder="1" applyAlignment="1">
      <alignment horizontal="right" vertical="top"/>
    </xf>
    <xf numFmtId="169" fontId="4464" fillId="0" borderId="1" xfId="0" applyNumberFormat="1" applyFont="1" applyBorder="1" applyAlignment="1">
      <alignment horizontal="right" vertical="top"/>
    </xf>
    <xf numFmtId="169" fontId="4465" fillId="2" borderId="1" xfId="0" applyNumberFormat="1" applyFont="1" applyFill="1" applyBorder="1" applyAlignment="1" applyProtection="1">
      <alignment horizontal="right" vertical="top"/>
      <protection locked="0"/>
    </xf>
    <xf numFmtId="169" fontId="4466" fillId="0" borderId="1" xfId="0" applyNumberFormat="1" applyFont="1" applyBorder="1" applyAlignment="1">
      <alignment horizontal="right" vertical="top"/>
    </xf>
    <xf numFmtId="169" fontId="4467" fillId="0" borderId="1" xfId="0" applyNumberFormat="1" applyFont="1" applyBorder="1" applyAlignment="1">
      <alignment horizontal="right" vertical="top"/>
    </xf>
    <xf numFmtId="169" fontId="4468" fillId="0" borderId="1" xfId="0" applyNumberFormat="1" applyFont="1" applyBorder="1" applyAlignment="1">
      <alignment horizontal="right" vertical="top"/>
    </xf>
    <xf numFmtId="169" fontId="4469" fillId="0" borderId="1" xfId="0" applyNumberFormat="1" applyFont="1" applyBorder="1" applyAlignment="1">
      <alignment horizontal="right" vertical="top"/>
    </xf>
    <xf numFmtId="0" fontId="4470" fillId="0" borderId="1" xfId="0" applyFont="1" applyBorder="1" applyAlignment="1">
      <alignment horizontal="left" vertical="top"/>
    </xf>
    <xf numFmtId="0" fontId="4471" fillId="0" borderId="1" xfId="0" applyFont="1" applyBorder="1" applyAlignment="1">
      <alignment horizontal="left" vertical="top" wrapText="1"/>
    </xf>
    <xf numFmtId="0" fontId="4472" fillId="0" borderId="1" xfId="0" applyFont="1" applyBorder="1" applyAlignment="1">
      <alignment horizontal="center" vertical="top"/>
    </xf>
    <xf numFmtId="168" fontId="4473" fillId="0" borderId="1" xfId="0" applyNumberFormat="1" applyFont="1" applyBorder="1" applyAlignment="1">
      <alignment horizontal="right" vertical="top"/>
    </xf>
    <xf numFmtId="169" fontId="4474" fillId="0" borderId="1" xfId="0" applyNumberFormat="1" applyFont="1" applyBorder="1" applyAlignment="1">
      <alignment horizontal="right" vertical="top"/>
    </xf>
    <xf numFmtId="169" fontId="4475" fillId="2" borderId="1" xfId="0" applyNumberFormat="1" applyFont="1" applyFill="1" applyBorder="1" applyAlignment="1" applyProtection="1">
      <alignment horizontal="right" vertical="top"/>
      <protection locked="0"/>
    </xf>
    <xf numFmtId="169" fontId="4476" fillId="0" borderId="1" xfId="0" applyNumberFormat="1" applyFont="1" applyBorder="1" applyAlignment="1">
      <alignment horizontal="right" vertical="top"/>
    </xf>
    <xf numFmtId="169" fontId="4477" fillId="0" borderId="1" xfId="0" applyNumberFormat="1" applyFont="1" applyBorder="1" applyAlignment="1">
      <alignment horizontal="right" vertical="top"/>
    </xf>
    <xf numFmtId="169" fontId="4478" fillId="0" borderId="1" xfId="0" applyNumberFormat="1" applyFont="1" applyBorder="1" applyAlignment="1">
      <alignment horizontal="right" vertical="top"/>
    </xf>
    <xf numFmtId="169" fontId="4479" fillId="0" borderId="1" xfId="0" applyNumberFormat="1" applyFont="1" applyBorder="1" applyAlignment="1">
      <alignment horizontal="right" vertical="top"/>
    </xf>
    <xf numFmtId="0" fontId="4480" fillId="0" borderId="1" xfId="0" applyFont="1" applyBorder="1" applyAlignment="1">
      <alignment horizontal="left" vertical="top"/>
    </xf>
    <xf numFmtId="0" fontId="4481" fillId="0" borderId="1" xfId="0" applyFont="1" applyBorder="1" applyAlignment="1">
      <alignment horizontal="left" vertical="top" wrapText="1"/>
    </xf>
    <xf numFmtId="0" fontId="4482" fillId="0" borderId="1" xfId="0" applyFont="1" applyBorder="1" applyAlignment="1">
      <alignment horizontal="center" vertical="top"/>
    </xf>
    <xf numFmtId="168" fontId="4483" fillId="0" borderId="1" xfId="0" applyNumberFormat="1" applyFont="1" applyBorder="1" applyAlignment="1">
      <alignment horizontal="right" vertical="top"/>
    </xf>
    <xf numFmtId="169" fontId="4484" fillId="0" borderId="1" xfId="0" applyNumberFormat="1" applyFont="1" applyBorder="1" applyAlignment="1">
      <alignment horizontal="right" vertical="top"/>
    </xf>
    <xf numFmtId="169" fontId="4485" fillId="2" borderId="1" xfId="0" applyNumberFormat="1" applyFont="1" applyFill="1" applyBorder="1" applyAlignment="1" applyProtection="1">
      <alignment horizontal="right" vertical="top"/>
      <protection locked="0"/>
    </xf>
    <xf numFmtId="169" fontId="4486" fillId="0" borderId="1" xfId="0" applyNumberFormat="1" applyFont="1" applyBorder="1" applyAlignment="1">
      <alignment horizontal="right" vertical="top"/>
    </xf>
    <xf numFmtId="169" fontId="4487" fillId="0" borderId="1" xfId="0" applyNumberFormat="1" applyFont="1" applyBorder="1" applyAlignment="1">
      <alignment horizontal="right" vertical="top"/>
    </xf>
    <xf numFmtId="169" fontId="4488" fillId="0" borderId="1" xfId="0" applyNumberFormat="1" applyFont="1" applyBorder="1" applyAlignment="1">
      <alignment horizontal="right" vertical="top"/>
    </xf>
    <xf numFmtId="169" fontId="4489" fillId="0" borderId="1" xfId="0" applyNumberFormat="1" applyFont="1" applyBorder="1" applyAlignment="1">
      <alignment horizontal="right" vertical="top"/>
    </xf>
    <xf numFmtId="0" fontId="4490" fillId="0" borderId="1" xfId="0" applyFont="1" applyBorder="1" applyAlignment="1">
      <alignment horizontal="left" vertical="top"/>
    </xf>
    <xf numFmtId="0" fontId="4491" fillId="0" borderId="1" xfId="0" applyFont="1" applyBorder="1" applyAlignment="1">
      <alignment horizontal="left" vertical="top" wrapText="1"/>
    </xf>
    <xf numFmtId="0" fontId="4492" fillId="0" borderId="1" xfId="0" applyFont="1" applyBorder="1" applyAlignment="1">
      <alignment horizontal="center" vertical="top"/>
    </xf>
    <xf numFmtId="168" fontId="4493" fillId="0" borderId="1" xfId="0" applyNumberFormat="1" applyFont="1" applyBorder="1" applyAlignment="1">
      <alignment horizontal="right" vertical="top"/>
    </xf>
    <xf numFmtId="169" fontId="4494" fillId="0" borderId="1" xfId="0" applyNumberFormat="1" applyFont="1" applyBorder="1" applyAlignment="1">
      <alignment horizontal="right" vertical="top"/>
    </xf>
    <xf numFmtId="169" fontId="4495" fillId="2" borderId="1" xfId="0" applyNumberFormat="1" applyFont="1" applyFill="1" applyBorder="1" applyAlignment="1" applyProtection="1">
      <alignment horizontal="right" vertical="top"/>
      <protection locked="0"/>
    </xf>
    <xf numFmtId="169" fontId="4496" fillId="0" borderId="1" xfId="0" applyNumberFormat="1" applyFont="1" applyBorder="1" applyAlignment="1">
      <alignment horizontal="right" vertical="top"/>
    </xf>
    <xf numFmtId="169" fontId="4497" fillId="0" borderId="1" xfId="0" applyNumberFormat="1" applyFont="1" applyBorder="1" applyAlignment="1">
      <alignment horizontal="right" vertical="top"/>
    </xf>
    <xf numFmtId="169" fontId="4498" fillId="0" borderId="1" xfId="0" applyNumberFormat="1" applyFont="1" applyBorder="1" applyAlignment="1">
      <alignment horizontal="right" vertical="top"/>
    </xf>
    <xf numFmtId="169" fontId="4499" fillId="0" borderId="1" xfId="0" applyNumberFormat="1" applyFont="1" applyBorder="1" applyAlignment="1">
      <alignment horizontal="right" vertical="top"/>
    </xf>
    <xf numFmtId="0" fontId="4500" fillId="0" borderId="1" xfId="0" applyFont="1" applyBorder="1" applyAlignment="1">
      <alignment horizontal="left" vertical="top"/>
    </xf>
    <xf numFmtId="0" fontId="4501" fillId="0" borderId="1" xfId="0" applyFont="1" applyBorder="1" applyAlignment="1">
      <alignment horizontal="left" vertical="top" wrapText="1"/>
    </xf>
    <xf numFmtId="0" fontId="4502" fillId="0" borderId="1" xfId="0" applyFont="1" applyBorder="1" applyAlignment="1">
      <alignment horizontal="center" vertical="top"/>
    </xf>
    <xf numFmtId="168" fontId="4503" fillId="0" borderId="1" xfId="0" applyNumberFormat="1" applyFont="1" applyBorder="1" applyAlignment="1">
      <alignment horizontal="right" vertical="top"/>
    </xf>
    <xf numFmtId="169" fontId="4504" fillId="0" borderId="1" xfId="0" applyNumberFormat="1" applyFont="1" applyBorder="1" applyAlignment="1">
      <alignment horizontal="right" vertical="top"/>
    </xf>
    <xf numFmtId="169" fontId="4505" fillId="2" borderId="1" xfId="0" applyNumberFormat="1" applyFont="1" applyFill="1" applyBorder="1" applyAlignment="1" applyProtection="1">
      <alignment horizontal="right" vertical="top"/>
      <protection locked="0"/>
    </xf>
    <xf numFmtId="169" fontId="4506" fillId="0" borderId="1" xfId="0" applyNumberFormat="1" applyFont="1" applyBorder="1" applyAlignment="1">
      <alignment horizontal="right" vertical="top"/>
    </xf>
    <xf numFmtId="169" fontId="4507" fillId="0" borderId="1" xfId="0" applyNumberFormat="1" applyFont="1" applyBorder="1" applyAlignment="1">
      <alignment horizontal="right" vertical="top"/>
    </xf>
    <xf numFmtId="169" fontId="4508" fillId="0" borderId="1" xfId="0" applyNumberFormat="1" applyFont="1" applyBorder="1" applyAlignment="1">
      <alignment horizontal="right" vertical="top"/>
    </xf>
    <xf numFmtId="169" fontId="4509" fillId="0" borderId="1" xfId="0" applyNumberFormat="1" applyFont="1" applyBorder="1" applyAlignment="1">
      <alignment horizontal="right" vertical="top"/>
    </xf>
    <xf numFmtId="0" fontId="4510" fillId="0" borderId="1" xfId="0" applyFont="1" applyBorder="1" applyAlignment="1">
      <alignment horizontal="left" vertical="top"/>
    </xf>
    <xf numFmtId="0" fontId="4511" fillId="0" borderId="1" xfId="0" applyFont="1" applyBorder="1" applyAlignment="1">
      <alignment horizontal="left" vertical="top" wrapText="1"/>
    </xf>
    <xf numFmtId="0" fontId="4512" fillId="0" borderId="1" xfId="0" applyFont="1" applyBorder="1" applyAlignment="1">
      <alignment horizontal="center" vertical="top"/>
    </xf>
    <xf numFmtId="168" fontId="4513" fillId="0" borderId="1" xfId="0" applyNumberFormat="1" applyFont="1" applyBorder="1" applyAlignment="1">
      <alignment horizontal="right" vertical="top"/>
    </xf>
    <xf numFmtId="169" fontId="4514" fillId="0" borderId="1" xfId="0" applyNumberFormat="1" applyFont="1" applyBorder="1" applyAlignment="1">
      <alignment horizontal="right" vertical="top"/>
    </xf>
    <xf numFmtId="169" fontId="4515" fillId="2" borderId="1" xfId="0" applyNumberFormat="1" applyFont="1" applyFill="1" applyBorder="1" applyAlignment="1" applyProtection="1">
      <alignment horizontal="right" vertical="top"/>
      <protection locked="0"/>
    </xf>
    <xf numFmtId="169" fontId="4516" fillId="0" borderId="1" xfId="0" applyNumberFormat="1" applyFont="1" applyBorder="1" applyAlignment="1">
      <alignment horizontal="right" vertical="top"/>
    </xf>
    <xf numFmtId="169" fontId="4517" fillId="0" borderId="1" xfId="0" applyNumberFormat="1" applyFont="1" applyBorder="1" applyAlignment="1">
      <alignment horizontal="right" vertical="top"/>
    </xf>
    <xf numFmtId="169" fontId="4518" fillId="0" borderId="1" xfId="0" applyNumberFormat="1" applyFont="1" applyBorder="1" applyAlignment="1">
      <alignment horizontal="right" vertical="top"/>
    </xf>
    <xf numFmtId="169" fontId="4519" fillId="0" borderId="1" xfId="0" applyNumberFormat="1" applyFont="1" applyBorder="1" applyAlignment="1">
      <alignment horizontal="right" vertical="top"/>
    </xf>
    <xf numFmtId="0" fontId="4520" fillId="0" borderId="1" xfId="0" applyFont="1" applyBorder="1" applyAlignment="1">
      <alignment horizontal="left" vertical="top"/>
    </xf>
    <xf numFmtId="0" fontId="4521" fillId="0" borderId="1" xfId="0" applyFont="1" applyBorder="1" applyAlignment="1">
      <alignment horizontal="left" vertical="top" wrapText="1"/>
    </xf>
    <xf numFmtId="0" fontId="4522" fillId="0" borderId="1" xfId="0" applyFont="1" applyBorder="1" applyAlignment="1">
      <alignment horizontal="center" vertical="top"/>
    </xf>
    <xf numFmtId="168" fontId="4523" fillId="0" borderId="1" xfId="0" applyNumberFormat="1" applyFont="1" applyBorder="1" applyAlignment="1">
      <alignment horizontal="right" vertical="top"/>
    </xf>
    <xf numFmtId="169" fontId="4524" fillId="0" borderId="1" xfId="0" applyNumberFormat="1" applyFont="1" applyBorder="1" applyAlignment="1">
      <alignment horizontal="right" vertical="top"/>
    </xf>
    <xf numFmtId="169" fontId="4525" fillId="2" borderId="1" xfId="0" applyNumberFormat="1" applyFont="1" applyFill="1" applyBorder="1" applyAlignment="1" applyProtection="1">
      <alignment horizontal="right" vertical="top"/>
      <protection locked="0"/>
    </xf>
    <xf numFmtId="169" fontId="4526" fillId="0" borderId="1" xfId="0" applyNumberFormat="1" applyFont="1" applyBorder="1" applyAlignment="1">
      <alignment horizontal="right" vertical="top"/>
    </xf>
    <xf numFmtId="169" fontId="4527" fillId="0" borderId="1" xfId="0" applyNumberFormat="1" applyFont="1" applyBorder="1" applyAlignment="1">
      <alignment horizontal="right" vertical="top"/>
    </xf>
    <xf numFmtId="169" fontId="4528" fillId="0" borderId="1" xfId="0" applyNumberFormat="1" applyFont="1" applyBorder="1" applyAlignment="1">
      <alignment horizontal="right" vertical="top"/>
    </xf>
    <xf numFmtId="169" fontId="4529" fillId="0" borderId="1" xfId="0" applyNumberFormat="1" applyFont="1" applyBorder="1" applyAlignment="1">
      <alignment horizontal="right" vertical="top"/>
    </xf>
    <xf numFmtId="0" fontId="4530" fillId="0" borderId="1" xfId="0" applyFont="1" applyBorder="1" applyAlignment="1">
      <alignment horizontal="left" vertical="top"/>
    </xf>
    <xf numFmtId="0" fontId="4531" fillId="0" borderId="1" xfId="0" applyFont="1" applyBorder="1" applyAlignment="1">
      <alignment horizontal="left" vertical="top" wrapText="1"/>
    </xf>
    <xf numFmtId="0" fontId="4532" fillId="0" borderId="1" xfId="0" applyFont="1" applyBorder="1" applyAlignment="1">
      <alignment horizontal="center" vertical="top"/>
    </xf>
    <xf numFmtId="168" fontId="4533" fillId="0" borderId="1" xfId="0" applyNumberFormat="1" applyFont="1" applyBorder="1" applyAlignment="1">
      <alignment horizontal="right" vertical="top"/>
    </xf>
    <xf numFmtId="169" fontId="4534" fillId="0" borderId="1" xfId="0" applyNumberFormat="1" applyFont="1" applyBorder="1" applyAlignment="1">
      <alignment horizontal="right" vertical="top"/>
    </xf>
    <xf numFmtId="169" fontId="4535" fillId="2" borderId="1" xfId="0" applyNumberFormat="1" applyFont="1" applyFill="1" applyBorder="1" applyAlignment="1" applyProtection="1">
      <alignment horizontal="right" vertical="top"/>
      <protection locked="0"/>
    </xf>
    <xf numFmtId="169" fontId="4536" fillId="0" borderId="1" xfId="0" applyNumberFormat="1" applyFont="1" applyBorder="1" applyAlignment="1">
      <alignment horizontal="right" vertical="top"/>
    </xf>
    <xf numFmtId="169" fontId="4537" fillId="0" borderId="1" xfId="0" applyNumberFormat="1" applyFont="1" applyBorder="1" applyAlignment="1">
      <alignment horizontal="right" vertical="top"/>
    </xf>
    <xf numFmtId="169" fontId="4538" fillId="0" borderId="1" xfId="0" applyNumberFormat="1" applyFont="1" applyBorder="1" applyAlignment="1">
      <alignment horizontal="right" vertical="top"/>
    </xf>
    <xf numFmtId="169" fontId="4539" fillId="0" borderId="1" xfId="0" applyNumberFormat="1" applyFont="1" applyBorder="1" applyAlignment="1">
      <alignment horizontal="right" vertical="top"/>
    </xf>
    <xf numFmtId="0" fontId="4540" fillId="3" borderId="1" xfId="0" applyFont="1" applyFill="1" applyBorder="1" applyAlignment="1">
      <alignment horizontal="left"/>
    </xf>
    <xf numFmtId="4" fontId="4547" fillId="3" borderId="1" xfId="0" applyNumberFormat="1" applyFont="1" applyFill="1" applyBorder="1" applyAlignment="1">
      <alignment horizontal="right"/>
    </xf>
    <xf numFmtId="4" fontId="4548" fillId="3" borderId="1" xfId="0" applyNumberFormat="1" applyFont="1" applyFill="1" applyBorder="1" applyAlignment="1">
      <alignment horizontal="right"/>
    </xf>
    <xf numFmtId="4" fontId="4549" fillId="3" borderId="1" xfId="0" applyNumberFormat="1" applyFont="1" applyFill="1" applyBorder="1" applyAlignment="1">
      <alignment horizontal="right"/>
    </xf>
    <xf numFmtId="0" fontId="4550" fillId="0" borderId="0" xfId="0" applyFont="1"/>
    <xf numFmtId="0" fontId="4551" fillId="0" borderId="1" xfId="0" applyFont="1" applyBorder="1" applyAlignment="1">
      <alignment horizontal="left" vertical="top"/>
    </xf>
    <xf numFmtId="0" fontId="4552" fillId="0" borderId="1" xfId="0" applyFont="1" applyBorder="1" applyAlignment="1">
      <alignment horizontal="left" vertical="top" wrapText="1"/>
    </xf>
    <xf numFmtId="0" fontId="4553" fillId="0" borderId="1" xfId="0" applyFont="1" applyBorder="1" applyAlignment="1">
      <alignment horizontal="center" vertical="top"/>
    </xf>
    <xf numFmtId="168" fontId="4554" fillId="0" borderId="1" xfId="0" applyNumberFormat="1" applyFont="1" applyBorder="1" applyAlignment="1">
      <alignment horizontal="right" vertical="top"/>
    </xf>
    <xf numFmtId="169" fontId="4555" fillId="0" borderId="1" xfId="0" applyNumberFormat="1" applyFont="1" applyBorder="1" applyAlignment="1">
      <alignment horizontal="right" vertical="top"/>
    </xf>
    <xf numFmtId="169" fontId="4556" fillId="2" borderId="1" xfId="0" applyNumberFormat="1" applyFont="1" applyFill="1" applyBorder="1" applyAlignment="1" applyProtection="1">
      <alignment horizontal="right" vertical="top"/>
      <protection locked="0"/>
    </xf>
    <xf numFmtId="169" fontId="4557" fillId="0" borderId="1" xfId="0" applyNumberFormat="1" applyFont="1" applyBorder="1" applyAlignment="1">
      <alignment horizontal="right" vertical="top"/>
    </xf>
    <xf numFmtId="169" fontId="4558" fillId="0" borderId="1" xfId="0" applyNumberFormat="1" applyFont="1" applyBorder="1" applyAlignment="1">
      <alignment horizontal="right" vertical="top"/>
    </xf>
    <xf numFmtId="169" fontId="4559" fillId="0" borderId="1" xfId="0" applyNumberFormat="1" applyFont="1" applyBorder="1" applyAlignment="1">
      <alignment horizontal="right" vertical="top"/>
    </xf>
    <xf numFmtId="169" fontId="4560" fillId="0" borderId="1" xfId="0" applyNumberFormat="1" applyFont="1" applyBorder="1" applyAlignment="1">
      <alignment horizontal="right" vertical="top"/>
    </xf>
    <xf numFmtId="0" fontId="4561" fillId="0" borderId="1" xfId="0" applyFont="1" applyBorder="1" applyAlignment="1">
      <alignment horizontal="left" vertical="top"/>
    </xf>
    <xf numFmtId="0" fontId="4562" fillId="0" borderId="1" xfId="0" applyFont="1" applyBorder="1" applyAlignment="1">
      <alignment horizontal="left" vertical="top" wrapText="1"/>
    </xf>
    <xf numFmtId="0" fontId="4563" fillId="0" borderId="1" xfId="0" applyFont="1" applyBorder="1" applyAlignment="1">
      <alignment horizontal="center" vertical="top"/>
    </xf>
    <xf numFmtId="168" fontId="4564" fillId="0" borderId="1" xfId="0" applyNumberFormat="1" applyFont="1" applyBorder="1" applyAlignment="1">
      <alignment horizontal="right" vertical="top"/>
    </xf>
    <xf numFmtId="169" fontId="4565" fillId="0" borderId="1" xfId="0" applyNumberFormat="1" applyFont="1" applyBorder="1" applyAlignment="1">
      <alignment horizontal="right" vertical="top"/>
    </xf>
    <xf numFmtId="169" fontId="4566" fillId="2" borderId="1" xfId="0" applyNumberFormat="1" applyFont="1" applyFill="1" applyBorder="1" applyAlignment="1" applyProtection="1">
      <alignment horizontal="right" vertical="top"/>
      <protection locked="0"/>
    </xf>
    <xf numFmtId="169" fontId="4567" fillId="0" borderId="1" xfId="0" applyNumberFormat="1" applyFont="1" applyBorder="1" applyAlignment="1">
      <alignment horizontal="right" vertical="top"/>
    </xf>
    <xf numFmtId="169" fontId="4568" fillId="0" borderId="1" xfId="0" applyNumberFormat="1" applyFont="1" applyBorder="1" applyAlignment="1">
      <alignment horizontal="right" vertical="top"/>
    </xf>
    <xf numFmtId="169" fontId="4569" fillId="0" borderId="1" xfId="0" applyNumberFormat="1" applyFont="1" applyBorder="1" applyAlignment="1">
      <alignment horizontal="right" vertical="top"/>
    </xf>
    <xf numFmtId="169" fontId="4570" fillId="0" borderId="1" xfId="0" applyNumberFormat="1" applyFont="1" applyBorder="1" applyAlignment="1">
      <alignment horizontal="right" vertical="top"/>
    </xf>
    <xf numFmtId="0" fontId="4571" fillId="0" borderId="1" xfId="0" applyFont="1" applyBorder="1" applyAlignment="1">
      <alignment horizontal="left" vertical="top"/>
    </xf>
    <xf numFmtId="0" fontId="4572" fillId="0" borderId="1" xfId="0" applyFont="1" applyBorder="1" applyAlignment="1">
      <alignment horizontal="left" vertical="top" wrapText="1"/>
    </xf>
    <xf numFmtId="0" fontId="4573" fillId="0" borderId="1" xfId="0" applyFont="1" applyBorder="1" applyAlignment="1">
      <alignment horizontal="center" vertical="top"/>
    </xf>
    <xf numFmtId="168" fontId="4574" fillId="0" borderId="1" xfId="0" applyNumberFormat="1" applyFont="1" applyBorder="1" applyAlignment="1">
      <alignment horizontal="right" vertical="top"/>
    </xf>
    <xf numFmtId="169" fontId="4575" fillId="0" borderId="1" xfId="0" applyNumberFormat="1" applyFont="1" applyBorder="1" applyAlignment="1">
      <alignment horizontal="right" vertical="top"/>
    </xf>
    <xf numFmtId="169" fontId="4576" fillId="2" borderId="1" xfId="0" applyNumberFormat="1" applyFont="1" applyFill="1" applyBorder="1" applyAlignment="1" applyProtection="1">
      <alignment horizontal="right" vertical="top"/>
      <protection locked="0"/>
    </xf>
    <xf numFmtId="169" fontId="4577" fillId="0" borderId="1" xfId="0" applyNumberFormat="1" applyFont="1" applyBorder="1" applyAlignment="1">
      <alignment horizontal="right" vertical="top"/>
    </xf>
    <xf numFmtId="169" fontId="4578" fillId="0" borderId="1" xfId="0" applyNumberFormat="1" applyFont="1" applyBorder="1" applyAlignment="1">
      <alignment horizontal="right" vertical="top"/>
    </xf>
    <xf numFmtId="169" fontId="4579" fillId="0" borderId="1" xfId="0" applyNumberFormat="1" applyFont="1" applyBorder="1" applyAlignment="1">
      <alignment horizontal="right" vertical="top"/>
    </xf>
    <xf numFmtId="169" fontId="4580" fillId="0" borderId="1" xfId="0" applyNumberFormat="1" applyFont="1" applyBorder="1" applyAlignment="1">
      <alignment horizontal="right" vertical="top"/>
    </xf>
    <xf numFmtId="0" fontId="4581" fillId="0" borderId="1" xfId="0" applyFont="1" applyBorder="1" applyAlignment="1">
      <alignment horizontal="left" vertical="top"/>
    </xf>
    <xf numFmtId="0" fontId="4582" fillId="0" borderId="1" xfId="0" applyFont="1" applyBorder="1" applyAlignment="1">
      <alignment horizontal="left" vertical="top" wrapText="1"/>
    </xf>
    <xf numFmtId="0" fontId="4583" fillId="0" borderId="1" xfId="0" applyFont="1" applyBorder="1" applyAlignment="1">
      <alignment horizontal="center" vertical="top"/>
    </xf>
    <xf numFmtId="168" fontId="4584" fillId="0" borderId="1" xfId="0" applyNumberFormat="1" applyFont="1" applyBorder="1" applyAlignment="1">
      <alignment horizontal="right" vertical="top"/>
    </xf>
    <xf numFmtId="169" fontId="4585" fillId="0" borderId="1" xfId="0" applyNumberFormat="1" applyFont="1" applyBorder="1" applyAlignment="1">
      <alignment horizontal="right" vertical="top"/>
    </xf>
    <xf numFmtId="169" fontId="4586" fillId="2" borderId="1" xfId="0" applyNumberFormat="1" applyFont="1" applyFill="1" applyBorder="1" applyAlignment="1" applyProtection="1">
      <alignment horizontal="right" vertical="top"/>
      <protection locked="0"/>
    </xf>
    <xf numFmtId="169" fontId="4587" fillId="0" borderId="1" xfId="0" applyNumberFormat="1" applyFont="1" applyBorder="1" applyAlignment="1">
      <alignment horizontal="right" vertical="top"/>
    </xf>
    <xf numFmtId="169" fontId="4588" fillId="0" borderId="1" xfId="0" applyNumberFormat="1" applyFont="1" applyBorder="1" applyAlignment="1">
      <alignment horizontal="right" vertical="top"/>
    </xf>
    <xf numFmtId="169" fontId="4589" fillId="0" borderId="1" xfId="0" applyNumberFormat="1" applyFont="1" applyBorder="1" applyAlignment="1">
      <alignment horizontal="right" vertical="top"/>
    </xf>
    <xf numFmtId="169" fontId="4590" fillId="0" borderId="1" xfId="0" applyNumberFormat="1" applyFont="1" applyBorder="1" applyAlignment="1">
      <alignment horizontal="right" vertical="top"/>
    </xf>
    <xf numFmtId="0" fontId="4591" fillId="3" borderId="1" xfId="0" applyFont="1" applyFill="1" applyBorder="1" applyAlignment="1">
      <alignment horizontal="left"/>
    </xf>
    <xf numFmtId="4" fontId="4598" fillId="3" borderId="1" xfId="0" applyNumberFormat="1" applyFont="1" applyFill="1" applyBorder="1" applyAlignment="1">
      <alignment horizontal="right"/>
    </xf>
    <xf numFmtId="4" fontId="4599" fillId="3" borderId="1" xfId="0" applyNumberFormat="1" applyFont="1" applyFill="1" applyBorder="1" applyAlignment="1">
      <alignment horizontal="right"/>
    </xf>
    <xf numFmtId="4" fontId="4600" fillId="3" borderId="1" xfId="0" applyNumberFormat="1" applyFont="1" applyFill="1" applyBorder="1" applyAlignment="1">
      <alignment horizontal="right"/>
    </xf>
    <xf numFmtId="0" fontId="4601" fillId="0" borderId="0" xfId="0" applyFont="1"/>
    <xf numFmtId="0" fontId="4602" fillId="3" borderId="1" xfId="0" applyFont="1" applyFill="1" applyBorder="1" applyAlignment="1">
      <alignment horizontal="left"/>
    </xf>
    <xf numFmtId="4" fontId="4609" fillId="3" borderId="1" xfId="0" applyNumberFormat="1" applyFont="1" applyFill="1" applyBorder="1" applyAlignment="1">
      <alignment horizontal="right"/>
    </xf>
    <xf numFmtId="4" fontId="4610" fillId="3" borderId="1" xfId="0" applyNumberFormat="1" applyFont="1" applyFill="1" applyBorder="1" applyAlignment="1">
      <alignment horizontal="right"/>
    </xf>
    <xf numFmtId="4" fontId="4611" fillId="3" borderId="1" xfId="0" applyNumberFormat="1" applyFont="1" applyFill="1" applyBorder="1" applyAlignment="1">
      <alignment horizontal="right"/>
    </xf>
    <xf numFmtId="0" fontId="4612" fillId="0" borderId="0" xfId="0" applyFont="1"/>
    <xf numFmtId="0" fontId="4613" fillId="0" borderId="1" xfId="0" applyFont="1" applyBorder="1" applyAlignment="1">
      <alignment horizontal="left" vertical="top"/>
    </xf>
    <xf numFmtId="0" fontId="4614" fillId="0" borderId="1" xfId="0" applyFont="1" applyBorder="1" applyAlignment="1">
      <alignment horizontal="left" vertical="top" wrapText="1"/>
    </xf>
    <xf numFmtId="0" fontId="4615" fillId="0" borderId="1" xfId="0" applyFont="1" applyBorder="1" applyAlignment="1">
      <alignment horizontal="center" vertical="top"/>
    </xf>
    <xf numFmtId="168" fontId="4616" fillId="0" borderId="1" xfId="0" applyNumberFormat="1" applyFont="1" applyBorder="1" applyAlignment="1">
      <alignment horizontal="right" vertical="top"/>
    </xf>
    <xf numFmtId="169" fontId="4617" fillId="0" borderId="1" xfId="0" applyNumberFormat="1" applyFont="1" applyBorder="1" applyAlignment="1">
      <alignment horizontal="right" vertical="top"/>
    </xf>
    <xf numFmtId="169" fontId="4618" fillId="2" borderId="1" xfId="0" applyNumberFormat="1" applyFont="1" applyFill="1" applyBorder="1" applyAlignment="1" applyProtection="1">
      <alignment horizontal="right" vertical="top"/>
      <protection locked="0"/>
    </xf>
    <xf numFmtId="169" fontId="4619" fillId="0" borderId="1" xfId="0" applyNumberFormat="1" applyFont="1" applyBorder="1" applyAlignment="1">
      <alignment horizontal="right" vertical="top"/>
    </xf>
    <xf numFmtId="169" fontId="4620" fillId="0" borderId="1" xfId="0" applyNumberFormat="1" applyFont="1" applyBorder="1" applyAlignment="1">
      <alignment horizontal="right" vertical="top"/>
    </xf>
    <xf numFmtId="169" fontId="4621" fillId="0" borderId="1" xfId="0" applyNumberFormat="1" applyFont="1" applyBorder="1" applyAlignment="1">
      <alignment horizontal="right" vertical="top"/>
    </xf>
    <xf numFmtId="169" fontId="4622" fillId="0" borderId="1" xfId="0" applyNumberFormat="1" applyFont="1" applyBorder="1" applyAlignment="1">
      <alignment horizontal="right" vertical="top"/>
    </xf>
    <xf numFmtId="0" fontId="4623" fillId="0" borderId="1" xfId="0" applyFont="1" applyBorder="1" applyAlignment="1">
      <alignment horizontal="left" vertical="top"/>
    </xf>
    <xf numFmtId="0" fontId="4624" fillId="0" borderId="1" xfId="0" applyFont="1" applyBorder="1" applyAlignment="1">
      <alignment horizontal="left" vertical="top" wrapText="1"/>
    </xf>
    <xf numFmtId="0" fontId="4625" fillId="0" borderId="1" xfId="0" applyFont="1" applyBorder="1" applyAlignment="1">
      <alignment horizontal="center" vertical="top"/>
    </xf>
    <xf numFmtId="168" fontId="4626" fillId="0" borderId="1" xfId="0" applyNumberFormat="1" applyFont="1" applyBorder="1" applyAlignment="1">
      <alignment horizontal="right" vertical="top"/>
    </xf>
    <xf numFmtId="169" fontId="4627" fillId="0" borderId="1" xfId="0" applyNumberFormat="1" applyFont="1" applyBorder="1" applyAlignment="1">
      <alignment horizontal="right" vertical="top"/>
    </xf>
    <xf numFmtId="169" fontId="4628" fillId="2" borderId="1" xfId="0" applyNumberFormat="1" applyFont="1" applyFill="1" applyBorder="1" applyAlignment="1" applyProtection="1">
      <alignment horizontal="right" vertical="top"/>
      <protection locked="0"/>
    </xf>
    <xf numFmtId="169" fontId="4629" fillId="0" borderId="1" xfId="0" applyNumberFormat="1" applyFont="1" applyBorder="1" applyAlignment="1">
      <alignment horizontal="right" vertical="top"/>
    </xf>
    <xf numFmtId="169" fontId="4630" fillId="0" borderId="1" xfId="0" applyNumberFormat="1" applyFont="1" applyBorder="1" applyAlignment="1">
      <alignment horizontal="right" vertical="top"/>
    </xf>
    <xf numFmtId="169" fontId="4631" fillId="0" borderId="1" xfId="0" applyNumberFormat="1" applyFont="1" applyBorder="1" applyAlignment="1">
      <alignment horizontal="right" vertical="top"/>
    </xf>
    <xf numFmtId="169" fontId="4632" fillId="0" borderId="1" xfId="0" applyNumberFormat="1" applyFont="1" applyBorder="1" applyAlignment="1">
      <alignment horizontal="right" vertical="top"/>
    </xf>
    <xf numFmtId="0" fontId="4633" fillId="0" borderId="1" xfId="0" applyFont="1" applyBorder="1" applyAlignment="1">
      <alignment horizontal="left" vertical="top"/>
    </xf>
    <xf numFmtId="0" fontId="4634" fillId="0" borderId="1" xfId="0" applyFont="1" applyBorder="1" applyAlignment="1">
      <alignment horizontal="left" vertical="top" wrapText="1"/>
    </xf>
    <xf numFmtId="0" fontId="4635" fillId="0" borderId="1" xfId="0" applyFont="1" applyBorder="1" applyAlignment="1">
      <alignment horizontal="center" vertical="top"/>
    </xf>
    <xf numFmtId="168" fontId="4636" fillId="0" borderId="1" xfId="0" applyNumberFormat="1" applyFont="1" applyBorder="1" applyAlignment="1">
      <alignment horizontal="right" vertical="top"/>
    </xf>
    <xf numFmtId="169" fontId="4637" fillId="0" borderId="1" xfId="0" applyNumberFormat="1" applyFont="1" applyBorder="1" applyAlignment="1">
      <alignment horizontal="right" vertical="top"/>
    </xf>
    <xf numFmtId="169" fontId="4638" fillId="2" borderId="1" xfId="0" applyNumberFormat="1" applyFont="1" applyFill="1" applyBorder="1" applyAlignment="1" applyProtection="1">
      <alignment horizontal="right" vertical="top"/>
      <protection locked="0"/>
    </xf>
    <xf numFmtId="169" fontId="4639" fillId="0" borderId="1" xfId="0" applyNumberFormat="1" applyFont="1" applyBorder="1" applyAlignment="1">
      <alignment horizontal="right" vertical="top"/>
    </xf>
    <xf numFmtId="169" fontId="4640" fillId="0" borderId="1" xfId="0" applyNumberFormat="1" applyFont="1" applyBorder="1" applyAlignment="1">
      <alignment horizontal="right" vertical="top"/>
    </xf>
    <xf numFmtId="169" fontId="4641" fillId="0" borderId="1" xfId="0" applyNumberFormat="1" applyFont="1" applyBorder="1" applyAlignment="1">
      <alignment horizontal="right" vertical="top"/>
    </xf>
    <xf numFmtId="169" fontId="4642" fillId="0" borderId="1" xfId="0" applyNumberFormat="1" applyFont="1" applyBorder="1" applyAlignment="1">
      <alignment horizontal="right" vertical="top"/>
    </xf>
    <xf numFmtId="0" fontId="4643" fillId="0" borderId="1" xfId="0" applyFont="1" applyBorder="1" applyAlignment="1">
      <alignment horizontal="left" vertical="top"/>
    </xf>
    <xf numFmtId="0" fontId="4644" fillId="0" borderId="1" xfId="0" applyFont="1" applyBorder="1" applyAlignment="1">
      <alignment horizontal="left" vertical="top" wrapText="1"/>
    </xf>
    <xf numFmtId="0" fontId="4645" fillId="0" borderId="1" xfId="0" applyFont="1" applyBorder="1" applyAlignment="1">
      <alignment horizontal="center" vertical="top"/>
    </xf>
    <xf numFmtId="168" fontId="4646" fillId="0" borderId="1" xfId="0" applyNumberFormat="1" applyFont="1" applyBorder="1" applyAlignment="1">
      <alignment horizontal="right" vertical="top"/>
    </xf>
    <xf numFmtId="169" fontId="4647" fillId="0" borderId="1" xfId="0" applyNumberFormat="1" applyFont="1" applyBorder="1" applyAlignment="1">
      <alignment horizontal="right" vertical="top"/>
    </xf>
    <xf numFmtId="169" fontId="4648" fillId="2" borderId="1" xfId="0" applyNumberFormat="1" applyFont="1" applyFill="1" applyBorder="1" applyAlignment="1" applyProtection="1">
      <alignment horizontal="right" vertical="top"/>
      <protection locked="0"/>
    </xf>
    <xf numFmtId="169" fontId="4649" fillId="0" borderId="1" xfId="0" applyNumberFormat="1" applyFont="1" applyBorder="1" applyAlignment="1">
      <alignment horizontal="right" vertical="top"/>
    </xf>
    <xf numFmtId="169" fontId="4650" fillId="0" borderId="1" xfId="0" applyNumberFormat="1" applyFont="1" applyBorder="1" applyAlignment="1">
      <alignment horizontal="right" vertical="top"/>
    </xf>
    <xf numFmtId="169" fontId="4651" fillId="0" borderId="1" xfId="0" applyNumberFormat="1" applyFont="1" applyBorder="1" applyAlignment="1">
      <alignment horizontal="right" vertical="top"/>
    </xf>
    <xf numFmtId="169" fontId="4652" fillId="0" borderId="1" xfId="0" applyNumberFormat="1" applyFont="1" applyBorder="1" applyAlignment="1">
      <alignment horizontal="right" vertical="top"/>
    </xf>
    <xf numFmtId="0" fontId="4653" fillId="3" borderId="1" xfId="0" applyFont="1" applyFill="1" applyBorder="1" applyAlignment="1">
      <alignment horizontal="left"/>
    </xf>
    <xf numFmtId="4" fontId="4660" fillId="3" borderId="1" xfId="0" applyNumberFormat="1" applyFont="1" applyFill="1" applyBorder="1" applyAlignment="1">
      <alignment horizontal="right"/>
    </xf>
    <xf numFmtId="4" fontId="4661" fillId="3" borderId="1" xfId="0" applyNumberFormat="1" applyFont="1" applyFill="1" applyBorder="1" applyAlignment="1">
      <alignment horizontal="right"/>
    </xf>
    <xf numFmtId="4" fontId="4662" fillId="3" borderId="1" xfId="0" applyNumberFormat="1" applyFont="1" applyFill="1" applyBorder="1" applyAlignment="1">
      <alignment horizontal="right"/>
    </xf>
    <xf numFmtId="0" fontId="4663" fillId="0" borderId="0" xfId="0" applyFont="1"/>
    <xf numFmtId="0" fontId="4664" fillId="3" borderId="1" xfId="0" applyFont="1" applyFill="1" applyBorder="1" applyAlignment="1">
      <alignment horizontal="left"/>
    </xf>
    <xf numFmtId="4" fontId="4671" fillId="3" borderId="1" xfId="0" applyNumberFormat="1" applyFont="1" applyFill="1" applyBorder="1" applyAlignment="1">
      <alignment horizontal="right"/>
    </xf>
    <xf numFmtId="4" fontId="4672" fillId="3" borderId="1" xfId="0" applyNumberFormat="1" applyFont="1" applyFill="1" applyBorder="1" applyAlignment="1">
      <alignment horizontal="right"/>
    </xf>
    <xf numFmtId="4" fontId="4673" fillId="3" borderId="1" xfId="0" applyNumberFormat="1" applyFont="1" applyFill="1" applyBorder="1" applyAlignment="1">
      <alignment horizontal="right"/>
    </xf>
    <xf numFmtId="0" fontId="4674" fillId="0" borderId="0" xfId="0" applyFont="1"/>
    <xf numFmtId="0" fontId="4675" fillId="0" borderId="1" xfId="0" applyFont="1" applyBorder="1" applyAlignment="1">
      <alignment horizontal="left" vertical="top"/>
    </xf>
    <xf numFmtId="0" fontId="4676" fillId="0" borderId="1" xfId="0" applyFont="1" applyBorder="1" applyAlignment="1">
      <alignment horizontal="left" vertical="top" wrapText="1"/>
    </xf>
    <xf numFmtId="0" fontId="4677" fillId="0" borderId="1" xfId="0" applyFont="1" applyBorder="1" applyAlignment="1">
      <alignment horizontal="center" vertical="top"/>
    </xf>
    <xf numFmtId="168" fontId="4678" fillId="0" borderId="1" xfId="0" applyNumberFormat="1" applyFont="1" applyBorder="1" applyAlignment="1">
      <alignment horizontal="right" vertical="top"/>
    </xf>
    <xf numFmtId="169" fontId="4679" fillId="0" borderId="1" xfId="0" applyNumberFormat="1" applyFont="1" applyBorder="1" applyAlignment="1">
      <alignment horizontal="right" vertical="top"/>
    </xf>
    <xf numFmtId="169" fontId="4680" fillId="2" borderId="1" xfId="0" applyNumberFormat="1" applyFont="1" applyFill="1" applyBorder="1" applyAlignment="1" applyProtection="1">
      <alignment horizontal="right" vertical="top"/>
      <protection locked="0"/>
    </xf>
    <xf numFmtId="169" fontId="4681" fillId="0" borderId="1" xfId="0" applyNumberFormat="1" applyFont="1" applyBorder="1" applyAlignment="1">
      <alignment horizontal="right" vertical="top"/>
    </xf>
    <xf numFmtId="169" fontId="4682" fillId="0" borderId="1" xfId="0" applyNumberFormat="1" applyFont="1" applyBorder="1" applyAlignment="1">
      <alignment horizontal="right" vertical="top"/>
    </xf>
    <xf numFmtId="169" fontId="4683" fillId="0" borderId="1" xfId="0" applyNumberFormat="1" applyFont="1" applyBorder="1" applyAlignment="1">
      <alignment horizontal="right" vertical="top"/>
    </xf>
    <xf numFmtId="169" fontId="4684" fillId="0" borderId="1" xfId="0" applyNumberFormat="1" applyFont="1" applyBorder="1" applyAlignment="1">
      <alignment horizontal="right" vertical="top"/>
    </xf>
    <xf numFmtId="0" fontId="4685" fillId="0" borderId="1" xfId="0" applyFont="1" applyBorder="1" applyAlignment="1">
      <alignment horizontal="left" vertical="top"/>
    </xf>
    <xf numFmtId="0" fontId="4686" fillId="0" borderId="1" xfId="0" applyFont="1" applyBorder="1" applyAlignment="1">
      <alignment horizontal="left" vertical="top" wrapText="1"/>
    </xf>
    <xf numFmtId="0" fontId="4687" fillId="0" borderId="1" xfId="0" applyFont="1" applyBorder="1" applyAlignment="1">
      <alignment horizontal="center" vertical="top"/>
    </xf>
    <xf numFmtId="168" fontId="4688" fillId="0" borderId="1" xfId="0" applyNumberFormat="1" applyFont="1" applyBorder="1" applyAlignment="1">
      <alignment horizontal="right" vertical="top"/>
    </xf>
    <xf numFmtId="169" fontId="4689" fillId="0" borderId="1" xfId="0" applyNumberFormat="1" applyFont="1" applyBorder="1" applyAlignment="1">
      <alignment horizontal="right" vertical="top"/>
    </xf>
    <xf numFmtId="169" fontId="4690" fillId="2" borderId="1" xfId="0" applyNumberFormat="1" applyFont="1" applyFill="1" applyBorder="1" applyAlignment="1" applyProtection="1">
      <alignment horizontal="right" vertical="top"/>
      <protection locked="0"/>
    </xf>
    <xf numFmtId="169" fontId="4691" fillId="0" borderId="1" xfId="0" applyNumberFormat="1" applyFont="1" applyBorder="1" applyAlignment="1">
      <alignment horizontal="right" vertical="top"/>
    </xf>
    <xf numFmtId="169" fontId="4692" fillId="0" borderId="1" xfId="0" applyNumberFormat="1" applyFont="1" applyBorder="1" applyAlignment="1">
      <alignment horizontal="right" vertical="top"/>
    </xf>
    <xf numFmtId="169" fontId="4693" fillId="0" borderId="1" xfId="0" applyNumberFormat="1" applyFont="1" applyBorder="1" applyAlignment="1">
      <alignment horizontal="right" vertical="top"/>
    </xf>
    <xf numFmtId="169" fontId="4694" fillId="0" borderId="1" xfId="0" applyNumberFormat="1" applyFont="1" applyBorder="1" applyAlignment="1">
      <alignment horizontal="right" vertical="top"/>
    </xf>
    <xf numFmtId="0" fontId="4695" fillId="0" borderId="1" xfId="0" applyFont="1" applyBorder="1" applyAlignment="1">
      <alignment horizontal="left" vertical="top"/>
    </xf>
    <xf numFmtId="0" fontId="4696" fillId="0" borderId="1" xfId="0" applyFont="1" applyBorder="1" applyAlignment="1">
      <alignment horizontal="left" vertical="top" wrapText="1"/>
    </xf>
    <xf numFmtId="0" fontId="4697" fillId="0" borderId="1" xfId="0" applyFont="1" applyBorder="1" applyAlignment="1">
      <alignment horizontal="center" vertical="top"/>
    </xf>
    <xf numFmtId="168" fontId="4698" fillId="0" borderId="1" xfId="0" applyNumberFormat="1" applyFont="1" applyBorder="1" applyAlignment="1">
      <alignment horizontal="right" vertical="top"/>
    </xf>
    <xf numFmtId="169" fontId="4699" fillId="0" borderId="1" xfId="0" applyNumberFormat="1" applyFont="1" applyBorder="1" applyAlignment="1">
      <alignment horizontal="right" vertical="top"/>
    </xf>
    <xf numFmtId="169" fontId="4700" fillId="2" borderId="1" xfId="0" applyNumberFormat="1" applyFont="1" applyFill="1" applyBorder="1" applyAlignment="1" applyProtection="1">
      <alignment horizontal="right" vertical="top"/>
      <protection locked="0"/>
    </xf>
    <xf numFmtId="169" fontId="4701" fillId="0" borderId="1" xfId="0" applyNumberFormat="1" applyFont="1" applyBorder="1" applyAlignment="1">
      <alignment horizontal="right" vertical="top"/>
    </xf>
    <xf numFmtId="169" fontId="4702" fillId="0" borderId="1" xfId="0" applyNumberFormat="1" applyFont="1" applyBorder="1" applyAlignment="1">
      <alignment horizontal="right" vertical="top"/>
    </xf>
    <xf numFmtId="169" fontId="4703" fillId="0" borderId="1" xfId="0" applyNumberFormat="1" applyFont="1" applyBorder="1" applyAlignment="1">
      <alignment horizontal="right" vertical="top"/>
    </xf>
    <xf numFmtId="169" fontId="4704" fillId="0" borderId="1" xfId="0" applyNumberFormat="1" applyFont="1" applyBorder="1" applyAlignment="1">
      <alignment horizontal="right" vertical="top"/>
    </xf>
    <xf numFmtId="0" fontId="4705" fillId="0" borderId="1" xfId="0" applyFont="1" applyBorder="1" applyAlignment="1">
      <alignment horizontal="left" vertical="top"/>
    </xf>
    <xf numFmtId="0" fontId="4706" fillId="0" borderId="1" xfId="0" applyFont="1" applyBorder="1" applyAlignment="1">
      <alignment horizontal="left" vertical="top" wrapText="1"/>
    </xf>
    <xf numFmtId="0" fontId="4707" fillId="0" borderId="1" xfId="0" applyFont="1" applyBorder="1" applyAlignment="1">
      <alignment horizontal="center" vertical="top"/>
    </xf>
    <xf numFmtId="168" fontId="4708" fillId="0" borderId="1" xfId="0" applyNumberFormat="1" applyFont="1" applyBorder="1" applyAlignment="1">
      <alignment horizontal="right" vertical="top"/>
    </xf>
    <xf numFmtId="169" fontId="4709" fillId="0" borderId="1" xfId="0" applyNumberFormat="1" applyFont="1" applyBorder="1" applyAlignment="1">
      <alignment horizontal="right" vertical="top"/>
    </xf>
    <xf numFmtId="169" fontId="4710" fillId="2" borderId="1" xfId="0" applyNumberFormat="1" applyFont="1" applyFill="1" applyBorder="1" applyAlignment="1" applyProtection="1">
      <alignment horizontal="right" vertical="top"/>
      <protection locked="0"/>
    </xf>
    <xf numFmtId="169" fontId="4711" fillId="0" borderId="1" xfId="0" applyNumberFormat="1" applyFont="1" applyBorder="1" applyAlignment="1">
      <alignment horizontal="right" vertical="top"/>
    </xf>
    <xf numFmtId="169" fontId="4712" fillId="0" borderId="1" xfId="0" applyNumberFormat="1" applyFont="1" applyBorder="1" applyAlignment="1">
      <alignment horizontal="right" vertical="top"/>
    </xf>
    <xf numFmtId="169" fontId="4713" fillId="0" borderId="1" xfId="0" applyNumberFormat="1" applyFont="1" applyBorder="1" applyAlignment="1">
      <alignment horizontal="right" vertical="top"/>
    </xf>
    <xf numFmtId="169" fontId="4714" fillId="0" borderId="1" xfId="0" applyNumberFormat="1" applyFont="1" applyBorder="1" applyAlignment="1">
      <alignment horizontal="right" vertical="top"/>
    </xf>
    <xf numFmtId="0" fontId="4715" fillId="0" borderId="1" xfId="0" applyFont="1" applyBorder="1" applyAlignment="1">
      <alignment horizontal="left" vertical="top"/>
    </xf>
    <xf numFmtId="0" fontId="4716" fillId="0" borderId="1" xfId="0" applyFont="1" applyBorder="1" applyAlignment="1">
      <alignment horizontal="left" vertical="top" wrapText="1"/>
    </xf>
    <xf numFmtId="0" fontId="4717" fillId="0" borderId="1" xfId="0" applyFont="1" applyBorder="1" applyAlignment="1">
      <alignment horizontal="center" vertical="top"/>
    </xf>
    <xf numFmtId="168" fontId="4718" fillId="0" borderId="1" xfId="0" applyNumberFormat="1" applyFont="1" applyBorder="1" applyAlignment="1">
      <alignment horizontal="right" vertical="top"/>
    </xf>
    <xf numFmtId="169" fontId="4719" fillId="0" borderId="1" xfId="0" applyNumberFormat="1" applyFont="1" applyBorder="1" applyAlignment="1">
      <alignment horizontal="right" vertical="top"/>
    </xf>
    <xf numFmtId="169" fontId="4720" fillId="2" borderId="1" xfId="0" applyNumberFormat="1" applyFont="1" applyFill="1" applyBorder="1" applyAlignment="1" applyProtection="1">
      <alignment horizontal="right" vertical="top"/>
      <protection locked="0"/>
    </xf>
    <xf numFmtId="169" fontId="4721" fillId="0" borderId="1" xfId="0" applyNumberFormat="1" applyFont="1" applyBorder="1" applyAlignment="1">
      <alignment horizontal="right" vertical="top"/>
    </xf>
    <xf numFmtId="169" fontId="4722" fillId="0" borderId="1" xfId="0" applyNumberFormat="1" applyFont="1" applyBorder="1" applyAlignment="1">
      <alignment horizontal="right" vertical="top"/>
    </xf>
    <xf numFmtId="169" fontId="4723" fillId="0" borderId="1" xfId="0" applyNumberFormat="1" applyFont="1" applyBorder="1" applyAlignment="1">
      <alignment horizontal="right" vertical="top"/>
    </xf>
    <xf numFmtId="169" fontId="4724" fillId="0" borderId="1" xfId="0" applyNumberFormat="1" applyFont="1" applyBorder="1" applyAlignment="1">
      <alignment horizontal="right" vertical="top"/>
    </xf>
    <xf numFmtId="0" fontId="4725" fillId="0" borderId="1" xfId="0" applyFont="1" applyBorder="1" applyAlignment="1">
      <alignment horizontal="left" vertical="top"/>
    </xf>
    <xf numFmtId="0" fontId="4726" fillId="0" borderId="1" xfId="0" applyFont="1" applyBorder="1" applyAlignment="1">
      <alignment horizontal="left" vertical="top" wrapText="1"/>
    </xf>
    <xf numFmtId="0" fontId="4727" fillId="0" borderId="1" xfId="0" applyFont="1" applyBorder="1" applyAlignment="1">
      <alignment horizontal="center" vertical="top"/>
    </xf>
    <xf numFmtId="168" fontId="4728" fillId="0" borderId="1" xfId="0" applyNumberFormat="1" applyFont="1" applyBorder="1" applyAlignment="1">
      <alignment horizontal="right" vertical="top"/>
    </xf>
    <xf numFmtId="169" fontId="4729" fillId="0" borderId="1" xfId="0" applyNumberFormat="1" applyFont="1" applyBorder="1" applyAlignment="1">
      <alignment horizontal="right" vertical="top"/>
    </xf>
    <xf numFmtId="169" fontId="4730" fillId="2" borderId="1" xfId="0" applyNumberFormat="1" applyFont="1" applyFill="1" applyBorder="1" applyAlignment="1" applyProtection="1">
      <alignment horizontal="right" vertical="top"/>
      <protection locked="0"/>
    </xf>
    <xf numFmtId="169" fontId="4731" fillId="0" borderId="1" xfId="0" applyNumberFormat="1" applyFont="1" applyBorder="1" applyAlignment="1">
      <alignment horizontal="right" vertical="top"/>
    </xf>
    <xf numFmtId="169" fontId="4732" fillId="0" borderId="1" xfId="0" applyNumberFormat="1" applyFont="1" applyBorder="1" applyAlignment="1">
      <alignment horizontal="right" vertical="top"/>
    </xf>
    <xf numFmtId="169" fontId="4733" fillId="0" borderId="1" xfId="0" applyNumberFormat="1" applyFont="1" applyBorder="1" applyAlignment="1">
      <alignment horizontal="right" vertical="top"/>
    </xf>
    <xf numFmtId="169" fontId="4734" fillId="0" borderId="1" xfId="0" applyNumberFormat="1" applyFont="1" applyBorder="1" applyAlignment="1">
      <alignment horizontal="right" vertical="top"/>
    </xf>
    <xf numFmtId="0" fontId="4735" fillId="0" borderId="1" xfId="0" applyFont="1" applyBorder="1" applyAlignment="1">
      <alignment horizontal="left" vertical="top"/>
    </xf>
    <xf numFmtId="0" fontId="4736" fillId="0" borderId="1" xfId="0" applyFont="1" applyBorder="1" applyAlignment="1">
      <alignment horizontal="left" vertical="top" wrapText="1"/>
    </xf>
    <xf numFmtId="0" fontId="4737" fillId="0" borderId="1" xfId="0" applyFont="1" applyBorder="1" applyAlignment="1">
      <alignment horizontal="center" vertical="top"/>
    </xf>
    <xf numFmtId="168" fontId="4738" fillId="0" borderId="1" xfId="0" applyNumberFormat="1" applyFont="1" applyBorder="1" applyAlignment="1">
      <alignment horizontal="right" vertical="top"/>
    </xf>
    <xf numFmtId="169" fontId="4739" fillId="0" borderId="1" xfId="0" applyNumberFormat="1" applyFont="1" applyBorder="1" applyAlignment="1">
      <alignment horizontal="right" vertical="top"/>
    </xf>
    <xf numFmtId="169" fontId="4740" fillId="2" borderId="1" xfId="0" applyNumberFormat="1" applyFont="1" applyFill="1" applyBorder="1" applyAlignment="1" applyProtection="1">
      <alignment horizontal="right" vertical="top"/>
      <protection locked="0"/>
    </xf>
    <xf numFmtId="169" fontId="4741" fillId="0" borderId="1" xfId="0" applyNumberFormat="1" applyFont="1" applyBorder="1" applyAlignment="1">
      <alignment horizontal="right" vertical="top"/>
    </xf>
    <xf numFmtId="169" fontId="4742" fillId="0" borderId="1" xfId="0" applyNumberFormat="1" applyFont="1" applyBorder="1" applyAlignment="1">
      <alignment horizontal="right" vertical="top"/>
    </xf>
    <xf numFmtId="169" fontId="4743" fillId="0" borderId="1" xfId="0" applyNumberFormat="1" applyFont="1" applyBorder="1" applyAlignment="1">
      <alignment horizontal="right" vertical="top"/>
    </xf>
    <xf numFmtId="169" fontId="4744" fillId="0" borderId="1" xfId="0" applyNumberFormat="1" applyFont="1" applyBorder="1" applyAlignment="1">
      <alignment horizontal="right" vertical="top"/>
    </xf>
    <xf numFmtId="0" fontId="4745" fillId="0" borderId="1" xfId="0" applyFont="1" applyBorder="1" applyAlignment="1">
      <alignment horizontal="left" vertical="top"/>
    </xf>
    <xf numFmtId="0" fontId="4746" fillId="0" borderId="1" xfId="0" applyFont="1" applyBorder="1" applyAlignment="1">
      <alignment horizontal="left" vertical="top" wrapText="1"/>
    </xf>
    <xf numFmtId="0" fontId="4747" fillId="0" borderId="1" xfId="0" applyFont="1" applyBorder="1" applyAlignment="1">
      <alignment horizontal="center" vertical="top"/>
    </xf>
    <xf numFmtId="168" fontId="4748" fillId="0" borderId="1" xfId="0" applyNumberFormat="1" applyFont="1" applyBorder="1" applyAlignment="1">
      <alignment horizontal="right" vertical="top"/>
    </xf>
    <xf numFmtId="169" fontId="4749" fillId="0" borderId="1" xfId="0" applyNumberFormat="1" applyFont="1" applyBorder="1" applyAlignment="1">
      <alignment horizontal="right" vertical="top"/>
    </xf>
    <xf numFmtId="169" fontId="4750" fillId="2" borderId="1" xfId="0" applyNumberFormat="1" applyFont="1" applyFill="1" applyBorder="1" applyAlignment="1" applyProtection="1">
      <alignment horizontal="right" vertical="top"/>
      <protection locked="0"/>
    </xf>
    <xf numFmtId="169" fontId="4751" fillId="0" borderId="1" xfId="0" applyNumberFormat="1" applyFont="1" applyBorder="1" applyAlignment="1">
      <alignment horizontal="right" vertical="top"/>
    </xf>
    <xf numFmtId="169" fontId="4752" fillId="0" borderId="1" xfId="0" applyNumberFormat="1" applyFont="1" applyBorder="1" applyAlignment="1">
      <alignment horizontal="right" vertical="top"/>
    </xf>
    <xf numFmtId="169" fontId="4753" fillId="0" borderId="1" xfId="0" applyNumberFormat="1" applyFont="1" applyBorder="1" applyAlignment="1">
      <alignment horizontal="right" vertical="top"/>
    </xf>
    <xf numFmtId="169" fontId="4754" fillId="0" borderId="1" xfId="0" applyNumberFormat="1" applyFont="1" applyBorder="1" applyAlignment="1">
      <alignment horizontal="right" vertical="top"/>
    </xf>
    <xf numFmtId="0" fontId="4755" fillId="0" borderId="1" xfId="0" applyFont="1" applyBorder="1" applyAlignment="1">
      <alignment horizontal="left" vertical="top"/>
    </xf>
    <xf numFmtId="0" fontId="4756" fillId="0" borderId="1" xfId="0" applyFont="1" applyBorder="1" applyAlignment="1">
      <alignment horizontal="left" vertical="top" wrapText="1"/>
    </xf>
    <xf numFmtId="0" fontId="4757" fillId="0" borderId="1" xfId="0" applyFont="1" applyBorder="1" applyAlignment="1">
      <alignment horizontal="center" vertical="top"/>
    </xf>
    <xf numFmtId="168" fontId="4758" fillId="0" borderId="1" xfId="0" applyNumberFormat="1" applyFont="1" applyBorder="1" applyAlignment="1">
      <alignment horizontal="right" vertical="top"/>
    </xf>
    <xf numFmtId="169" fontId="4759" fillId="0" borderId="1" xfId="0" applyNumberFormat="1" applyFont="1" applyBorder="1" applyAlignment="1">
      <alignment horizontal="right" vertical="top"/>
    </xf>
    <xf numFmtId="169" fontId="4760" fillId="2" borderId="1" xfId="0" applyNumberFormat="1" applyFont="1" applyFill="1" applyBorder="1" applyAlignment="1" applyProtection="1">
      <alignment horizontal="right" vertical="top"/>
      <protection locked="0"/>
    </xf>
    <xf numFmtId="169" fontId="4761" fillId="0" borderId="1" xfId="0" applyNumberFormat="1" applyFont="1" applyBorder="1" applyAlignment="1">
      <alignment horizontal="right" vertical="top"/>
    </xf>
    <xf numFmtId="169" fontId="4762" fillId="0" borderId="1" xfId="0" applyNumberFormat="1" applyFont="1" applyBorder="1" applyAlignment="1">
      <alignment horizontal="right" vertical="top"/>
    </xf>
    <xf numFmtId="169" fontId="4763" fillId="0" borderId="1" xfId="0" applyNumberFormat="1" applyFont="1" applyBorder="1" applyAlignment="1">
      <alignment horizontal="right" vertical="top"/>
    </xf>
    <xf numFmtId="169" fontId="4764" fillId="0" borderId="1" xfId="0" applyNumberFormat="1" applyFont="1" applyBorder="1" applyAlignment="1">
      <alignment horizontal="right" vertical="top"/>
    </xf>
    <xf numFmtId="0" fontId="4765" fillId="0" borderId="1" xfId="0" applyFont="1" applyBorder="1" applyAlignment="1">
      <alignment horizontal="left" vertical="top"/>
    </xf>
    <xf numFmtId="0" fontId="4766" fillId="0" borderId="1" xfId="0" applyFont="1" applyBorder="1" applyAlignment="1">
      <alignment horizontal="left" vertical="top" wrapText="1"/>
    </xf>
    <xf numFmtId="0" fontId="4767" fillId="0" borderId="1" xfId="0" applyFont="1" applyBorder="1" applyAlignment="1">
      <alignment horizontal="center" vertical="top"/>
    </xf>
    <xf numFmtId="168" fontId="4768" fillId="0" borderId="1" xfId="0" applyNumberFormat="1" applyFont="1" applyBorder="1" applyAlignment="1">
      <alignment horizontal="right" vertical="top"/>
    </xf>
    <xf numFmtId="169" fontId="4769" fillId="0" borderId="1" xfId="0" applyNumberFormat="1" applyFont="1" applyBorder="1" applyAlignment="1">
      <alignment horizontal="right" vertical="top"/>
    </xf>
    <xf numFmtId="169" fontId="4770" fillId="2" borderId="1" xfId="0" applyNumberFormat="1" applyFont="1" applyFill="1" applyBorder="1" applyAlignment="1" applyProtection="1">
      <alignment horizontal="right" vertical="top"/>
      <protection locked="0"/>
    </xf>
    <xf numFmtId="169" fontId="4771" fillId="0" borderId="1" xfId="0" applyNumberFormat="1" applyFont="1" applyBorder="1" applyAlignment="1">
      <alignment horizontal="right" vertical="top"/>
    </xf>
    <xf numFmtId="169" fontId="4772" fillId="0" borderId="1" xfId="0" applyNumberFormat="1" applyFont="1" applyBorder="1" applyAlignment="1">
      <alignment horizontal="right" vertical="top"/>
    </xf>
    <xf numFmtId="169" fontId="4773" fillId="0" borderId="1" xfId="0" applyNumberFormat="1" applyFont="1" applyBorder="1" applyAlignment="1">
      <alignment horizontal="right" vertical="top"/>
    </xf>
    <xf numFmtId="169" fontId="4774" fillId="0" borderId="1" xfId="0" applyNumberFormat="1" applyFont="1" applyBorder="1" applyAlignment="1">
      <alignment horizontal="right" vertical="top"/>
    </xf>
    <xf numFmtId="0" fontId="4775" fillId="0" borderId="1" xfId="0" applyFont="1" applyBorder="1" applyAlignment="1">
      <alignment horizontal="left" vertical="top"/>
    </xf>
    <xf numFmtId="0" fontId="4776" fillId="0" borderId="1" xfId="0" applyFont="1" applyBorder="1" applyAlignment="1">
      <alignment horizontal="left" vertical="top" wrapText="1"/>
    </xf>
    <xf numFmtId="0" fontId="4777" fillId="0" borderId="1" xfId="0" applyFont="1" applyBorder="1" applyAlignment="1">
      <alignment horizontal="center" vertical="top"/>
    </xf>
    <xf numFmtId="168" fontId="4778" fillId="0" borderId="1" xfId="0" applyNumberFormat="1" applyFont="1" applyBorder="1" applyAlignment="1">
      <alignment horizontal="right" vertical="top"/>
    </xf>
    <xf numFmtId="169" fontId="4779" fillId="0" borderId="1" xfId="0" applyNumberFormat="1" applyFont="1" applyBorder="1" applyAlignment="1">
      <alignment horizontal="right" vertical="top"/>
    </xf>
    <xf numFmtId="169" fontId="4780" fillId="2" borderId="1" xfId="0" applyNumberFormat="1" applyFont="1" applyFill="1" applyBorder="1" applyAlignment="1" applyProtection="1">
      <alignment horizontal="right" vertical="top"/>
      <protection locked="0"/>
    </xf>
    <xf numFmtId="169" fontId="4781" fillId="0" borderId="1" xfId="0" applyNumberFormat="1" applyFont="1" applyBorder="1" applyAlignment="1">
      <alignment horizontal="right" vertical="top"/>
    </xf>
    <xf numFmtId="169" fontId="4782" fillId="0" borderId="1" xfId="0" applyNumberFormat="1" applyFont="1" applyBorder="1" applyAlignment="1">
      <alignment horizontal="right" vertical="top"/>
    </xf>
    <xf numFmtId="169" fontId="4783" fillId="0" borderId="1" xfId="0" applyNumberFormat="1" applyFont="1" applyBorder="1" applyAlignment="1">
      <alignment horizontal="right" vertical="top"/>
    </xf>
    <xf numFmtId="169" fontId="4784" fillId="0" borderId="1" xfId="0" applyNumberFormat="1" applyFont="1" applyBorder="1" applyAlignment="1">
      <alignment horizontal="right" vertical="top"/>
    </xf>
    <xf numFmtId="0" fontId="4785" fillId="0" borderId="1" xfId="0" applyFont="1" applyBorder="1" applyAlignment="1">
      <alignment horizontal="left" vertical="top"/>
    </xf>
    <xf numFmtId="0" fontId="4786" fillId="0" borderId="1" xfId="0" applyFont="1" applyBorder="1" applyAlignment="1">
      <alignment horizontal="left" vertical="top" wrapText="1"/>
    </xf>
    <xf numFmtId="0" fontId="4787" fillId="0" borderId="1" xfId="0" applyFont="1" applyBorder="1" applyAlignment="1">
      <alignment horizontal="center" vertical="top"/>
    </xf>
    <xf numFmtId="168" fontId="4788" fillId="0" borderId="1" xfId="0" applyNumberFormat="1" applyFont="1" applyBorder="1" applyAlignment="1">
      <alignment horizontal="right" vertical="top"/>
    </xf>
    <xf numFmtId="169" fontId="4789" fillId="0" borderId="1" xfId="0" applyNumberFormat="1" applyFont="1" applyBorder="1" applyAlignment="1">
      <alignment horizontal="right" vertical="top"/>
    </xf>
    <xf numFmtId="169" fontId="4790" fillId="2" borderId="1" xfId="0" applyNumberFormat="1" applyFont="1" applyFill="1" applyBorder="1" applyAlignment="1" applyProtection="1">
      <alignment horizontal="right" vertical="top"/>
      <protection locked="0"/>
    </xf>
    <xf numFmtId="169" fontId="4791" fillId="0" borderId="1" xfId="0" applyNumberFormat="1" applyFont="1" applyBorder="1" applyAlignment="1">
      <alignment horizontal="right" vertical="top"/>
    </xf>
    <xf numFmtId="169" fontId="4792" fillId="0" borderId="1" xfId="0" applyNumberFormat="1" applyFont="1" applyBorder="1" applyAlignment="1">
      <alignment horizontal="right" vertical="top"/>
    </xf>
    <xf numFmtId="169" fontId="4793" fillId="0" borderId="1" xfId="0" applyNumberFormat="1" applyFont="1" applyBorder="1" applyAlignment="1">
      <alignment horizontal="right" vertical="top"/>
    </xf>
    <xf numFmtId="169" fontId="4794" fillId="0" borderId="1" xfId="0" applyNumberFormat="1" applyFont="1" applyBorder="1" applyAlignment="1">
      <alignment horizontal="right" vertical="top"/>
    </xf>
    <xf numFmtId="0" fontId="4795" fillId="0" borderId="1" xfId="0" applyFont="1" applyBorder="1" applyAlignment="1">
      <alignment horizontal="left" vertical="top"/>
    </xf>
    <xf numFmtId="0" fontId="4796" fillId="0" borderId="1" xfId="0" applyFont="1" applyBorder="1" applyAlignment="1">
      <alignment horizontal="left" vertical="top" wrapText="1"/>
    </xf>
    <xf numFmtId="0" fontId="4797" fillId="0" borderId="1" xfId="0" applyFont="1" applyBorder="1" applyAlignment="1">
      <alignment horizontal="center" vertical="top"/>
    </xf>
    <xf numFmtId="168" fontId="4798" fillId="0" borderId="1" xfId="0" applyNumberFormat="1" applyFont="1" applyBorder="1" applyAlignment="1">
      <alignment horizontal="right" vertical="top"/>
    </xf>
    <xf numFmtId="169" fontId="4799" fillId="0" borderId="1" xfId="0" applyNumberFormat="1" applyFont="1" applyBorder="1" applyAlignment="1">
      <alignment horizontal="right" vertical="top"/>
    </xf>
    <xf numFmtId="169" fontId="4800" fillId="2" borderId="1" xfId="0" applyNumberFormat="1" applyFont="1" applyFill="1" applyBorder="1" applyAlignment="1" applyProtection="1">
      <alignment horizontal="right" vertical="top"/>
      <protection locked="0"/>
    </xf>
    <xf numFmtId="169" fontId="4801" fillId="0" borderId="1" xfId="0" applyNumberFormat="1" applyFont="1" applyBorder="1" applyAlignment="1">
      <alignment horizontal="right" vertical="top"/>
    </xf>
    <xf numFmtId="169" fontId="4802" fillId="0" borderId="1" xfId="0" applyNumberFormat="1" applyFont="1" applyBorder="1" applyAlignment="1">
      <alignment horizontal="right" vertical="top"/>
    </xf>
    <xf numFmtId="169" fontId="4803" fillId="0" borderId="1" xfId="0" applyNumberFormat="1" applyFont="1" applyBorder="1" applyAlignment="1">
      <alignment horizontal="right" vertical="top"/>
    </xf>
    <xf numFmtId="169" fontId="4804" fillId="0" borderId="1" xfId="0" applyNumberFormat="1" applyFont="1" applyBorder="1" applyAlignment="1">
      <alignment horizontal="right" vertical="top"/>
    </xf>
    <xf numFmtId="0" fontId="4805" fillId="0" borderId="1" xfId="0" applyFont="1" applyBorder="1" applyAlignment="1">
      <alignment horizontal="left" vertical="top"/>
    </xf>
    <xf numFmtId="0" fontId="4806" fillId="0" borderId="1" xfId="0" applyFont="1" applyBorder="1" applyAlignment="1">
      <alignment horizontal="left" vertical="top" wrapText="1"/>
    </xf>
    <xf numFmtId="0" fontId="4807" fillId="0" borderId="1" xfId="0" applyFont="1" applyBorder="1" applyAlignment="1">
      <alignment horizontal="center" vertical="top"/>
    </xf>
    <xf numFmtId="168" fontId="4808" fillId="0" borderId="1" xfId="0" applyNumberFormat="1" applyFont="1" applyBorder="1" applyAlignment="1">
      <alignment horizontal="right" vertical="top"/>
    </xf>
    <xf numFmtId="169" fontId="4809" fillId="0" borderId="1" xfId="0" applyNumberFormat="1" applyFont="1" applyBorder="1" applyAlignment="1">
      <alignment horizontal="right" vertical="top"/>
    </xf>
    <xf numFmtId="169" fontId="4810" fillId="2" borderId="1" xfId="0" applyNumberFormat="1" applyFont="1" applyFill="1" applyBorder="1" applyAlignment="1" applyProtection="1">
      <alignment horizontal="right" vertical="top"/>
      <protection locked="0"/>
    </xf>
    <xf numFmtId="169" fontId="4811" fillId="0" borderId="1" xfId="0" applyNumberFormat="1" applyFont="1" applyBorder="1" applyAlignment="1">
      <alignment horizontal="right" vertical="top"/>
    </xf>
    <xf numFmtId="169" fontId="4812" fillId="0" borderId="1" xfId="0" applyNumberFormat="1" applyFont="1" applyBorder="1" applyAlignment="1">
      <alignment horizontal="right" vertical="top"/>
    </xf>
    <xf numFmtId="169" fontId="4813" fillId="0" borderId="1" xfId="0" applyNumberFormat="1" applyFont="1" applyBorder="1" applyAlignment="1">
      <alignment horizontal="right" vertical="top"/>
    </xf>
    <xf numFmtId="169" fontId="4814" fillId="0" borderId="1" xfId="0" applyNumberFormat="1" applyFont="1" applyBorder="1" applyAlignment="1">
      <alignment horizontal="right" vertical="top"/>
    </xf>
    <xf numFmtId="0" fontId="4815" fillId="0" borderId="1" xfId="0" applyFont="1" applyBorder="1" applyAlignment="1">
      <alignment horizontal="left" vertical="top"/>
    </xf>
    <xf numFmtId="0" fontId="4816" fillId="0" borderId="1" xfId="0" applyFont="1" applyBorder="1" applyAlignment="1">
      <alignment horizontal="left" vertical="top" wrapText="1"/>
    </xf>
    <xf numFmtId="0" fontId="4817" fillId="0" borderId="1" xfId="0" applyFont="1" applyBorder="1" applyAlignment="1">
      <alignment horizontal="center" vertical="top"/>
    </xf>
    <xf numFmtId="168" fontId="4818" fillId="0" borderId="1" xfId="0" applyNumberFormat="1" applyFont="1" applyBorder="1" applyAlignment="1">
      <alignment horizontal="right" vertical="top"/>
    </xf>
    <xf numFmtId="169" fontId="4819" fillId="0" borderId="1" xfId="0" applyNumberFormat="1" applyFont="1" applyBorder="1" applyAlignment="1">
      <alignment horizontal="right" vertical="top"/>
    </xf>
    <xf numFmtId="169" fontId="4820" fillId="2" borderId="1" xfId="0" applyNumberFormat="1" applyFont="1" applyFill="1" applyBorder="1" applyAlignment="1" applyProtection="1">
      <alignment horizontal="right" vertical="top"/>
      <protection locked="0"/>
    </xf>
    <xf numFmtId="169" fontId="4821" fillId="0" borderId="1" xfId="0" applyNumberFormat="1" applyFont="1" applyBorder="1" applyAlignment="1">
      <alignment horizontal="right" vertical="top"/>
    </xf>
    <xf numFmtId="169" fontId="4822" fillId="0" borderId="1" xfId="0" applyNumberFormat="1" applyFont="1" applyBorder="1" applyAlignment="1">
      <alignment horizontal="right" vertical="top"/>
    </xf>
    <xf numFmtId="169" fontId="4823" fillId="0" borderId="1" xfId="0" applyNumberFormat="1" applyFont="1" applyBorder="1" applyAlignment="1">
      <alignment horizontal="right" vertical="top"/>
    </xf>
    <xf numFmtId="169" fontId="4824" fillId="0" borderId="1" xfId="0" applyNumberFormat="1" applyFont="1" applyBorder="1" applyAlignment="1">
      <alignment horizontal="right" vertical="top"/>
    </xf>
    <xf numFmtId="0" fontId="4825" fillId="0" borderId="1" xfId="0" applyFont="1" applyBorder="1" applyAlignment="1">
      <alignment horizontal="left" vertical="top"/>
    </xf>
    <xf numFmtId="0" fontId="4826" fillId="0" borderId="1" xfId="0" applyFont="1" applyBorder="1" applyAlignment="1">
      <alignment horizontal="left" vertical="top" wrapText="1"/>
    </xf>
    <xf numFmtId="0" fontId="4827" fillId="0" borderId="1" xfId="0" applyFont="1" applyBorder="1" applyAlignment="1">
      <alignment horizontal="center" vertical="top"/>
    </xf>
    <xf numFmtId="168" fontId="4828" fillId="0" borderId="1" xfId="0" applyNumberFormat="1" applyFont="1" applyBorder="1" applyAlignment="1">
      <alignment horizontal="right" vertical="top"/>
    </xf>
    <xf numFmtId="169" fontId="4829" fillId="0" borderId="1" xfId="0" applyNumberFormat="1" applyFont="1" applyBorder="1" applyAlignment="1">
      <alignment horizontal="right" vertical="top"/>
    </xf>
    <xf numFmtId="169" fontId="4830" fillId="2" borderId="1" xfId="0" applyNumberFormat="1" applyFont="1" applyFill="1" applyBorder="1" applyAlignment="1" applyProtection="1">
      <alignment horizontal="right" vertical="top"/>
      <protection locked="0"/>
    </xf>
    <xf numFmtId="169" fontId="4831" fillId="0" borderId="1" xfId="0" applyNumberFormat="1" applyFont="1" applyBorder="1" applyAlignment="1">
      <alignment horizontal="right" vertical="top"/>
    </xf>
    <xf numFmtId="169" fontId="4832" fillId="0" borderId="1" xfId="0" applyNumberFormat="1" applyFont="1" applyBorder="1" applyAlignment="1">
      <alignment horizontal="right" vertical="top"/>
    </xf>
    <xf numFmtId="169" fontId="4833" fillId="0" borderId="1" xfId="0" applyNumberFormat="1" applyFont="1" applyBorder="1" applyAlignment="1">
      <alignment horizontal="right" vertical="top"/>
    </xf>
    <xf numFmtId="169" fontId="4834" fillId="0" borderId="1" xfId="0" applyNumberFormat="1" applyFont="1" applyBorder="1" applyAlignment="1">
      <alignment horizontal="right" vertical="top"/>
    </xf>
    <xf numFmtId="0" fontId="4835" fillId="0" borderId="1" xfId="0" applyFont="1" applyBorder="1" applyAlignment="1">
      <alignment horizontal="left" vertical="top"/>
    </xf>
    <xf numFmtId="0" fontId="4836" fillId="0" borderId="1" xfId="0" applyFont="1" applyBorder="1" applyAlignment="1">
      <alignment horizontal="left" vertical="top" wrapText="1"/>
    </xf>
    <xf numFmtId="0" fontId="4837" fillId="0" borderId="1" xfId="0" applyFont="1" applyBorder="1" applyAlignment="1">
      <alignment horizontal="center" vertical="top"/>
    </xf>
    <xf numFmtId="168" fontId="4838" fillId="0" borderId="1" xfId="0" applyNumberFormat="1" applyFont="1" applyBorder="1" applyAlignment="1">
      <alignment horizontal="right" vertical="top"/>
    </xf>
    <xf numFmtId="169" fontId="4839" fillId="0" borderId="1" xfId="0" applyNumberFormat="1" applyFont="1" applyBorder="1" applyAlignment="1">
      <alignment horizontal="right" vertical="top"/>
    </xf>
    <xf numFmtId="169" fontId="4840" fillId="2" borderId="1" xfId="0" applyNumberFormat="1" applyFont="1" applyFill="1" applyBorder="1" applyAlignment="1" applyProtection="1">
      <alignment horizontal="right" vertical="top"/>
      <protection locked="0"/>
    </xf>
    <xf numFmtId="169" fontId="4841" fillId="0" borderId="1" xfId="0" applyNumberFormat="1" applyFont="1" applyBorder="1" applyAlignment="1">
      <alignment horizontal="right" vertical="top"/>
    </xf>
    <xf numFmtId="169" fontId="4842" fillId="0" borderId="1" xfId="0" applyNumberFormat="1" applyFont="1" applyBorder="1" applyAlignment="1">
      <alignment horizontal="right" vertical="top"/>
    </xf>
    <xf numFmtId="169" fontId="4843" fillId="0" borderId="1" xfId="0" applyNumberFormat="1" applyFont="1" applyBorder="1" applyAlignment="1">
      <alignment horizontal="right" vertical="top"/>
    </xf>
    <xf numFmtId="169" fontId="4844" fillId="0" borderId="1" xfId="0" applyNumberFormat="1" applyFont="1" applyBorder="1" applyAlignment="1">
      <alignment horizontal="right" vertical="top"/>
    </xf>
    <xf numFmtId="0" fontId="4845" fillId="0" borderId="1" xfId="0" applyFont="1" applyBorder="1" applyAlignment="1">
      <alignment horizontal="left" vertical="top"/>
    </xf>
    <xf numFmtId="0" fontId="4846" fillId="0" borderId="1" xfId="0" applyFont="1" applyBorder="1" applyAlignment="1">
      <alignment horizontal="left" vertical="top" wrapText="1"/>
    </xf>
    <xf numFmtId="0" fontId="4847" fillId="0" borderId="1" xfId="0" applyFont="1" applyBorder="1" applyAlignment="1">
      <alignment horizontal="center" vertical="top"/>
    </xf>
    <xf numFmtId="168" fontId="4848" fillId="0" borderId="1" xfId="0" applyNumberFormat="1" applyFont="1" applyBorder="1" applyAlignment="1">
      <alignment horizontal="right" vertical="top"/>
    </xf>
    <xf numFmtId="169" fontId="4849" fillId="0" borderId="1" xfId="0" applyNumberFormat="1" applyFont="1" applyBorder="1" applyAlignment="1">
      <alignment horizontal="right" vertical="top"/>
    </xf>
    <xf numFmtId="169" fontId="4850" fillId="2" borderId="1" xfId="0" applyNumberFormat="1" applyFont="1" applyFill="1" applyBorder="1" applyAlignment="1" applyProtection="1">
      <alignment horizontal="right" vertical="top"/>
      <protection locked="0"/>
    </xf>
    <xf numFmtId="169" fontId="4851" fillId="0" borderId="1" xfId="0" applyNumberFormat="1" applyFont="1" applyBorder="1" applyAlignment="1">
      <alignment horizontal="right" vertical="top"/>
    </xf>
    <xf numFmtId="169" fontId="4852" fillId="0" borderId="1" xfId="0" applyNumberFormat="1" applyFont="1" applyBorder="1" applyAlignment="1">
      <alignment horizontal="right" vertical="top"/>
    </xf>
    <xf numFmtId="169" fontId="4853" fillId="0" borderId="1" xfId="0" applyNumberFormat="1" applyFont="1" applyBorder="1" applyAlignment="1">
      <alignment horizontal="right" vertical="top"/>
    </xf>
    <xf numFmtId="169" fontId="4854" fillId="0" borderId="1" xfId="0" applyNumberFormat="1" applyFont="1" applyBorder="1" applyAlignment="1">
      <alignment horizontal="right" vertical="top"/>
    </xf>
    <xf numFmtId="0" fontId="4855" fillId="0" borderId="1" xfId="0" applyFont="1" applyBorder="1" applyAlignment="1">
      <alignment horizontal="left" vertical="top"/>
    </xf>
    <xf numFmtId="0" fontId="4856" fillId="0" borderId="1" xfId="0" applyFont="1" applyBorder="1" applyAlignment="1">
      <alignment horizontal="left" vertical="top" wrapText="1"/>
    </xf>
    <xf numFmtId="0" fontId="4857" fillId="0" borderId="1" xfId="0" applyFont="1" applyBorder="1" applyAlignment="1">
      <alignment horizontal="center" vertical="top"/>
    </xf>
    <xf numFmtId="168" fontId="4858" fillId="0" borderId="1" xfId="0" applyNumberFormat="1" applyFont="1" applyBorder="1" applyAlignment="1">
      <alignment horizontal="right" vertical="top"/>
    </xf>
    <xf numFmtId="169" fontId="4859" fillId="0" borderId="1" xfId="0" applyNumberFormat="1" applyFont="1" applyBorder="1" applyAlignment="1">
      <alignment horizontal="right" vertical="top"/>
    </xf>
    <xf numFmtId="169" fontId="4860" fillId="2" borderId="1" xfId="0" applyNumberFormat="1" applyFont="1" applyFill="1" applyBorder="1" applyAlignment="1" applyProtection="1">
      <alignment horizontal="right" vertical="top"/>
      <protection locked="0"/>
    </xf>
    <xf numFmtId="169" fontId="4861" fillId="0" borderId="1" xfId="0" applyNumberFormat="1" applyFont="1" applyBorder="1" applyAlignment="1">
      <alignment horizontal="right" vertical="top"/>
    </xf>
    <xf numFmtId="169" fontId="4862" fillId="0" borderId="1" xfId="0" applyNumberFormat="1" applyFont="1" applyBorder="1" applyAlignment="1">
      <alignment horizontal="right" vertical="top"/>
    </xf>
    <xf numFmtId="169" fontId="4863" fillId="0" borderId="1" xfId="0" applyNumberFormat="1" applyFont="1" applyBorder="1" applyAlignment="1">
      <alignment horizontal="right" vertical="top"/>
    </xf>
    <xf numFmtId="169" fontId="4864" fillId="0" borderId="1" xfId="0" applyNumberFormat="1" applyFont="1" applyBorder="1" applyAlignment="1">
      <alignment horizontal="right" vertical="top"/>
    </xf>
    <xf numFmtId="0" fontId="4865" fillId="0" borderId="1" xfId="0" applyFont="1" applyBorder="1" applyAlignment="1">
      <alignment horizontal="left" vertical="top"/>
    </xf>
    <xf numFmtId="0" fontId="4866" fillId="0" borderId="1" xfId="0" applyFont="1" applyBorder="1" applyAlignment="1">
      <alignment horizontal="left" vertical="top" wrapText="1"/>
    </xf>
    <xf numFmtId="0" fontId="4867" fillId="0" borderId="1" xfId="0" applyFont="1" applyBorder="1" applyAlignment="1">
      <alignment horizontal="center" vertical="top"/>
    </xf>
    <xf numFmtId="168" fontId="4868" fillId="0" borderId="1" xfId="0" applyNumberFormat="1" applyFont="1" applyBorder="1" applyAlignment="1">
      <alignment horizontal="right" vertical="top"/>
    </xf>
    <xf numFmtId="169" fontId="4869" fillId="0" borderId="1" xfId="0" applyNumberFormat="1" applyFont="1" applyBorder="1" applyAlignment="1">
      <alignment horizontal="right" vertical="top"/>
    </xf>
    <xf numFmtId="169" fontId="4870" fillId="2" borderId="1" xfId="0" applyNumberFormat="1" applyFont="1" applyFill="1" applyBorder="1" applyAlignment="1" applyProtection="1">
      <alignment horizontal="right" vertical="top"/>
      <protection locked="0"/>
    </xf>
    <xf numFmtId="169" fontId="4871" fillId="0" borderId="1" xfId="0" applyNumberFormat="1" applyFont="1" applyBorder="1" applyAlignment="1">
      <alignment horizontal="right" vertical="top"/>
    </xf>
    <xf numFmtId="169" fontId="4872" fillId="0" borderId="1" xfId="0" applyNumberFormat="1" applyFont="1" applyBorder="1" applyAlignment="1">
      <alignment horizontal="right" vertical="top"/>
    </xf>
    <xf numFmtId="169" fontId="4873" fillId="0" borderId="1" xfId="0" applyNumberFormat="1" applyFont="1" applyBorder="1" applyAlignment="1">
      <alignment horizontal="right" vertical="top"/>
    </xf>
    <xf numFmtId="169" fontId="4874" fillId="0" borderId="1" xfId="0" applyNumberFormat="1" applyFont="1" applyBorder="1" applyAlignment="1">
      <alignment horizontal="right" vertical="top"/>
    </xf>
    <xf numFmtId="0" fontId="4875" fillId="0" borderId="1" xfId="0" applyFont="1" applyBorder="1" applyAlignment="1">
      <alignment horizontal="left" vertical="top"/>
    </xf>
    <xf numFmtId="0" fontId="4876" fillId="0" borderId="1" xfId="0" applyFont="1" applyBorder="1" applyAlignment="1">
      <alignment horizontal="left" vertical="top" wrapText="1"/>
    </xf>
    <xf numFmtId="0" fontId="4877" fillId="0" borderId="1" xfId="0" applyFont="1" applyBorder="1" applyAlignment="1">
      <alignment horizontal="center" vertical="top"/>
    </xf>
    <xf numFmtId="168" fontId="4878" fillId="0" borderId="1" xfId="0" applyNumberFormat="1" applyFont="1" applyBorder="1" applyAlignment="1">
      <alignment horizontal="right" vertical="top"/>
    </xf>
    <xf numFmtId="169" fontId="4879" fillId="0" borderId="1" xfId="0" applyNumberFormat="1" applyFont="1" applyBorder="1" applyAlignment="1">
      <alignment horizontal="right" vertical="top"/>
    </xf>
    <xf numFmtId="169" fontId="4880" fillId="2" borderId="1" xfId="0" applyNumberFormat="1" applyFont="1" applyFill="1" applyBorder="1" applyAlignment="1" applyProtection="1">
      <alignment horizontal="right" vertical="top"/>
      <protection locked="0"/>
    </xf>
    <xf numFmtId="169" fontId="4881" fillId="0" borderId="1" xfId="0" applyNumberFormat="1" applyFont="1" applyBorder="1" applyAlignment="1">
      <alignment horizontal="right" vertical="top"/>
    </xf>
    <xf numFmtId="169" fontId="4882" fillId="0" borderId="1" xfId="0" applyNumberFormat="1" applyFont="1" applyBorder="1" applyAlignment="1">
      <alignment horizontal="right" vertical="top"/>
    </xf>
    <xf numFmtId="169" fontId="4883" fillId="0" borderId="1" xfId="0" applyNumberFormat="1" applyFont="1" applyBorder="1" applyAlignment="1">
      <alignment horizontal="right" vertical="top"/>
    </xf>
    <xf numFmtId="169" fontId="4884" fillId="0" borderId="1" xfId="0" applyNumberFormat="1" applyFont="1" applyBorder="1" applyAlignment="1">
      <alignment horizontal="right" vertical="top"/>
    </xf>
    <xf numFmtId="0" fontId="4885" fillId="0" borderId="1" xfId="0" applyFont="1" applyBorder="1" applyAlignment="1">
      <alignment horizontal="left" vertical="top"/>
    </xf>
    <xf numFmtId="0" fontId="4886" fillId="0" borderId="1" xfId="0" applyFont="1" applyBorder="1" applyAlignment="1">
      <alignment horizontal="left" vertical="top" wrapText="1"/>
    </xf>
    <xf numFmtId="0" fontId="4887" fillId="0" borderId="1" xfId="0" applyFont="1" applyBorder="1" applyAlignment="1">
      <alignment horizontal="center" vertical="top"/>
    </xf>
    <xf numFmtId="168" fontId="4888" fillId="0" borderId="1" xfId="0" applyNumberFormat="1" applyFont="1" applyBorder="1" applyAlignment="1">
      <alignment horizontal="right" vertical="top"/>
    </xf>
    <xf numFmtId="169" fontId="4889" fillId="0" borderId="1" xfId="0" applyNumberFormat="1" applyFont="1" applyBorder="1" applyAlignment="1">
      <alignment horizontal="right" vertical="top"/>
    </xf>
    <xf numFmtId="169" fontId="4890" fillId="2" borderId="1" xfId="0" applyNumberFormat="1" applyFont="1" applyFill="1" applyBorder="1" applyAlignment="1" applyProtection="1">
      <alignment horizontal="right" vertical="top"/>
      <protection locked="0"/>
    </xf>
    <xf numFmtId="169" fontId="4891" fillId="0" borderId="1" xfId="0" applyNumberFormat="1" applyFont="1" applyBorder="1" applyAlignment="1">
      <alignment horizontal="right" vertical="top"/>
    </xf>
    <xf numFmtId="169" fontId="4892" fillId="0" borderId="1" xfId="0" applyNumberFormat="1" applyFont="1" applyBorder="1" applyAlignment="1">
      <alignment horizontal="right" vertical="top"/>
    </xf>
    <xf numFmtId="169" fontId="4893" fillId="0" borderId="1" xfId="0" applyNumberFormat="1" applyFont="1" applyBorder="1" applyAlignment="1">
      <alignment horizontal="right" vertical="top"/>
    </xf>
    <xf numFmtId="169" fontId="4894" fillId="0" borderId="1" xfId="0" applyNumberFormat="1" applyFont="1" applyBorder="1" applyAlignment="1">
      <alignment horizontal="right" vertical="top"/>
    </xf>
    <xf numFmtId="0" fontId="4895" fillId="0" borderId="1" xfId="0" applyFont="1" applyBorder="1" applyAlignment="1">
      <alignment horizontal="left" vertical="top"/>
    </xf>
    <xf numFmtId="0" fontId="4896" fillId="0" borderId="1" xfId="0" applyFont="1" applyBorder="1" applyAlignment="1">
      <alignment horizontal="left" vertical="top" wrapText="1"/>
    </xf>
    <xf numFmtId="0" fontId="4897" fillId="0" borderId="1" xfId="0" applyFont="1" applyBorder="1" applyAlignment="1">
      <alignment horizontal="center" vertical="top"/>
    </xf>
    <xf numFmtId="168" fontId="4898" fillId="0" borderId="1" xfId="0" applyNumberFormat="1" applyFont="1" applyBorder="1" applyAlignment="1">
      <alignment horizontal="right" vertical="top"/>
    </xf>
    <xf numFmtId="169" fontId="4899" fillId="0" borderId="1" xfId="0" applyNumberFormat="1" applyFont="1" applyBorder="1" applyAlignment="1">
      <alignment horizontal="right" vertical="top"/>
    </xf>
    <xf numFmtId="169" fontId="4900" fillId="2" borderId="1" xfId="0" applyNumberFormat="1" applyFont="1" applyFill="1" applyBorder="1" applyAlignment="1" applyProtection="1">
      <alignment horizontal="right" vertical="top"/>
      <protection locked="0"/>
    </xf>
    <xf numFmtId="169" fontId="4901" fillId="0" borderId="1" xfId="0" applyNumberFormat="1" applyFont="1" applyBorder="1" applyAlignment="1">
      <alignment horizontal="right" vertical="top"/>
    </xf>
    <xf numFmtId="169" fontId="4902" fillId="0" borderId="1" xfId="0" applyNumberFormat="1" applyFont="1" applyBorder="1" applyAlignment="1">
      <alignment horizontal="right" vertical="top"/>
    </xf>
    <xf numFmtId="169" fontId="4903" fillId="0" borderId="1" xfId="0" applyNumberFormat="1" applyFont="1" applyBorder="1" applyAlignment="1">
      <alignment horizontal="right" vertical="top"/>
    </xf>
    <xf numFmtId="169" fontId="4904" fillId="0" borderId="1" xfId="0" applyNumberFormat="1" applyFont="1" applyBorder="1" applyAlignment="1">
      <alignment horizontal="right" vertical="top"/>
    </xf>
    <xf numFmtId="0" fontId="4905" fillId="0" borderId="1" xfId="0" applyFont="1" applyBorder="1" applyAlignment="1">
      <alignment horizontal="left" vertical="top"/>
    </xf>
    <xf numFmtId="0" fontId="4906" fillId="0" borderId="1" xfId="0" applyFont="1" applyBorder="1" applyAlignment="1">
      <alignment horizontal="left" vertical="top" wrapText="1"/>
    </xf>
    <xf numFmtId="0" fontId="4907" fillId="0" borderId="1" xfId="0" applyFont="1" applyBorder="1" applyAlignment="1">
      <alignment horizontal="center" vertical="top"/>
    </xf>
    <xf numFmtId="168" fontId="4908" fillId="0" borderId="1" xfId="0" applyNumberFormat="1" applyFont="1" applyBorder="1" applyAlignment="1">
      <alignment horizontal="right" vertical="top"/>
    </xf>
    <xf numFmtId="169" fontId="4909" fillId="0" borderId="1" xfId="0" applyNumberFormat="1" applyFont="1" applyBorder="1" applyAlignment="1">
      <alignment horizontal="right" vertical="top"/>
    </xf>
    <xf numFmtId="169" fontId="4910" fillId="2" borderId="1" xfId="0" applyNumberFormat="1" applyFont="1" applyFill="1" applyBorder="1" applyAlignment="1" applyProtection="1">
      <alignment horizontal="right" vertical="top"/>
      <protection locked="0"/>
    </xf>
    <xf numFmtId="169" fontId="4911" fillId="0" borderId="1" xfId="0" applyNumberFormat="1" applyFont="1" applyBorder="1" applyAlignment="1">
      <alignment horizontal="right" vertical="top"/>
    </xf>
    <xf numFmtId="169" fontId="4912" fillId="0" borderId="1" xfId="0" applyNumberFormat="1" applyFont="1" applyBorder="1" applyAlignment="1">
      <alignment horizontal="right" vertical="top"/>
    </xf>
    <xf numFmtId="169" fontId="4913" fillId="0" borderId="1" xfId="0" applyNumberFormat="1" applyFont="1" applyBorder="1" applyAlignment="1">
      <alignment horizontal="right" vertical="top"/>
    </xf>
    <xf numFmtId="169" fontId="4914" fillId="0" borderId="1" xfId="0" applyNumberFormat="1" applyFont="1" applyBorder="1" applyAlignment="1">
      <alignment horizontal="right" vertical="top"/>
    </xf>
    <xf numFmtId="0" fontId="4915" fillId="0" borderId="1" xfId="0" applyFont="1" applyBorder="1" applyAlignment="1">
      <alignment horizontal="left" vertical="top"/>
    </xf>
    <xf numFmtId="0" fontId="4916" fillId="0" borderId="1" xfId="0" applyFont="1" applyBorder="1" applyAlignment="1">
      <alignment horizontal="left" vertical="top" wrapText="1"/>
    </xf>
    <xf numFmtId="0" fontId="4917" fillId="0" borderId="1" xfId="0" applyFont="1" applyBorder="1" applyAlignment="1">
      <alignment horizontal="center" vertical="top"/>
    </xf>
    <xf numFmtId="168" fontId="4918" fillId="0" borderId="1" xfId="0" applyNumberFormat="1" applyFont="1" applyBorder="1" applyAlignment="1">
      <alignment horizontal="right" vertical="top"/>
    </xf>
    <xf numFmtId="169" fontId="4919" fillId="0" borderId="1" xfId="0" applyNumberFormat="1" applyFont="1" applyBorder="1" applyAlignment="1">
      <alignment horizontal="right" vertical="top"/>
    </xf>
    <xf numFmtId="169" fontId="4920" fillId="2" borderId="1" xfId="0" applyNumberFormat="1" applyFont="1" applyFill="1" applyBorder="1" applyAlignment="1" applyProtection="1">
      <alignment horizontal="right" vertical="top"/>
      <protection locked="0"/>
    </xf>
    <xf numFmtId="169" fontId="4921" fillId="0" borderId="1" xfId="0" applyNumberFormat="1" applyFont="1" applyBorder="1" applyAlignment="1">
      <alignment horizontal="right" vertical="top"/>
    </xf>
    <xf numFmtId="169" fontId="4922" fillId="0" borderId="1" xfId="0" applyNumberFormat="1" applyFont="1" applyBorder="1" applyAlignment="1">
      <alignment horizontal="right" vertical="top"/>
    </xf>
    <xf numFmtId="169" fontId="4923" fillId="0" borderId="1" xfId="0" applyNumberFormat="1" applyFont="1" applyBorder="1" applyAlignment="1">
      <alignment horizontal="right" vertical="top"/>
    </xf>
    <xf numFmtId="169" fontId="4924" fillId="0" borderId="1" xfId="0" applyNumberFormat="1" applyFont="1" applyBorder="1" applyAlignment="1">
      <alignment horizontal="right" vertical="top"/>
    </xf>
    <xf numFmtId="0" fontId="4925" fillId="0" borderId="1" xfId="0" applyFont="1" applyBorder="1" applyAlignment="1">
      <alignment horizontal="left" vertical="top"/>
    </xf>
    <xf numFmtId="0" fontId="4926" fillId="0" borderId="1" xfId="0" applyFont="1" applyBorder="1" applyAlignment="1">
      <alignment horizontal="left" vertical="top" wrapText="1"/>
    </xf>
    <xf numFmtId="0" fontId="4927" fillId="0" borderId="1" xfId="0" applyFont="1" applyBorder="1" applyAlignment="1">
      <alignment horizontal="center" vertical="top"/>
    </xf>
    <xf numFmtId="168" fontId="4928" fillId="0" borderId="1" xfId="0" applyNumberFormat="1" applyFont="1" applyBorder="1" applyAlignment="1">
      <alignment horizontal="right" vertical="top"/>
    </xf>
    <xf numFmtId="169" fontId="4929" fillId="0" borderId="1" xfId="0" applyNumberFormat="1" applyFont="1" applyBorder="1" applyAlignment="1">
      <alignment horizontal="right" vertical="top"/>
    </xf>
    <xf numFmtId="169" fontId="4930" fillId="2" borderId="1" xfId="0" applyNumberFormat="1" applyFont="1" applyFill="1" applyBorder="1" applyAlignment="1" applyProtection="1">
      <alignment horizontal="right" vertical="top"/>
      <protection locked="0"/>
    </xf>
    <xf numFmtId="169" fontId="4931" fillId="0" borderId="1" xfId="0" applyNumberFormat="1" applyFont="1" applyBorder="1" applyAlignment="1">
      <alignment horizontal="right" vertical="top"/>
    </xf>
    <xf numFmtId="169" fontId="4932" fillId="0" borderId="1" xfId="0" applyNumberFormat="1" applyFont="1" applyBorder="1" applyAlignment="1">
      <alignment horizontal="right" vertical="top"/>
    </xf>
    <xf numFmtId="169" fontId="4933" fillId="0" borderId="1" xfId="0" applyNumberFormat="1" applyFont="1" applyBorder="1" applyAlignment="1">
      <alignment horizontal="right" vertical="top"/>
    </xf>
    <xf numFmtId="169" fontId="4934" fillId="0" borderId="1" xfId="0" applyNumberFormat="1" applyFont="1" applyBorder="1" applyAlignment="1">
      <alignment horizontal="right" vertical="top"/>
    </xf>
    <xf numFmtId="0" fontId="4935" fillId="0" borderId="1" xfId="0" applyFont="1" applyBorder="1" applyAlignment="1">
      <alignment horizontal="left" vertical="top"/>
    </xf>
    <xf numFmtId="0" fontId="4936" fillId="0" borderId="1" xfId="0" applyFont="1" applyBorder="1" applyAlignment="1">
      <alignment horizontal="left" vertical="top" wrapText="1"/>
    </xf>
    <xf numFmtId="0" fontId="4937" fillId="0" borderId="1" xfId="0" applyFont="1" applyBorder="1" applyAlignment="1">
      <alignment horizontal="center" vertical="top"/>
    </xf>
    <xf numFmtId="168" fontId="4938" fillId="0" borderId="1" xfId="0" applyNumberFormat="1" applyFont="1" applyBorder="1" applyAlignment="1">
      <alignment horizontal="right" vertical="top"/>
    </xf>
    <xf numFmtId="169" fontId="4939" fillId="0" borderId="1" xfId="0" applyNumberFormat="1" applyFont="1" applyBorder="1" applyAlignment="1">
      <alignment horizontal="right" vertical="top"/>
    </xf>
    <xf numFmtId="169" fontId="4940" fillId="2" borderId="1" xfId="0" applyNumberFormat="1" applyFont="1" applyFill="1" applyBorder="1" applyAlignment="1" applyProtection="1">
      <alignment horizontal="right" vertical="top"/>
      <protection locked="0"/>
    </xf>
    <xf numFmtId="169" fontId="4941" fillId="0" borderId="1" xfId="0" applyNumberFormat="1" applyFont="1" applyBorder="1" applyAlignment="1">
      <alignment horizontal="right" vertical="top"/>
    </xf>
    <xf numFmtId="169" fontId="4942" fillId="0" borderId="1" xfId="0" applyNumberFormat="1" applyFont="1" applyBorder="1" applyAlignment="1">
      <alignment horizontal="right" vertical="top"/>
    </xf>
    <xf numFmtId="169" fontId="4943" fillId="0" borderId="1" xfId="0" applyNumberFormat="1" applyFont="1" applyBorder="1" applyAlignment="1">
      <alignment horizontal="right" vertical="top"/>
    </xf>
    <xf numFmtId="169" fontId="4944" fillId="0" borderId="1" xfId="0" applyNumberFormat="1" applyFont="1" applyBorder="1" applyAlignment="1">
      <alignment horizontal="right" vertical="top"/>
    </xf>
    <xf numFmtId="0" fontId="4945" fillId="0" borderId="1" xfId="0" applyFont="1" applyBorder="1" applyAlignment="1">
      <alignment horizontal="left" vertical="top"/>
    </xf>
    <xf numFmtId="0" fontId="4946" fillId="0" borderId="1" xfId="0" applyFont="1" applyBorder="1" applyAlignment="1">
      <alignment horizontal="left" vertical="top" wrapText="1"/>
    </xf>
    <xf numFmtId="0" fontId="4947" fillId="0" borderId="1" xfId="0" applyFont="1" applyBorder="1" applyAlignment="1">
      <alignment horizontal="center" vertical="top"/>
    </xf>
    <xf numFmtId="168" fontId="4948" fillId="0" borderId="1" xfId="0" applyNumberFormat="1" applyFont="1" applyBorder="1" applyAlignment="1">
      <alignment horizontal="right" vertical="top"/>
    </xf>
    <xf numFmtId="169" fontId="4949" fillId="0" borderId="1" xfId="0" applyNumberFormat="1" applyFont="1" applyBorder="1" applyAlignment="1">
      <alignment horizontal="right" vertical="top"/>
    </xf>
    <xf numFmtId="169" fontId="4950" fillId="2" borderId="1" xfId="0" applyNumberFormat="1" applyFont="1" applyFill="1" applyBorder="1" applyAlignment="1" applyProtection="1">
      <alignment horizontal="right" vertical="top"/>
      <protection locked="0"/>
    </xf>
    <xf numFmtId="169" fontId="4951" fillId="0" borderId="1" xfId="0" applyNumberFormat="1" applyFont="1" applyBorder="1" applyAlignment="1">
      <alignment horizontal="right" vertical="top"/>
    </xf>
    <xf numFmtId="169" fontId="4952" fillId="0" borderId="1" xfId="0" applyNumberFormat="1" applyFont="1" applyBorder="1" applyAlignment="1">
      <alignment horizontal="right" vertical="top"/>
    </xf>
    <xf numFmtId="169" fontId="4953" fillId="0" borderId="1" xfId="0" applyNumberFormat="1" applyFont="1" applyBorder="1" applyAlignment="1">
      <alignment horizontal="right" vertical="top"/>
    </xf>
    <xf numFmtId="169" fontId="4954" fillId="0" borderId="1" xfId="0" applyNumberFormat="1" applyFont="1" applyBorder="1" applyAlignment="1">
      <alignment horizontal="right" vertical="top"/>
    </xf>
    <xf numFmtId="0" fontId="4955" fillId="0" borderId="1" xfId="0" applyFont="1" applyBorder="1" applyAlignment="1">
      <alignment horizontal="left" vertical="top"/>
    </xf>
    <xf numFmtId="0" fontId="4956" fillId="0" borderId="1" xfId="0" applyFont="1" applyBorder="1" applyAlignment="1">
      <alignment horizontal="left" vertical="top" wrapText="1"/>
    </xf>
    <xf numFmtId="0" fontId="4957" fillId="0" borderId="1" xfId="0" applyFont="1" applyBorder="1" applyAlignment="1">
      <alignment horizontal="center" vertical="top"/>
    </xf>
    <xf numFmtId="168" fontId="4958" fillId="0" borderId="1" xfId="0" applyNumberFormat="1" applyFont="1" applyBorder="1" applyAlignment="1">
      <alignment horizontal="right" vertical="top"/>
    </xf>
    <xf numFmtId="169" fontId="4959" fillId="0" borderId="1" xfId="0" applyNumberFormat="1" applyFont="1" applyBorder="1" applyAlignment="1">
      <alignment horizontal="right" vertical="top"/>
    </xf>
    <xf numFmtId="169" fontId="4960" fillId="2" borderId="1" xfId="0" applyNumberFormat="1" applyFont="1" applyFill="1" applyBorder="1" applyAlignment="1" applyProtection="1">
      <alignment horizontal="right" vertical="top"/>
      <protection locked="0"/>
    </xf>
    <xf numFmtId="169" fontId="4961" fillId="0" borderId="1" xfId="0" applyNumberFormat="1" applyFont="1" applyBorder="1" applyAlignment="1">
      <alignment horizontal="right" vertical="top"/>
    </xf>
    <xf numFmtId="169" fontId="4962" fillId="0" borderId="1" xfId="0" applyNumberFormat="1" applyFont="1" applyBorder="1" applyAlignment="1">
      <alignment horizontal="right" vertical="top"/>
    </xf>
    <xf numFmtId="169" fontId="4963" fillId="0" borderId="1" xfId="0" applyNumberFormat="1" applyFont="1" applyBorder="1" applyAlignment="1">
      <alignment horizontal="right" vertical="top"/>
    </xf>
    <xf numFmtId="169" fontId="4964" fillId="0" borderId="1" xfId="0" applyNumberFormat="1" applyFont="1" applyBorder="1" applyAlignment="1">
      <alignment horizontal="right" vertical="top"/>
    </xf>
    <xf numFmtId="0" fontId="4965" fillId="3" borderId="1" xfId="0" applyFont="1" applyFill="1" applyBorder="1" applyAlignment="1">
      <alignment horizontal="left"/>
    </xf>
    <xf numFmtId="4" fontId="4972" fillId="3" borderId="1" xfId="0" applyNumberFormat="1" applyFont="1" applyFill="1" applyBorder="1" applyAlignment="1">
      <alignment horizontal="right"/>
    </xf>
    <xf numFmtId="4" fontId="4973" fillId="3" borderId="1" xfId="0" applyNumberFormat="1" applyFont="1" applyFill="1" applyBorder="1" applyAlignment="1">
      <alignment horizontal="right"/>
    </xf>
    <xf numFmtId="4" fontId="4974" fillId="3" borderId="1" xfId="0" applyNumberFormat="1" applyFont="1" applyFill="1" applyBorder="1" applyAlignment="1">
      <alignment horizontal="right"/>
    </xf>
    <xf numFmtId="0" fontId="4975" fillId="0" borderId="0" xfId="0" applyFont="1"/>
    <xf numFmtId="0" fontId="4976" fillId="0" borderId="1" xfId="0" applyFont="1" applyBorder="1" applyAlignment="1">
      <alignment horizontal="left" vertical="top"/>
    </xf>
    <xf numFmtId="0" fontId="4977" fillId="0" borderId="1" xfId="0" applyFont="1" applyBorder="1" applyAlignment="1">
      <alignment horizontal="left" vertical="top" wrapText="1"/>
    </xf>
    <xf numFmtId="0" fontId="4978" fillId="0" borderId="1" xfId="0" applyFont="1" applyBorder="1" applyAlignment="1">
      <alignment horizontal="center" vertical="top"/>
    </xf>
    <xf numFmtId="168" fontId="4979" fillId="0" borderId="1" xfId="0" applyNumberFormat="1" applyFont="1" applyBorder="1" applyAlignment="1">
      <alignment horizontal="right" vertical="top"/>
    </xf>
    <xf numFmtId="169" fontId="4980" fillId="0" borderId="1" xfId="0" applyNumberFormat="1" applyFont="1" applyBorder="1" applyAlignment="1">
      <alignment horizontal="right" vertical="top"/>
    </xf>
    <xf numFmtId="169" fontId="4981" fillId="2" borderId="1" xfId="0" applyNumberFormat="1" applyFont="1" applyFill="1" applyBorder="1" applyAlignment="1" applyProtection="1">
      <alignment horizontal="right" vertical="top"/>
      <protection locked="0"/>
    </xf>
    <xf numFmtId="169" fontId="4982" fillId="0" borderId="1" xfId="0" applyNumberFormat="1" applyFont="1" applyBorder="1" applyAlignment="1">
      <alignment horizontal="right" vertical="top"/>
    </xf>
    <xf numFmtId="169" fontId="4983" fillId="0" borderId="1" xfId="0" applyNumberFormat="1" applyFont="1" applyBorder="1" applyAlignment="1">
      <alignment horizontal="right" vertical="top"/>
    </xf>
    <xf numFmtId="169" fontId="4984" fillId="0" borderId="1" xfId="0" applyNumberFormat="1" applyFont="1" applyBorder="1" applyAlignment="1">
      <alignment horizontal="right" vertical="top"/>
    </xf>
    <xf numFmtId="169" fontId="4985" fillId="0" borderId="1" xfId="0" applyNumberFormat="1" applyFont="1" applyBorder="1" applyAlignment="1">
      <alignment horizontal="right" vertical="top"/>
    </xf>
    <xf numFmtId="0" fontId="4986" fillId="0" borderId="1" xfId="0" applyFont="1" applyBorder="1" applyAlignment="1">
      <alignment horizontal="left" vertical="top"/>
    </xf>
    <xf numFmtId="0" fontId="4987" fillId="0" borderId="1" xfId="0" applyFont="1" applyBorder="1" applyAlignment="1">
      <alignment horizontal="left" vertical="top" wrapText="1"/>
    </xf>
    <xf numFmtId="0" fontId="4988" fillId="0" borderId="1" xfId="0" applyFont="1" applyBorder="1" applyAlignment="1">
      <alignment horizontal="center" vertical="top"/>
    </xf>
    <xf numFmtId="168" fontId="4989" fillId="0" borderId="1" xfId="0" applyNumberFormat="1" applyFont="1" applyBorder="1" applyAlignment="1">
      <alignment horizontal="right" vertical="top"/>
    </xf>
    <xf numFmtId="169" fontId="4990" fillId="0" borderId="1" xfId="0" applyNumberFormat="1" applyFont="1" applyBorder="1" applyAlignment="1">
      <alignment horizontal="right" vertical="top"/>
    </xf>
    <xf numFmtId="169" fontId="4991" fillId="2" borderId="1" xfId="0" applyNumberFormat="1" applyFont="1" applyFill="1" applyBorder="1" applyAlignment="1" applyProtection="1">
      <alignment horizontal="right" vertical="top"/>
      <protection locked="0"/>
    </xf>
    <xf numFmtId="169" fontId="4992" fillId="0" borderId="1" xfId="0" applyNumberFormat="1" applyFont="1" applyBorder="1" applyAlignment="1">
      <alignment horizontal="right" vertical="top"/>
    </xf>
    <xf numFmtId="169" fontId="4993" fillId="0" borderId="1" xfId="0" applyNumberFormat="1" applyFont="1" applyBorder="1" applyAlignment="1">
      <alignment horizontal="right" vertical="top"/>
    </xf>
    <xf numFmtId="169" fontId="4994" fillId="0" borderId="1" xfId="0" applyNumberFormat="1" applyFont="1" applyBorder="1" applyAlignment="1">
      <alignment horizontal="right" vertical="top"/>
    </xf>
    <xf numFmtId="169" fontId="4995" fillId="0" borderId="1" xfId="0" applyNumberFormat="1" applyFont="1" applyBorder="1" applyAlignment="1">
      <alignment horizontal="right" vertical="top"/>
    </xf>
    <xf numFmtId="0" fontId="4996" fillId="0" borderId="1" xfId="0" applyFont="1" applyBorder="1" applyAlignment="1">
      <alignment horizontal="left" vertical="top"/>
    </xf>
    <xf numFmtId="0" fontId="4997" fillId="0" borderId="1" xfId="0" applyFont="1" applyBorder="1" applyAlignment="1">
      <alignment horizontal="left" vertical="top" wrapText="1"/>
    </xf>
    <xf numFmtId="0" fontId="4998" fillId="0" borderId="1" xfId="0" applyFont="1" applyBorder="1" applyAlignment="1">
      <alignment horizontal="center" vertical="top"/>
    </xf>
    <xf numFmtId="168" fontId="4999" fillId="0" borderId="1" xfId="0" applyNumberFormat="1" applyFont="1" applyBorder="1" applyAlignment="1">
      <alignment horizontal="right" vertical="top"/>
    </xf>
    <xf numFmtId="169" fontId="5000" fillId="0" borderId="1" xfId="0" applyNumberFormat="1" applyFont="1" applyBorder="1" applyAlignment="1">
      <alignment horizontal="right" vertical="top"/>
    </xf>
    <xf numFmtId="169" fontId="5001" fillId="2" borderId="1" xfId="0" applyNumberFormat="1" applyFont="1" applyFill="1" applyBorder="1" applyAlignment="1" applyProtection="1">
      <alignment horizontal="right" vertical="top"/>
      <protection locked="0"/>
    </xf>
    <xf numFmtId="169" fontId="5002" fillId="0" borderId="1" xfId="0" applyNumberFormat="1" applyFont="1" applyBorder="1" applyAlignment="1">
      <alignment horizontal="right" vertical="top"/>
    </xf>
    <xf numFmtId="169" fontId="5003" fillId="0" borderId="1" xfId="0" applyNumberFormat="1" applyFont="1" applyBorder="1" applyAlignment="1">
      <alignment horizontal="right" vertical="top"/>
    </xf>
    <xf numFmtId="169" fontId="5004" fillId="0" borderId="1" xfId="0" applyNumberFormat="1" applyFont="1" applyBorder="1" applyAlignment="1">
      <alignment horizontal="right" vertical="top"/>
    </xf>
    <xf numFmtId="169" fontId="5005" fillId="0" borderId="1" xfId="0" applyNumberFormat="1" applyFont="1" applyBorder="1" applyAlignment="1">
      <alignment horizontal="right" vertical="top"/>
    </xf>
    <xf numFmtId="0" fontId="5006" fillId="0" borderId="1" xfId="0" applyFont="1" applyBorder="1" applyAlignment="1">
      <alignment horizontal="left" vertical="top"/>
    </xf>
    <xf numFmtId="0" fontId="5007" fillId="0" borderId="1" xfId="0" applyFont="1" applyBorder="1" applyAlignment="1">
      <alignment horizontal="left" vertical="top" wrapText="1"/>
    </xf>
    <xf numFmtId="0" fontId="5008" fillId="0" borderId="1" xfId="0" applyFont="1" applyBorder="1" applyAlignment="1">
      <alignment horizontal="center" vertical="top"/>
    </xf>
    <xf numFmtId="168" fontId="5009" fillId="0" borderId="1" xfId="0" applyNumberFormat="1" applyFont="1" applyBorder="1" applyAlignment="1">
      <alignment horizontal="right" vertical="top"/>
    </xf>
    <xf numFmtId="169" fontId="5010" fillId="0" borderId="1" xfId="0" applyNumberFormat="1" applyFont="1" applyBorder="1" applyAlignment="1">
      <alignment horizontal="right" vertical="top"/>
    </xf>
    <xf numFmtId="169" fontId="5011" fillId="2" borderId="1" xfId="0" applyNumberFormat="1" applyFont="1" applyFill="1" applyBorder="1" applyAlignment="1" applyProtection="1">
      <alignment horizontal="right" vertical="top"/>
      <protection locked="0"/>
    </xf>
    <xf numFmtId="169" fontId="5012" fillId="0" borderId="1" xfId="0" applyNumberFormat="1" applyFont="1" applyBorder="1" applyAlignment="1">
      <alignment horizontal="right" vertical="top"/>
    </xf>
    <xf numFmtId="169" fontId="5013" fillId="0" borderId="1" xfId="0" applyNumberFormat="1" applyFont="1" applyBorder="1" applyAlignment="1">
      <alignment horizontal="right" vertical="top"/>
    </xf>
    <xf numFmtId="169" fontId="5014" fillId="0" borderId="1" xfId="0" applyNumberFormat="1" applyFont="1" applyBorder="1" applyAlignment="1">
      <alignment horizontal="right" vertical="top"/>
    </xf>
    <xf numFmtId="169" fontId="5015" fillId="0" borderId="1" xfId="0" applyNumberFormat="1" applyFont="1" applyBorder="1" applyAlignment="1">
      <alignment horizontal="right" vertical="top"/>
    </xf>
    <xf numFmtId="0" fontId="5016" fillId="0" borderId="1" xfId="0" applyFont="1" applyBorder="1" applyAlignment="1">
      <alignment horizontal="left" vertical="top"/>
    </xf>
    <xf numFmtId="0" fontId="5017" fillId="0" borderId="1" xfId="0" applyFont="1" applyBorder="1" applyAlignment="1">
      <alignment horizontal="left" vertical="top" wrapText="1"/>
    </xf>
    <xf numFmtId="0" fontId="5018" fillId="0" borderId="1" xfId="0" applyFont="1" applyBorder="1" applyAlignment="1">
      <alignment horizontal="center" vertical="top"/>
    </xf>
    <xf numFmtId="168" fontId="5019" fillId="0" borderId="1" xfId="0" applyNumberFormat="1" applyFont="1" applyBorder="1" applyAlignment="1">
      <alignment horizontal="right" vertical="top"/>
    </xf>
    <xf numFmtId="169" fontId="5020" fillId="0" borderId="1" xfId="0" applyNumberFormat="1" applyFont="1" applyBorder="1" applyAlignment="1">
      <alignment horizontal="right" vertical="top"/>
    </xf>
    <xf numFmtId="169" fontId="5021" fillId="2" borderId="1" xfId="0" applyNumberFormat="1" applyFont="1" applyFill="1" applyBorder="1" applyAlignment="1" applyProtection="1">
      <alignment horizontal="right" vertical="top"/>
      <protection locked="0"/>
    </xf>
    <xf numFmtId="169" fontId="5022" fillId="0" borderId="1" xfId="0" applyNumberFormat="1" applyFont="1" applyBorder="1" applyAlignment="1">
      <alignment horizontal="right" vertical="top"/>
    </xf>
    <xf numFmtId="169" fontId="5023" fillId="0" borderId="1" xfId="0" applyNumberFormat="1" applyFont="1" applyBorder="1" applyAlignment="1">
      <alignment horizontal="right" vertical="top"/>
    </xf>
    <xf numFmtId="169" fontId="5024" fillId="0" borderId="1" xfId="0" applyNumberFormat="1" applyFont="1" applyBorder="1" applyAlignment="1">
      <alignment horizontal="right" vertical="top"/>
    </xf>
    <xf numFmtId="169" fontId="5025" fillId="0" borderId="1" xfId="0" applyNumberFormat="1" applyFont="1" applyBorder="1" applyAlignment="1">
      <alignment horizontal="right" vertical="top"/>
    </xf>
    <xf numFmtId="0" fontId="5026" fillId="0" borderId="1" xfId="0" applyFont="1" applyBorder="1" applyAlignment="1">
      <alignment horizontal="left" vertical="top"/>
    </xf>
    <xf numFmtId="0" fontId="5027" fillId="0" borderId="1" xfId="0" applyFont="1" applyBorder="1" applyAlignment="1">
      <alignment horizontal="left" vertical="top" wrapText="1"/>
    </xf>
    <xf numFmtId="0" fontId="5028" fillId="0" borderId="1" xfId="0" applyFont="1" applyBorder="1" applyAlignment="1">
      <alignment horizontal="center" vertical="top"/>
    </xf>
    <xf numFmtId="168" fontId="5029" fillId="0" borderId="1" xfId="0" applyNumberFormat="1" applyFont="1" applyBorder="1" applyAlignment="1">
      <alignment horizontal="right" vertical="top"/>
    </xf>
    <xf numFmtId="169" fontId="5030" fillId="0" borderId="1" xfId="0" applyNumberFormat="1" applyFont="1" applyBorder="1" applyAlignment="1">
      <alignment horizontal="right" vertical="top"/>
    </xf>
    <xf numFmtId="169" fontId="5031" fillId="2" borderId="1" xfId="0" applyNumberFormat="1" applyFont="1" applyFill="1" applyBorder="1" applyAlignment="1" applyProtection="1">
      <alignment horizontal="right" vertical="top"/>
      <protection locked="0"/>
    </xf>
    <xf numFmtId="169" fontId="5032" fillId="0" borderId="1" xfId="0" applyNumberFormat="1" applyFont="1" applyBorder="1" applyAlignment="1">
      <alignment horizontal="right" vertical="top"/>
    </xf>
    <xf numFmtId="169" fontId="5033" fillId="0" borderId="1" xfId="0" applyNumberFormat="1" applyFont="1" applyBorder="1" applyAlignment="1">
      <alignment horizontal="right" vertical="top"/>
    </xf>
    <xf numFmtId="169" fontId="5034" fillId="0" borderId="1" xfId="0" applyNumberFormat="1" applyFont="1" applyBorder="1" applyAlignment="1">
      <alignment horizontal="right" vertical="top"/>
    </xf>
    <xf numFmtId="169" fontId="5035" fillId="0" borderId="1" xfId="0" applyNumberFormat="1" applyFont="1" applyBorder="1" applyAlignment="1">
      <alignment horizontal="right" vertical="top"/>
    </xf>
    <xf numFmtId="0" fontId="5036" fillId="0" borderId="1" xfId="0" applyFont="1" applyBorder="1" applyAlignment="1">
      <alignment horizontal="left" vertical="top"/>
    </xf>
    <xf numFmtId="0" fontId="5037" fillId="0" borderId="1" xfId="0" applyFont="1" applyBorder="1" applyAlignment="1">
      <alignment horizontal="left" vertical="top" wrapText="1"/>
    </xf>
    <xf numFmtId="0" fontId="5038" fillId="0" borderId="1" xfId="0" applyFont="1" applyBorder="1" applyAlignment="1">
      <alignment horizontal="center" vertical="top"/>
    </xf>
    <xf numFmtId="168" fontId="5039" fillId="0" borderId="1" xfId="0" applyNumberFormat="1" applyFont="1" applyBorder="1" applyAlignment="1">
      <alignment horizontal="right" vertical="top"/>
    </xf>
    <xf numFmtId="169" fontId="5040" fillId="0" borderId="1" xfId="0" applyNumberFormat="1" applyFont="1" applyBorder="1" applyAlignment="1">
      <alignment horizontal="right" vertical="top"/>
    </xf>
    <xf numFmtId="169" fontId="5041" fillId="2" borderId="1" xfId="0" applyNumberFormat="1" applyFont="1" applyFill="1" applyBorder="1" applyAlignment="1" applyProtection="1">
      <alignment horizontal="right" vertical="top"/>
      <protection locked="0"/>
    </xf>
    <xf numFmtId="169" fontId="5042" fillId="0" borderId="1" xfId="0" applyNumberFormat="1" applyFont="1" applyBorder="1" applyAlignment="1">
      <alignment horizontal="right" vertical="top"/>
    </xf>
    <xf numFmtId="169" fontId="5043" fillId="0" borderId="1" xfId="0" applyNumberFormat="1" applyFont="1" applyBorder="1" applyAlignment="1">
      <alignment horizontal="right" vertical="top"/>
    </xf>
    <xf numFmtId="169" fontId="5044" fillId="0" borderId="1" xfId="0" applyNumberFormat="1" applyFont="1" applyBorder="1" applyAlignment="1">
      <alignment horizontal="right" vertical="top"/>
    </xf>
    <xf numFmtId="169" fontId="5045" fillId="0" borderId="1" xfId="0" applyNumberFormat="1" applyFont="1" applyBorder="1" applyAlignment="1">
      <alignment horizontal="right" vertical="top"/>
    </xf>
    <xf numFmtId="0" fontId="5046" fillId="0" borderId="1" xfId="0" applyFont="1" applyBorder="1" applyAlignment="1">
      <alignment horizontal="left" vertical="top"/>
    </xf>
    <xf numFmtId="0" fontId="5047" fillId="0" borderId="1" xfId="0" applyFont="1" applyBorder="1" applyAlignment="1">
      <alignment horizontal="left" vertical="top" wrapText="1"/>
    </xf>
    <xf numFmtId="0" fontId="5048" fillId="0" borderId="1" xfId="0" applyFont="1" applyBorder="1" applyAlignment="1">
      <alignment horizontal="center" vertical="top"/>
    </xf>
    <xf numFmtId="168" fontId="5049" fillId="0" borderId="1" xfId="0" applyNumberFormat="1" applyFont="1" applyBorder="1" applyAlignment="1">
      <alignment horizontal="right" vertical="top"/>
    </xf>
    <xf numFmtId="169" fontId="5050" fillId="0" borderId="1" xfId="0" applyNumberFormat="1" applyFont="1" applyBorder="1" applyAlignment="1">
      <alignment horizontal="right" vertical="top"/>
    </xf>
    <xf numFmtId="169" fontId="5051" fillId="2" borderId="1" xfId="0" applyNumberFormat="1" applyFont="1" applyFill="1" applyBorder="1" applyAlignment="1" applyProtection="1">
      <alignment horizontal="right" vertical="top"/>
      <protection locked="0"/>
    </xf>
    <xf numFmtId="169" fontId="5052" fillId="0" borderId="1" xfId="0" applyNumberFormat="1" applyFont="1" applyBorder="1" applyAlignment="1">
      <alignment horizontal="right" vertical="top"/>
    </xf>
    <xf numFmtId="169" fontId="5053" fillId="0" borderId="1" xfId="0" applyNumberFormat="1" applyFont="1" applyBorder="1" applyAlignment="1">
      <alignment horizontal="right" vertical="top"/>
    </xf>
    <xf numFmtId="169" fontId="5054" fillId="0" borderId="1" xfId="0" applyNumberFormat="1" applyFont="1" applyBorder="1" applyAlignment="1">
      <alignment horizontal="right" vertical="top"/>
    </xf>
    <xf numFmtId="169" fontId="5055" fillId="0" borderId="1" xfId="0" applyNumberFormat="1" applyFont="1" applyBorder="1" applyAlignment="1">
      <alignment horizontal="right" vertical="top"/>
    </xf>
    <xf numFmtId="0" fontId="5056" fillId="0" borderId="1" xfId="0" applyFont="1" applyBorder="1" applyAlignment="1">
      <alignment horizontal="left" vertical="top"/>
    </xf>
    <xf numFmtId="0" fontId="5057" fillId="0" borderId="1" xfId="0" applyFont="1" applyBorder="1" applyAlignment="1">
      <alignment horizontal="left" vertical="top" wrapText="1"/>
    </xf>
    <xf numFmtId="0" fontId="5058" fillId="0" borderId="1" xfId="0" applyFont="1" applyBorder="1" applyAlignment="1">
      <alignment horizontal="center" vertical="top"/>
    </xf>
    <xf numFmtId="168" fontId="5059" fillId="0" borderId="1" xfId="0" applyNumberFormat="1" applyFont="1" applyBorder="1" applyAlignment="1">
      <alignment horizontal="right" vertical="top"/>
    </xf>
    <xf numFmtId="169" fontId="5060" fillId="0" borderId="1" xfId="0" applyNumberFormat="1" applyFont="1" applyBorder="1" applyAlignment="1">
      <alignment horizontal="right" vertical="top"/>
    </xf>
    <xf numFmtId="169" fontId="5061" fillId="2" borderId="1" xfId="0" applyNumberFormat="1" applyFont="1" applyFill="1" applyBorder="1" applyAlignment="1" applyProtection="1">
      <alignment horizontal="right" vertical="top"/>
      <protection locked="0"/>
    </xf>
    <xf numFmtId="169" fontId="5062" fillId="0" borderId="1" xfId="0" applyNumberFormat="1" applyFont="1" applyBorder="1" applyAlignment="1">
      <alignment horizontal="right" vertical="top"/>
    </xf>
    <xf numFmtId="169" fontId="5063" fillId="0" borderId="1" xfId="0" applyNumberFormat="1" applyFont="1" applyBorder="1" applyAlignment="1">
      <alignment horizontal="right" vertical="top"/>
    </xf>
    <xf numFmtId="169" fontId="5064" fillId="0" borderId="1" xfId="0" applyNumberFormat="1" applyFont="1" applyBorder="1" applyAlignment="1">
      <alignment horizontal="right" vertical="top"/>
    </xf>
    <xf numFmtId="169" fontId="5065" fillId="0" borderId="1" xfId="0" applyNumberFormat="1" applyFont="1" applyBorder="1" applyAlignment="1">
      <alignment horizontal="right" vertical="top"/>
    </xf>
    <xf numFmtId="0" fontId="5066" fillId="3" borderId="1" xfId="0" applyFont="1" applyFill="1" applyBorder="1" applyAlignment="1">
      <alignment horizontal="left"/>
    </xf>
    <xf numFmtId="4" fontId="5073" fillId="3" borderId="1" xfId="0" applyNumberFormat="1" applyFont="1" applyFill="1" applyBorder="1" applyAlignment="1">
      <alignment horizontal="right"/>
    </xf>
    <xf numFmtId="4" fontId="5074" fillId="3" borderId="1" xfId="0" applyNumberFormat="1" applyFont="1" applyFill="1" applyBorder="1" applyAlignment="1">
      <alignment horizontal="right"/>
    </xf>
    <xf numFmtId="4" fontId="5075" fillId="3" borderId="1" xfId="0" applyNumberFormat="1" applyFont="1" applyFill="1" applyBorder="1" applyAlignment="1">
      <alignment horizontal="right"/>
    </xf>
    <xf numFmtId="0" fontId="5076" fillId="0" borderId="0" xfId="0" applyFont="1"/>
    <xf numFmtId="0" fontId="5077" fillId="0" borderId="1" xfId="0" applyFont="1" applyBorder="1" applyAlignment="1">
      <alignment horizontal="left" vertical="top"/>
    </xf>
    <xf numFmtId="0" fontId="5078" fillId="0" borderId="1" xfId="0" applyFont="1" applyBorder="1" applyAlignment="1">
      <alignment horizontal="left" vertical="top" wrapText="1"/>
    </xf>
    <xf numFmtId="0" fontId="5079" fillId="0" borderId="1" xfId="0" applyFont="1" applyBorder="1" applyAlignment="1">
      <alignment horizontal="center" vertical="top"/>
    </xf>
    <xf numFmtId="168" fontId="5080" fillId="0" borderId="1" xfId="0" applyNumberFormat="1" applyFont="1" applyBorder="1" applyAlignment="1">
      <alignment horizontal="right" vertical="top"/>
    </xf>
    <xf numFmtId="169" fontId="5081" fillId="0" borderId="1" xfId="0" applyNumberFormat="1" applyFont="1" applyBorder="1" applyAlignment="1">
      <alignment horizontal="right" vertical="top"/>
    </xf>
    <xf numFmtId="169" fontId="5082" fillId="2" borderId="1" xfId="0" applyNumberFormat="1" applyFont="1" applyFill="1" applyBorder="1" applyAlignment="1" applyProtection="1">
      <alignment horizontal="right" vertical="top"/>
      <protection locked="0"/>
    </xf>
    <xf numFmtId="169" fontId="5083" fillId="0" borderId="1" xfId="0" applyNumberFormat="1" applyFont="1" applyBorder="1" applyAlignment="1">
      <alignment horizontal="right" vertical="top"/>
    </xf>
    <xf numFmtId="169" fontId="5084" fillId="0" borderId="1" xfId="0" applyNumberFormat="1" applyFont="1" applyBorder="1" applyAlignment="1">
      <alignment horizontal="right" vertical="top"/>
    </xf>
    <xf numFmtId="169" fontId="5085" fillId="0" borderId="1" xfId="0" applyNumberFormat="1" applyFont="1" applyBorder="1" applyAlignment="1">
      <alignment horizontal="right" vertical="top"/>
    </xf>
    <xf numFmtId="169" fontId="5086" fillId="0" borderId="1" xfId="0" applyNumberFormat="1" applyFont="1" applyBorder="1" applyAlignment="1">
      <alignment horizontal="right" vertical="top"/>
    </xf>
    <xf numFmtId="0" fontId="5087" fillId="3" borderId="1" xfId="0" applyFont="1" applyFill="1" applyBorder="1" applyAlignment="1">
      <alignment horizontal="left"/>
    </xf>
    <xf numFmtId="4" fontId="5094" fillId="3" borderId="1" xfId="0" applyNumberFormat="1" applyFont="1" applyFill="1" applyBorder="1" applyAlignment="1">
      <alignment horizontal="right"/>
    </xf>
    <xf numFmtId="4" fontId="5095" fillId="3" borderId="1" xfId="0" applyNumberFormat="1" applyFont="1" applyFill="1" applyBorder="1" applyAlignment="1">
      <alignment horizontal="right"/>
    </xf>
    <xf numFmtId="4" fontId="5096" fillId="3" borderId="1" xfId="0" applyNumberFormat="1" applyFont="1" applyFill="1" applyBorder="1" applyAlignment="1">
      <alignment horizontal="right"/>
    </xf>
    <xf numFmtId="0" fontId="5097" fillId="0" borderId="0" xfId="0" applyFont="1"/>
    <xf numFmtId="0" fontId="5098" fillId="0" borderId="1" xfId="0" applyFont="1" applyBorder="1" applyAlignment="1">
      <alignment horizontal="left" vertical="top"/>
    </xf>
    <xf numFmtId="0" fontId="5099" fillId="0" borderId="1" xfId="0" applyFont="1" applyBorder="1" applyAlignment="1">
      <alignment horizontal="left" vertical="top" wrapText="1"/>
    </xf>
    <xf numFmtId="0" fontId="5100" fillId="0" borderId="1" xfId="0" applyFont="1" applyBorder="1" applyAlignment="1">
      <alignment horizontal="center" vertical="top"/>
    </xf>
    <xf numFmtId="168" fontId="5101" fillId="0" borderId="1" xfId="0" applyNumberFormat="1" applyFont="1" applyBorder="1" applyAlignment="1">
      <alignment horizontal="right" vertical="top"/>
    </xf>
    <xf numFmtId="169" fontId="5102" fillId="0" borderId="1" xfId="0" applyNumberFormat="1" applyFont="1" applyBorder="1" applyAlignment="1">
      <alignment horizontal="right" vertical="top"/>
    </xf>
    <xf numFmtId="169" fontId="5103" fillId="2" borderId="1" xfId="0" applyNumberFormat="1" applyFont="1" applyFill="1" applyBorder="1" applyAlignment="1" applyProtection="1">
      <alignment horizontal="right" vertical="top"/>
      <protection locked="0"/>
    </xf>
    <xf numFmtId="169" fontId="5104" fillId="0" borderId="1" xfId="0" applyNumberFormat="1" applyFont="1" applyBorder="1" applyAlignment="1">
      <alignment horizontal="right" vertical="top"/>
    </xf>
    <xf numFmtId="169" fontId="5105" fillId="0" borderId="1" xfId="0" applyNumberFormat="1" applyFont="1" applyBorder="1" applyAlignment="1">
      <alignment horizontal="right" vertical="top"/>
    </xf>
    <xf numFmtId="169" fontId="5106" fillId="0" borderId="1" xfId="0" applyNumberFormat="1" applyFont="1" applyBorder="1" applyAlignment="1">
      <alignment horizontal="right" vertical="top"/>
    </xf>
    <xf numFmtId="169" fontId="5107" fillId="0" borderId="1" xfId="0" applyNumberFormat="1" applyFont="1" applyBorder="1" applyAlignment="1">
      <alignment horizontal="right" vertical="top"/>
    </xf>
    <xf numFmtId="0" fontId="5108" fillId="0" borderId="1" xfId="0" applyFont="1" applyBorder="1" applyAlignment="1">
      <alignment horizontal="left" vertical="top"/>
    </xf>
    <xf numFmtId="0" fontId="5109" fillId="0" borderId="1" xfId="0" applyFont="1" applyBorder="1" applyAlignment="1">
      <alignment horizontal="left" vertical="top" wrapText="1"/>
    </xf>
    <xf numFmtId="0" fontId="5110" fillId="0" borderId="1" xfId="0" applyFont="1" applyBorder="1" applyAlignment="1">
      <alignment horizontal="center" vertical="top"/>
    </xf>
    <xf numFmtId="168" fontId="5111" fillId="0" borderId="1" xfId="0" applyNumberFormat="1" applyFont="1" applyBorder="1" applyAlignment="1">
      <alignment horizontal="right" vertical="top"/>
    </xf>
    <xf numFmtId="169" fontId="5112" fillId="0" borderId="1" xfId="0" applyNumberFormat="1" applyFont="1" applyBorder="1" applyAlignment="1">
      <alignment horizontal="right" vertical="top"/>
    </xf>
    <xf numFmtId="169" fontId="5113" fillId="2" borderId="1" xfId="0" applyNumberFormat="1" applyFont="1" applyFill="1" applyBorder="1" applyAlignment="1" applyProtection="1">
      <alignment horizontal="right" vertical="top"/>
      <protection locked="0"/>
    </xf>
    <xf numFmtId="169" fontId="5114" fillId="0" borderId="1" xfId="0" applyNumberFormat="1" applyFont="1" applyBorder="1" applyAlignment="1">
      <alignment horizontal="right" vertical="top"/>
    </xf>
    <xf numFmtId="169" fontId="5115" fillId="0" borderId="1" xfId="0" applyNumberFormat="1" applyFont="1" applyBorder="1" applyAlignment="1">
      <alignment horizontal="right" vertical="top"/>
    </xf>
    <xf numFmtId="169" fontId="5116" fillId="0" borderId="1" xfId="0" applyNumberFormat="1" applyFont="1" applyBorder="1" applyAlignment="1">
      <alignment horizontal="right" vertical="top"/>
    </xf>
    <xf numFmtId="169" fontId="5117" fillId="0" borderId="1" xfId="0" applyNumberFormat="1" applyFont="1" applyBorder="1" applyAlignment="1">
      <alignment horizontal="right" vertical="top"/>
    </xf>
    <xf numFmtId="0" fontId="5118" fillId="0" borderId="1" xfId="0" applyFont="1" applyBorder="1" applyAlignment="1">
      <alignment horizontal="left" vertical="top"/>
    </xf>
    <xf numFmtId="0" fontId="5119" fillId="0" borderId="1" xfId="0" applyFont="1" applyBorder="1" applyAlignment="1">
      <alignment horizontal="left" vertical="top" wrapText="1"/>
    </xf>
    <xf numFmtId="0" fontId="5120" fillId="0" borderId="1" xfId="0" applyFont="1" applyBorder="1" applyAlignment="1">
      <alignment horizontal="center" vertical="top"/>
    </xf>
    <xf numFmtId="168" fontId="5121" fillId="0" borderId="1" xfId="0" applyNumberFormat="1" applyFont="1" applyBorder="1" applyAlignment="1">
      <alignment horizontal="right" vertical="top"/>
    </xf>
    <xf numFmtId="169" fontId="5122" fillId="0" borderId="1" xfId="0" applyNumberFormat="1" applyFont="1" applyBorder="1" applyAlignment="1">
      <alignment horizontal="right" vertical="top"/>
    </xf>
    <xf numFmtId="169" fontId="5123" fillId="2" borderId="1" xfId="0" applyNumberFormat="1" applyFont="1" applyFill="1" applyBorder="1" applyAlignment="1" applyProtection="1">
      <alignment horizontal="right" vertical="top"/>
      <protection locked="0"/>
    </xf>
    <xf numFmtId="169" fontId="5124" fillId="0" borderId="1" xfId="0" applyNumberFormat="1" applyFont="1" applyBorder="1" applyAlignment="1">
      <alignment horizontal="right" vertical="top"/>
    </xf>
    <xf numFmtId="169" fontId="5125" fillId="0" borderId="1" xfId="0" applyNumberFormat="1" applyFont="1" applyBorder="1" applyAlignment="1">
      <alignment horizontal="right" vertical="top"/>
    </xf>
    <xf numFmtId="169" fontId="5126" fillId="0" borderId="1" xfId="0" applyNumberFormat="1" applyFont="1" applyBorder="1" applyAlignment="1">
      <alignment horizontal="right" vertical="top"/>
    </xf>
    <xf numFmtId="169" fontId="5127" fillId="0" borderId="1" xfId="0" applyNumberFormat="1" applyFont="1" applyBorder="1" applyAlignment="1">
      <alignment horizontal="right" vertical="top"/>
    </xf>
    <xf numFmtId="0" fontId="5128" fillId="3" borderId="1" xfId="0" applyFont="1" applyFill="1" applyBorder="1" applyAlignment="1">
      <alignment horizontal="left"/>
    </xf>
    <xf numFmtId="4" fontId="5135" fillId="3" borderId="1" xfId="0" applyNumberFormat="1" applyFont="1" applyFill="1" applyBorder="1" applyAlignment="1">
      <alignment horizontal="right"/>
    </xf>
    <xf numFmtId="4" fontId="5136" fillId="3" borderId="1" xfId="0" applyNumberFormat="1" applyFont="1" applyFill="1" applyBorder="1" applyAlignment="1">
      <alignment horizontal="right"/>
    </xf>
    <xf numFmtId="4" fontId="5137" fillId="3" borderId="1" xfId="0" applyNumberFormat="1" applyFont="1" applyFill="1" applyBorder="1" applyAlignment="1">
      <alignment horizontal="right"/>
    </xf>
    <xf numFmtId="0" fontId="5138" fillId="0" borderId="0" xfId="0" applyFont="1"/>
    <xf numFmtId="0" fontId="5139" fillId="0" borderId="1" xfId="0" applyFont="1" applyBorder="1" applyAlignment="1">
      <alignment horizontal="left" vertical="top"/>
    </xf>
    <xf numFmtId="0" fontId="5140" fillId="0" borderId="1" xfId="0" applyFont="1" applyBorder="1" applyAlignment="1">
      <alignment horizontal="left" vertical="top" wrapText="1"/>
    </xf>
    <xf numFmtId="0" fontId="5141" fillId="0" borderId="1" xfId="0" applyFont="1" applyBorder="1" applyAlignment="1">
      <alignment horizontal="center" vertical="top"/>
    </xf>
    <xf numFmtId="168" fontId="5142" fillId="0" borderId="1" xfId="0" applyNumberFormat="1" applyFont="1" applyBorder="1" applyAlignment="1">
      <alignment horizontal="right" vertical="top"/>
    </xf>
    <xf numFmtId="169" fontId="5143" fillId="0" borderId="1" xfId="0" applyNumberFormat="1" applyFont="1" applyBorder="1" applyAlignment="1">
      <alignment horizontal="right" vertical="top"/>
    </xf>
    <xf numFmtId="169" fontId="5144" fillId="2" borderId="1" xfId="0" applyNumberFormat="1" applyFont="1" applyFill="1" applyBorder="1" applyAlignment="1" applyProtection="1">
      <alignment horizontal="right" vertical="top"/>
      <protection locked="0"/>
    </xf>
    <xf numFmtId="169" fontId="5145" fillId="0" borderId="1" xfId="0" applyNumberFormat="1" applyFont="1" applyBorder="1" applyAlignment="1">
      <alignment horizontal="right" vertical="top"/>
    </xf>
    <xf numFmtId="169" fontId="5146" fillId="0" borderId="1" xfId="0" applyNumberFormat="1" applyFont="1" applyBorder="1" applyAlignment="1">
      <alignment horizontal="right" vertical="top"/>
    </xf>
    <xf numFmtId="169" fontId="5147" fillId="0" borderId="1" xfId="0" applyNumberFormat="1" applyFont="1" applyBorder="1" applyAlignment="1">
      <alignment horizontal="right" vertical="top"/>
    </xf>
    <xf numFmtId="169" fontId="5148" fillId="0" borderId="1" xfId="0" applyNumberFormat="1" applyFont="1" applyBorder="1" applyAlignment="1">
      <alignment horizontal="right" vertical="top"/>
    </xf>
    <xf numFmtId="0" fontId="5149" fillId="0" borderId="1" xfId="0" applyFont="1" applyBorder="1" applyAlignment="1">
      <alignment horizontal="left" vertical="top"/>
    </xf>
    <xf numFmtId="0" fontId="5150" fillId="0" borderId="1" xfId="0" applyFont="1" applyBorder="1" applyAlignment="1">
      <alignment horizontal="left" vertical="top" wrapText="1"/>
    </xf>
    <xf numFmtId="0" fontId="5151" fillId="0" borderId="1" xfId="0" applyFont="1" applyBorder="1" applyAlignment="1">
      <alignment horizontal="center" vertical="top"/>
    </xf>
    <xf numFmtId="168" fontId="5152" fillId="0" borderId="1" xfId="0" applyNumberFormat="1" applyFont="1" applyBorder="1" applyAlignment="1">
      <alignment horizontal="right" vertical="top"/>
    </xf>
    <xf numFmtId="169" fontId="5153" fillId="0" borderId="1" xfId="0" applyNumberFormat="1" applyFont="1" applyBorder="1" applyAlignment="1">
      <alignment horizontal="right" vertical="top"/>
    </xf>
    <xf numFmtId="169" fontId="5154" fillId="2" borderId="1" xfId="0" applyNumberFormat="1" applyFont="1" applyFill="1" applyBorder="1" applyAlignment="1" applyProtection="1">
      <alignment horizontal="right" vertical="top"/>
      <protection locked="0"/>
    </xf>
    <xf numFmtId="169" fontId="5155" fillId="0" borderId="1" xfId="0" applyNumberFormat="1" applyFont="1" applyBorder="1" applyAlignment="1">
      <alignment horizontal="right" vertical="top"/>
    </xf>
    <xf numFmtId="169" fontId="5156" fillId="0" borderId="1" xfId="0" applyNumberFormat="1" applyFont="1" applyBorder="1" applyAlignment="1">
      <alignment horizontal="right" vertical="top"/>
    </xf>
    <xf numFmtId="169" fontId="5157" fillId="0" borderId="1" xfId="0" applyNumberFormat="1" applyFont="1" applyBorder="1" applyAlignment="1">
      <alignment horizontal="right" vertical="top"/>
    </xf>
    <xf numFmtId="169" fontId="5158" fillId="0" borderId="1" xfId="0" applyNumberFormat="1" applyFont="1" applyBorder="1" applyAlignment="1">
      <alignment horizontal="right" vertical="top"/>
    </xf>
    <xf numFmtId="0" fontId="5159" fillId="0" borderId="1" xfId="0" applyFont="1" applyBorder="1" applyAlignment="1">
      <alignment horizontal="left" vertical="top"/>
    </xf>
    <xf numFmtId="0" fontId="5160" fillId="0" borderId="1" xfId="0" applyFont="1" applyBorder="1" applyAlignment="1">
      <alignment horizontal="left" vertical="top" wrapText="1"/>
    </xf>
    <xf numFmtId="0" fontId="5161" fillId="0" borderId="1" xfId="0" applyFont="1" applyBorder="1" applyAlignment="1">
      <alignment horizontal="center" vertical="top"/>
    </xf>
    <xf numFmtId="168" fontId="5162" fillId="0" borderId="1" xfId="0" applyNumberFormat="1" applyFont="1" applyBorder="1" applyAlignment="1">
      <alignment horizontal="right" vertical="top"/>
    </xf>
    <xf numFmtId="169" fontId="5163" fillId="0" borderId="1" xfId="0" applyNumberFormat="1" applyFont="1" applyBorder="1" applyAlignment="1">
      <alignment horizontal="right" vertical="top"/>
    </xf>
    <xf numFmtId="169" fontId="5164" fillId="2" borderId="1" xfId="0" applyNumberFormat="1" applyFont="1" applyFill="1" applyBorder="1" applyAlignment="1" applyProtection="1">
      <alignment horizontal="right" vertical="top"/>
      <protection locked="0"/>
    </xf>
    <xf numFmtId="169" fontId="5165" fillId="0" borderId="1" xfId="0" applyNumberFormat="1" applyFont="1" applyBorder="1" applyAlignment="1">
      <alignment horizontal="right" vertical="top"/>
    </xf>
    <xf numFmtId="169" fontId="5166" fillId="0" borderId="1" xfId="0" applyNumberFormat="1" applyFont="1" applyBorder="1" applyAlignment="1">
      <alignment horizontal="right" vertical="top"/>
    </xf>
    <xf numFmtId="169" fontId="5167" fillId="0" borderId="1" xfId="0" applyNumberFormat="1" applyFont="1" applyBorder="1" applyAlignment="1">
      <alignment horizontal="right" vertical="top"/>
    </xf>
    <xf numFmtId="169" fontId="5168" fillId="0" borderId="1" xfId="0" applyNumberFormat="1" applyFont="1" applyBorder="1" applyAlignment="1">
      <alignment horizontal="right" vertical="top"/>
    </xf>
    <xf numFmtId="0" fontId="5169" fillId="0" borderId="1" xfId="0" applyFont="1" applyBorder="1" applyAlignment="1">
      <alignment horizontal="left" vertical="top"/>
    </xf>
    <xf numFmtId="0" fontId="5170" fillId="0" borderId="1" xfId="0" applyFont="1" applyBorder="1" applyAlignment="1">
      <alignment horizontal="left" vertical="top" wrapText="1"/>
    </xf>
    <xf numFmtId="0" fontId="5171" fillId="0" borderId="1" xfId="0" applyFont="1" applyBorder="1" applyAlignment="1">
      <alignment horizontal="center" vertical="top"/>
    </xf>
    <xf numFmtId="168" fontId="5172" fillId="0" borderId="1" xfId="0" applyNumberFormat="1" applyFont="1" applyBorder="1" applyAlignment="1">
      <alignment horizontal="right" vertical="top"/>
    </xf>
    <xf numFmtId="169" fontId="5173" fillId="0" borderId="1" xfId="0" applyNumberFormat="1" applyFont="1" applyBorder="1" applyAlignment="1">
      <alignment horizontal="right" vertical="top"/>
    </xf>
    <xf numFmtId="169" fontId="5174" fillId="2" borderId="1" xfId="0" applyNumberFormat="1" applyFont="1" applyFill="1" applyBorder="1" applyAlignment="1" applyProtection="1">
      <alignment horizontal="right" vertical="top"/>
      <protection locked="0"/>
    </xf>
    <xf numFmtId="169" fontId="5175" fillId="0" borderId="1" xfId="0" applyNumberFormat="1" applyFont="1" applyBorder="1" applyAlignment="1">
      <alignment horizontal="right" vertical="top"/>
    </xf>
    <xf numFmtId="169" fontId="5176" fillId="0" borderId="1" xfId="0" applyNumberFormat="1" applyFont="1" applyBorder="1" applyAlignment="1">
      <alignment horizontal="right" vertical="top"/>
    </xf>
    <xf numFmtId="169" fontId="5177" fillId="0" borderId="1" xfId="0" applyNumberFormat="1" applyFont="1" applyBorder="1" applyAlignment="1">
      <alignment horizontal="right" vertical="top"/>
    </xf>
    <xf numFmtId="169" fontId="5178" fillId="0" borderId="1" xfId="0" applyNumberFormat="1" applyFont="1" applyBorder="1" applyAlignment="1">
      <alignment horizontal="right" vertical="top"/>
    </xf>
    <xf numFmtId="0" fontId="5179" fillId="0" borderId="1" xfId="0" applyFont="1" applyBorder="1" applyAlignment="1">
      <alignment horizontal="left" vertical="top"/>
    </xf>
    <xf numFmtId="0" fontId="5180" fillId="0" borderId="1" xfId="0" applyFont="1" applyBorder="1" applyAlignment="1">
      <alignment horizontal="left" vertical="top" wrapText="1"/>
    </xf>
    <xf numFmtId="0" fontId="5181" fillId="0" borderId="1" xfId="0" applyFont="1" applyBorder="1" applyAlignment="1">
      <alignment horizontal="center" vertical="top"/>
    </xf>
    <xf numFmtId="168" fontId="5182" fillId="0" borderId="1" xfId="0" applyNumberFormat="1" applyFont="1" applyBorder="1" applyAlignment="1">
      <alignment horizontal="right" vertical="top"/>
    </xf>
    <xf numFmtId="169" fontId="5183" fillId="0" borderId="1" xfId="0" applyNumberFormat="1" applyFont="1" applyBorder="1" applyAlignment="1">
      <alignment horizontal="right" vertical="top"/>
    </xf>
    <xf numFmtId="169" fontId="5184" fillId="2" borderId="1" xfId="0" applyNumberFormat="1" applyFont="1" applyFill="1" applyBorder="1" applyAlignment="1" applyProtection="1">
      <alignment horizontal="right" vertical="top"/>
      <protection locked="0"/>
    </xf>
    <xf numFmtId="169" fontId="5185" fillId="0" borderId="1" xfId="0" applyNumberFormat="1" applyFont="1" applyBorder="1" applyAlignment="1">
      <alignment horizontal="right" vertical="top"/>
    </xf>
    <xf numFmtId="169" fontId="5186" fillId="0" borderId="1" xfId="0" applyNumberFormat="1" applyFont="1" applyBorder="1" applyAlignment="1">
      <alignment horizontal="right" vertical="top"/>
    </xf>
    <xf numFmtId="169" fontId="5187" fillId="0" borderId="1" xfId="0" applyNumberFormat="1" applyFont="1" applyBorder="1" applyAlignment="1">
      <alignment horizontal="right" vertical="top"/>
    </xf>
    <xf numFmtId="169" fontId="5188" fillId="0" borderId="1" xfId="0" applyNumberFormat="1" applyFont="1" applyBorder="1" applyAlignment="1">
      <alignment horizontal="right" vertical="top"/>
    </xf>
    <xf numFmtId="0" fontId="5189" fillId="0" borderId="1" xfId="0" applyFont="1" applyBorder="1" applyAlignment="1">
      <alignment horizontal="left" vertical="top"/>
    </xf>
    <xf numFmtId="0" fontId="5190" fillId="0" borderId="1" xfId="0" applyFont="1" applyBorder="1" applyAlignment="1">
      <alignment horizontal="left" vertical="top" wrapText="1"/>
    </xf>
    <xf numFmtId="0" fontId="5191" fillId="0" borderId="1" xfId="0" applyFont="1" applyBorder="1" applyAlignment="1">
      <alignment horizontal="center" vertical="top"/>
    </xf>
    <xf numFmtId="168" fontId="5192" fillId="0" borderId="1" xfId="0" applyNumberFormat="1" applyFont="1" applyBorder="1" applyAlignment="1">
      <alignment horizontal="right" vertical="top"/>
    </xf>
    <xf numFmtId="169" fontId="5193" fillId="0" borderId="1" xfId="0" applyNumberFormat="1" applyFont="1" applyBorder="1" applyAlignment="1">
      <alignment horizontal="right" vertical="top"/>
    </xf>
    <xf numFmtId="169" fontId="5194" fillId="2" borderId="1" xfId="0" applyNumberFormat="1" applyFont="1" applyFill="1" applyBorder="1" applyAlignment="1" applyProtection="1">
      <alignment horizontal="right" vertical="top"/>
      <protection locked="0"/>
    </xf>
    <xf numFmtId="169" fontId="5195" fillId="0" borderId="1" xfId="0" applyNumberFormat="1" applyFont="1" applyBorder="1" applyAlignment="1">
      <alignment horizontal="right" vertical="top"/>
    </xf>
    <xf numFmtId="169" fontId="5196" fillId="0" borderId="1" xfId="0" applyNumberFormat="1" applyFont="1" applyBorder="1" applyAlignment="1">
      <alignment horizontal="right" vertical="top"/>
    </xf>
    <xf numFmtId="169" fontId="5197" fillId="0" borderId="1" xfId="0" applyNumberFormat="1" applyFont="1" applyBorder="1" applyAlignment="1">
      <alignment horizontal="right" vertical="top"/>
    </xf>
    <xf numFmtId="169" fontId="5198" fillId="0" borderId="1" xfId="0" applyNumberFormat="1" applyFont="1" applyBorder="1" applyAlignment="1">
      <alignment horizontal="right" vertical="top"/>
    </xf>
    <xf numFmtId="0" fontId="5199" fillId="0" borderId="1" xfId="0" applyFont="1" applyBorder="1" applyAlignment="1">
      <alignment horizontal="left" vertical="top"/>
    </xf>
    <xf numFmtId="0" fontId="5200" fillId="0" borderId="1" xfId="0" applyFont="1" applyBorder="1" applyAlignment="1">
      <alignment horizontal="left" vertical="top" wrapText="1"/>
    </xf>
    <xf numFmtId="0" fontId="5201" fillId="0" borderId="1" xfId="0" applyFont="1" applyBorder="1" applyAlignment="1">
      <alignment horizontal="center" vertical="top"/>
    </xf>
    <xf numFmtId="168" fontId="5202" fillId="0" borderId="1" xfId="0" applyNumberFormat="1" applyFont="1" applyBorder="1" applyAlignment="1">
      <alignment horizontal="right" vertical="top"/>
    </xf>
    <xf numFmtId="169" fontId="5203" fillId="0" borderId="1" xfId="0" applyNumberFormat="1" applyFont="1" applyBorder="1" applyAlignment="1">
      <alignment horizontal="right" vertical="top"/>
    </xf>
    <xf numFmtId="169" fontId="5204" fillId="2" borderId="1" xfId="0" applyNumberFormat="1" applyFont="1" applyFill="1" applyBorder="1" applyAlignment="1" applyProtection="1">
      <alignment horizontal="right" vertical="top"/>
      <protection locked="0"/>
    </xf>
    <xf numFmtId="169" fontId="5205" fillId="0" borderId="1" xfId="0" applyNumberFormat="1" applyFont="1" applyBorder="1" applyAlignment="1">
      <alignment horizontal="right" vertical="top"/>
    </xf>
    <xf numFmtId="169" fontId="5206" fillId="0" borderId="1" xfId="0" applyNumberFormat="1" applyFont="1" applyBorder="1" applyAlignment="1">
      <alignment horizontal="right" vertical="top"/>
    </xf>
    <xf numFmtId="169" fontId="5207" fillId="0" borderId="1" xfId="0" applyNumberFormat="1" applyFont="1" applyBorder="1" applyAlignment="1">
      <alignment horizontal="right" vertical="top"/>
    </xf>
    <xf numFmtId="169" fontId="5208" fillId="0" borderId="1" xfId="0" applyNumberFormat="1" applyFont="1" applyBorder="1" applyAlignment="1">
      <alignment horizontal="right" vertical="top"/>
    </xf>
    <xf numFmtId="0" fontId="5209" fillId="0" borderId="1" xfId="0" applyFont="1" applyBorder="1" applyAlignment="1">
      <alignment horizontal="left" vertical="top"/>
    </xf>
    <xf numFmtId="0" fontId="5210" fillId="0" borderId="1" xfId="0" applyFont="1" applyBorder="1" applyAlignment="1">
      <alignment horizontal="left" vertical="top" wrapText="1"/>
    </xf>
    <xf numFmtId="0" fontId="5211" fillId="0" borderId="1" xfId="0" applyFont="1" applyBorder="1" applyAlignment="1">
      <alignment horizontal="center" vertical="top"/>
    </xf>
    <xf numFmtId="168" fontId="5212" fillId="0" borderId="1" xfId="0" applyNumberFormat="1" applyFont="1" applyBorder="1" applyAlignment="1">
      <alignment horizontal="right" vertical="top"/>
    </xf>
    <xf numFmtId="169" fontId="5213" fillId="0" borderId="1" xfId="0" applyNumberFormat="1" applyFont="1" applyBorder="1" applyAlignment="1">
      <alignment horizontal="right" vertical="top"/>
    </xf>
    <xf numFmtId="169" fontId="5214" fillId="2" borderId="1" xfId="0" applyNumberFormat="1" applyFont="1" applyFill="1" applyBorder="1" applyAlignment="1" applyProtection="1">
      <alignment horizontal="right" vertical="top"/>
      <protection locked="0"/>
    </xf>
    <xf numFmtId="169" fontId="5215" fillId="0" borderId="1" xfId="0" applyNumberFormat="1" applyFont="1" applyBorder="1" applyAlignment="1">
      <alignment horizontal="right" vertical="top"/>
    </xf>
    <xf numFmtId="169" fontId="5216" fillId="0" borderId="1" xfId="0" applyNumberFormat="1" applyFont="1" applyBorder="1" applyAlignment="1">
      <alignment horizontal="right" vertical="top"/>
    </xf>
    <xf numFmtId="169" fontId="5217" fillId="0" borderId="1" xfId="0" applyNumberFormat="1" applyFont="1" applyBorder="1" applyAlignment="1">
      <alignment horizontal="right" vertical="top"/>
    </xf>
    <xf numFmtId="169" fontId="5218" fillId="0" borderId="1" xfId="0" applyNumberFormat="1" applyFont="1" applyBorder="1" applyAlignment="1">
      <alignment horizontal="right" vertical="top"/>
    </xf>
    <xf numFmtId="0" fontId="5219" fillId="0" borderId="1" xfId="0" applyFont="1" applyBorder="1" applyAlignment="1">
      <alignment horizontal="left" vertical="top"/>
    </xf>
    <xf numFmtId="0" fontId="5220" fillId="0" borderId="1" xfId="0" applyFont="1" applyBorder="1" applyAlignment="1">
      <alignment horizontal="left" vertical="top" wrapText="1"/>
    </xf>
    <xf numFmtId="0" fontId="5221" fillId="0" borderId="1" xfId="0" applyFont="1" applyBorder="1" applyAlignment="1">
      <alignment horizontal="center" vertical="top"/>
    </xf>
    <xf numFmtId="168" fontId="5222" fillId="0" borderId="1" xfId="0" applyNumberFormat="1" applyFont="1" applyBorder="1" applyAlignment="1">
      <alignment horizontal="right" vertical="top"/>
    </xf>
    <xf numFmtId="169" fontId="5223" fillId="0" borderId="1" xfId="0" applyNumberFormat="1" applyFont="1" applyBorder="1" applyAlignment="1">
      <alignment horizontal="right" vertical="top"/>
    </xf>
    <xf numFmtId="169" fontId="5224" fillId="2" borderId="1" xfId="0" applyNumberFormat="1" applyFont="1" applyFill="1" applyBorder="1" applyAlignment="1" applyProtection="1">
      <alignment horizontal="right" vertical="top"/>
      <protection locked="0"/>
    </xf>
    <xf numFmtId="169" fontId="5225" fillId="0" borderId="1" xfId="0" applyNumberFormat="1" applyFont="1" applyBorder="1" applyAlignment="1">
      <alignment horizontal="right" vertical="top"/>
    </xf>
    <xf numFmtId="169" fontId="5226" fillId="0" borderId="1" xfId="0" applyNumberFormat="1" applyFont="1" applyBorder="1" applyAlignment="1">
      <alignment horizontal="right" vertical="top"/>
    </xf>
    <xf numFmtId="169" fontId="5227" fillId="0" borderId="1" xfId="0" applyNumberFormat="1" applyFont="1" applyBorder="1" applyAlignment="1">
      <alignment horizontal="right" vertical="top"/>
    </xf>
    <xf numFmtId="169" fontId="5228" fillId="0" borderId="1" xfId="0" applyNumberFormat="1" applyFont="1" applyBorder="1" applyAlignment="1">
      <alignment horizontal="right" vertical="top"/>
    </xf>
    <xf numFmtId="4" fontId="5230" fillId="3" borderId="0" xfId="0" applyNumberFormat="1" applyFont="1" applyFill="1" applyAlignment="1">
      <alignment horizontal="right"/>
    </xf>
    <xf numFmtId="4" fontId="5231" fillId="3" borderId="0" xfId="0" applyNumberFormat="1" applyFont="1" applyFill="1" applyAlignment="1">
      <alignment horizontal="right"/>
    </xf>
    <xf numFmtId="4" fontId="5232" fillId="3" borderId="0" xfId="0" applyNumberFormat="1" applyFont="1" applyFill="1" applyAlignment="1">
      <alignment horizontal="right"/>
    </xf>
    <xf numFmtId="4" fontId="5235" fillId="0" borderId="1" xfId="0" applyNumberFormat="1" applyFont="1" applyBorder="1" applyAlignment="1">
      <alignment horizontal="right" vertical="top"/>
    </xf>
    <xf numFmtId="4" fontId="5236" fillId="0" borderId="1" xfId="0" applyNumberFormat="1" applyFont="1" applyBorder="1" applyAlignment="1">
      <alignment horizontal="right" vertical="top"/>
    </xf>
    <xf numFmtId="170" fontId="5237" fillId="0" borderId="1" xfId="0" applyNumberFormat="1" applyFont="1" applyBorder="1" applyAlignment="1">
      <alignment horizontal="right" vertical="top"/>
    </xf>
    <xf numFmtId="170" fontId="5238" fillId="0" borderId="1" xfId="0" applyNumberFormat="1" applyFont="1" applyBorder="1" applyAlignment="1">
      <alignment horizontal="right" vertical="top"/>
    </xf>
    <xf numFmtId="4" fontId="5239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143" fillId="3" borderId="1" xfId="0" applyFont="1" applyFill="1" applyBorder="1" applyAlignment="1">
      <alignment horizontal="left"/>
    </xf>
    <xf numFmtId="0" fontId="144" fillId="3" borderId="1" xfId="0" applyFont="1" applyFill="1" applyBorder="1" applyAlignment="1">
      <alignment horizontal="left"/>
    </xf>
    <xf numFmtId="0" fontId="145" fillId="3" borderId="1" xfId="0" applyFont="1" applyFill="1" applyBorder="1" applyAlignment="1">
      <alignment horizontal="left"/>
    </xf>
    <xf numFmtId="0" fontId="146" fillId="3" borderId="1" xfId="0" applyFont="1" applyFill="1" applyBorder="1" applyAlignment="1">
      <alignment horizontal="left"/>
    </xf>
    <xf numFmtId="0" fontId="147" fillId="3" borderId="1" xfId="0" applyFont="1" applyFill="1" applyBorder="1" applyAlignment="1">
      <alignment horizontal="left"/>
    </xf>
    <xf numFmtId="0" fontId="148" fillId="3" borderId="1" xfId="0" applyFont="1" applyFill="1" applyBorder="1" applyAlignment="1">
      <alignment horizontal="left"/>
    </xf>
    <xf numFmtId="0" fontId="149" fillId="3" borderId="1" xfId="0" applyFont="1" applyFill="1" applyBorder="1" applyAlignment="1">
      <alignment horizontal="left"/>
    </xf>
    <xf numFmtId="0" fontId="203" fillId="3" borderId="1" xfId="0" applyFont="1" applyFill="1" applyBorder="1" applyAlignment="1">
      <alignment horizontal="left"/>
    </xf>
    <xf numFmtId="0" fontId="204" fillId="3" borderId="1" xfId="0" applyFont="1" applyFill="1" applyBorder="1" applyAlignment="1">
      <alignment horizontal="left"/>
    </xf>
    <xf numFmtId="0" fontId="205" fillId="3" borderId="1" xfId="0" applyFont="1" applyFill="1" applyBorder="1" applyAlignment="1">
      <alignment horizontal="left"/>
    </xf>
    <xf numFmtId="0" fontId="206" fillId="3" borderId="1" xfId="0" applyFont="1" applyFill="1" applyBorder="1" applyAlignment="1">
      <alignment horizontal="left"/>
    </xf>
    <xf numFmtId="0" fontId="207" fillId="3" borderId="1" xfId="0" applyFont="1" applyFill="1" applyBorder="1" applyAlignment="1">
      <alignment horizontal="left"/>
    </xf>
    <xf numFmtId="0" fontId="208" fillId="3" borderId="1" xfId="0" applyFont="1" applyFill="1" applyBorder="1" applyAlignment="1">
      <alignment horizontal="left"/>
    </xf>
    <xf numFmtId="0" fontId="209" fillId="3" borderId="1" xfId="0" applyFont="1" applyFill="1" applyBorder="1" applyAlignment="1">
      <alignment horizontal="left"/>
    </xf>
    <xf numFmtId="0" fontId="227" fillId="3" borderId="1" xfId="0" applyFont="1" applyFill="1" applyBorder="1" applyAlignment="1">
      <alignment horizontal="left"/>
    </xf>
    <xf numFmtId="0" fontId="228" fillId="3" borderId="1" xfId="0" applyFont="1" applyFill="1" applyBorder="1" applyAlignment="1">
      <alignment horizontal="left"/>
    </xf>
    <xf numFmtId="0" fontId="229" fillId="3" borderId="1" xfId="0" applyFont="1" applyFill="1" applyBorder="1" applyAlignment="1">
      <alignment horizontal="left"/>
    </xf>
    <xf numFmtId="0" fontId="230" fillId="3" borderId="1" xfId="0" applyFont="1" applyFill="1" applyBorder="1" applyAlignment="1">
      <alignment horizontal="left"/>
    </xf>
    <xf numFmtId="0" fontId="231" fillId="3" borderId="1" xfId="0" applyFont="1" applyFill="1" applyBorder="1" applyAlignment="1">
      <alignment horizontal="left"/>
    </xf>
    <xf numFmtId="0" fontId="232" fillId="3" borderId="1" xfId="0" applyFont="1" applyFill="1" applyBorder="1" applyAlignment="1">
      <alignment horizontal="left"/>
    </xf>
    <xf numFmtId="0" fontId="233" fillId="3" borderId="1" xfId="0" applyFont="1" applyFill="1" applyBorder="1" applyAlignment="1">
      <alignment horizontal="left"/>
    </xf>
    <xf numFmtId="0" fontId="275" fillId="3" borderId="1" xfId="0" applyFont="1" applyFill="1" applyBorder="1" applyAlignment="1">
      <alignment horizontal="left"/>
    </xf>
    <xf numFmtId="0" fontId="276" fillId="3" borderId="1" xfId="0" applyFont="1" applyFill="1" applyBorder="1" applyAlignment="1">
      <alignment horizontal="left"/>
    </xf>
    <xf numFmtId="0" fontId="277" fillId="3" borderId="1" xfId="0" applyFont="1" applyFill="1" applyBorder="1" applyAlignment="1">
      <alignment horizontal="left"/>
    </xf>
    <xf numFmtId="0" fontId="278" fillId="3" borderId="1" xfId="0" applyFont="1" applyFill="1" applyBorder="1" applyAlignment="1">
      <alignment horizontal="left"/>
    </xf>
    <xf numFmtId="0" fontId="279" fillId="3" borderId="1" xfId="0" applyFont="1" applyFill="1" applyBorder="1" applyAlignment="1">
      <alignment horizontal="left"/>
    </xf>
    <xf numFmtId="0" fontId="280" fillId="3" borderId="1" xfId="0" applyFont="1" applyFill="1" applyBorder="1" applyAlignment="1">
      <alignment horizontal="left"/>
    </xf>
    <xf numFmtId="0" fontId="281" fillId="3" borderId="1" xfId="0" applyFont="1" applyFill="1" applyBorder="1" applyAlignment="1">
      <alignment horizontal="left"/>
    </xf>
    <xf numFmtId="0" fontId="286" fillId="3" borderId="1" xfId="0" applyFont="1" applyFill="1" applyBorder="1" applyAlignment="1">
      <alignment horizontal="left"/>
    </xf>
    <xf numFmtId="0" fontId="287" fillId="3" borderId="1" xfId="0" applyFont="1" applyFill="1" applyBorder="1" applyAlignment="1">
      <alignment horizontal="left"/>
    </xf>
    <xf numFmtId="0" fontId="288" fillId="3" borderId="1" xfId="0" applyFont="1" applyFill="1" applyBorder="1" applyAlignment="1">
      <alignment horizontal="left"/>
    </xf>
    <xf numFmtId="0" fontId="289" fillId="3" borderId="1" xfId="0" applyFont="1" applyFill="1" applyBorder="1" applyAlignment="1">
      <alignment horizontal="left"/>
    </xf>
    <xf numFmtId="0" fontId="290" fillId="3" borderId="1" xfId="0" applyFont="1" applyFill="1" applyBorder="1" applyAlignment="1">
      <alignment horizontal="left"/>
    </xf>
    <xf numFmtId="0" fontId="291" fillId="3" borderId="1" xfId="0" applyFont="1" applyFill="1" applyBorder="1" applyAlignment="1">
      <alignment horizontal="left"/>
    </xf>
    <xf numFmtId="0" fontId="292" fillId="3" borderId="1" xfId="0" applyFont="1" applyFill="1" applyBorder="1" applyAlignment="1">
      <alignment horizontal="left"/>
    </xf>
    <xf numFmtId="0" fontId="297" fillId="3" borderId="1" xfId="0" applyFont="1" applyFill="1" applyBorder="1" applyAlignment="1">
      <alignment horizontal="left"/>
    </xf>
    <xf numFmtId="0" fontId="298" fillId="3" borderId="1" xfId="0" applyFont="1" applyFill="1" applyBorder="1" applyAlignment="1">
      <alignment horizontal="left"/>
    </xf>
    <xf numFmtId="0" fontId="299" fillId="3" borderId="1" xfId="0" applyFont="1" applyFill="1" applyBorder="1" applyAlignment="1">
      <alignment horizontal="left"/>
    </xf>
    <xf numFmtId="0" fontId="300" fillId="3" borderId="1" xfId="0" applyFont="1" applyFill="1" applyBorder="1" applyAlignment="1">
      <alignment horizontal="left"/>
    </xf>
    <xf numFmtId="0" fontId="301" fillId="3" borderId="1" xfId="0" applyFont="1" applyFill="1" applyBorder="1" applyAlignment="1">
      <alignment horizontal="left"/>
    </xf>
    <xf numFmtId="0" fontId="302" fillId="3" borderId="1" xfId="0" applyFont="1" applyFill="1" applyBorder="1" applyAlignment="1">
      <alignment horizontal="left"/>
    </xf>
    <xf numFmtId="0" fontId="303" fillId="3" borderId="1" xfId="0" applyFont="1" applyFill="1" applyBorder="1" applyAlignment="1">
      <alignment horizontal="left"/>
    </xf>
    <xf numFmtId="0" fontId="333" fillId="3" borderId="1" xfId="0" applyFont="1" applyFill="1" applyBorder="1" applyAlignment="1">
      <alignment horizontal="left"/>
    </xf>
    <xf numFmtId="0" fontId="334" fillId="3" borderId="1" xfId="0" applyFont="1" applyFill="1" applyBorder="1" applyAlignment="1">
      <alignment horizontal="left"/>
    </xf>
    <xf numFmtId="0" fontId="335" fillId="3" borderId="1" xfId="0" applyFont="1" applyFill="1" applyBorder="1" applyAlignment="1">
      <alignment horizontal="left"/>
    </xf>
    <xf numFmtId="0" fontId="336" fillId="3" borderId="1" xfId="0" applyFont="1" applyFill="1" applyBorder="1" applyAlignment="1">
      <alignment horizontal="left"/>
    </xf>
    <xf numFmtId="0" fontId="337" fillId="3" borderId="1" xfId="0" applyFont="1" applyFill="1" applyBorder="1" applyAlignment="1">
      <alignment horizontal="left"/>
    </xf>
    <xf numFmtId="0" fontId="338" fillId="3" borderId="1" xfId="0" applyFont="1" applyFill="1" applyBorder="1" applyAlignment="1">
      <alignment horizontal="left"/>
    </xf>
    <xf numFmtId="0" fontId="339" fillId="3" borderId="1" xfId="0" applyFont="1" applyFill="1" applyBorder="1" applyAlignment="1">
      <alignment horizontal="left"/>
    </xf>
    <xf numFmtId="0" fontId="405" fillId="3" borderId="1" xfId="0" applyFont="1" applyFill="1" applyBorder="1" applyAlignment="1">
      <alignment horizontal="left"/>
    </xf>
    <xf numFmtId="0" fontId="406" fillId="3" borderId="1" xfId="0" applyFont="1" applyFill="1" applyBorder="1" applyAlignment="1">
      <alignment horizontal="left"/>
    </xf>
    <xf numFmtId="0" fontId="407" fillId="3" borderId="1" xfId="0" applyFont="1" applyFill="1" applyBorder="1" applyAlignment="1">
      <alignment horizontal="left"/>
    </xf>
    <xf numFmtId="0" fontId="408" fillId="3" borderId="1" xfId="0" applyFont="1" applyFill="1" applyBorder="1" applyAlignment="1">
      <alignment horizontal="left"/>
    </xf>
    <xf numFmtId="0" fontId="409" fillId="3" borderId="1" xfId="0" applyFont="1" applyFill="1" applyBorder="1" applyAlignment="1">
      <alignment horizontal="left"/>
    </xf>
    <xf numFmtId="0" fontId="410" fillId="3" borderId="1" xfId="0" applyFont="1" applyFill="1" applyBorder="1" applyAlignment="1">
      <alignment horizontal="left"/>
    </xf>
    <xf numFmtId="0" fontId="411" fillId="3" borderId="1" xfId="0" applyFont="1" applyFill="1" applyBorder="1" applyAlignment="1">
      <alignment horizontal="left"/>
    </xf>
    <xf numFmtId="0" fontId="573" fillId="3" borderId="1" xfId="0" applyFont="1" applyFill="1" applyBorder="1" applyAlignment="1">
      <alignment horizontal="left"/>
    </xf>
    <xf numFmtId="0" fontId="574" fillId="3" borderId="1" xfId="0" applyFont="1" applyFill="1" applyBorder="1" applyAlignment="1">
      <alignment horizontal="left"/>
    </xf>
    <xf numFmtId="0" fontId="575" fillId="3" borderId="1" xfId="0" applyFont="1" applyFill="1" applyBorder="1" applyAlignment="1">
      <alignment horizontal="left"/>
    </xf>
    <xf numFmtId="0" fontId="576" fillId="3" borderId="1" xfId="0" applyFont="1" applyFill="1" applyBorder="1" applyAlignment="1">
      <alignment horizontal="left"/>
    </xf>
    <xf numFmtId="0" fontId="577" fillId="3" borderId="1" xfId="0" applyFont="1" applyFill="1" applyBorder="1" applyAlignment="1">
      <alignment horizontal="left"/>
    </xf>
    <xf numFmtId="0" fontId="578" fillId="3" borderId="1" xfId="0" applyFont="1" applyFill="1" applyBorder="1" applyAlignment="1">
      <alignment horizontal="left"/>
    </xf>
    <xf numFmtId="0" fontId="579" fillId="3" borderId="1" xfId="0" applyFont="1" applyFill="1" applyBorder="1" applyAlignment="1">
      <alignment horizontal="left"/>
    </xf>
    <xf numFmtId="0" fontId="609" fillId="3" borderId="1" xfId="0" applyFont="1" applyFill="1" applyBorder="1" applyAlignment="1">
      <alignment horizontal="left"/>
    </xf>
    <xf numFmtId="0" fontId="610" fillId="3" borderId="1" xfId="0" applyFont="1" applyFill="1" applyBorder="1" applyAlignment="1">
      <alignment horizontal="left"/>
    </xf>
    <xf numFmtId="0" fontId="611" fillId="3" borderId="1" xfId="0" applyFont="1" applyFill="1" applyBorder="1" applyAlignment="1">
      <alignment horizontal="left"/>
    </xf>
    <xf numFmtId="0" fontId="612" fillId="3" borderId="1" xfId="0" applyFont="1" applyFill="1" applyBorder="1" applyAlignment="1">
      <alignment horizontal="left"/>
    </xf>
    <xf numFmtId="0" fontId="613" fillId="3" borderId="1" xfId="0" applyFont="1" applyFill="1" applyBorder="1" applyAlignment="1">
      <alignment horizontal="left"/>
    </xf>
    <xf numFmtId="0" fontId="614" fillId="3" borderId="1" xfId="0" applyFont="1" applyFill="1" applyBorder="1" applyAlignment="1">
      <alignment horizontal="left"/>
    </xf>
    <xf numFmtId="0" fontId="615" fillId="3" borderId="1" xfId="0" applyFont="1" applyFill="1" applyBorder="1" applyAlignment="1">
      <alignment horizontal="left"/>
    </xf>
    <xf numFmtId="0" fontId="705" fillId="3" borderId="1" xfId="0" applyFont="1" applyFill="1" applyBorder="1" applyAlignment="1">
      <alignment horizontal="left"/>
    </xf>
    <xf numFmtId="0" fontId="706" fillId="3" borderId="1" xfId="0" applyFont="1" applyFill="1" applyBorder="1" applyAlignment="1">
      <alignment horizontal="left"/>
    </xf>
    <xf numFmtId="0" fontId="707" fillId="3" borderId="1" xfId="0" applyFont="1" applyFill="1" applyBorder="1" applyAlignment="1">
      <alignment horizontal="left"/>
    </xf>
    <xf numFmtId="0" fontId="708" fillId="3" borderId="1" xfId="0" applyFont="1" applyFill="1" applyBorder="1" applyAlignment="1">
      <alignment horizontal="left"/>
    </xf>
    <xf numFmtId="0" fontId="709" fillId="3" borderId="1" xfId="0" applyFont="1" applyFill="1" applyBorder="1" applyAlignment="1">
      <alignment horizontal="left"/>
    </xf>
    <xf numFmtId="0" fontId="710" fillId="3" borderId="1" xfId="0" applyFont="1" applyFill="1" applyBorder="1" applyAlignment="1">
      <alignment horizontal="left"/>
    </xf>
    <xf numFmtId="0" fontId="711" fillId="3" borderId="1" xfId="0" applyFont="1" applyFill="1" applyBorder="1" applyAlignment="1">
      <alignment horizontal="left"/>
    </xf>
    <xf numFmtId="0" fontId="741" fillId="3" borderId="1" xfId="0" applyFont="1" applyFill="1" applyBorder="1" applyAlignment="1">
      <alignment horizontal="left"/>
    </xf>
    <xf numFmtId="0" fontId="742" fillId="3" borderId="1" xfId="0" applyFont="1" applyFill="1" applyBorder="1" applyAlignment="1">
      <alignment horizontal="left"/>
    </xf>
    <xf numFmtId="0" fontId="743" fillId="3" borderId="1" xfId="0" applyFont="1" applyFill="1" applyBorder="1" applyAlignment="1">
      <alignment horizontal="left"/>
    </xf>
    <xf numFmtId="0" fontId="744" fillId="3" borderId="1" xfId="0" applyFont="1" applyFill="1" applyBorder="1" applyAlignment="1">
      <alignment horizontal="left"/>
    </xf>
    <xf numFmtId="0" fontId="745" fillId="3" borderId="1" xfId="0" applyFont="1" applyFill="1" applyBorder="1" applyAlignment="1">
      <alignment horizontal="left"/>
    </xf>
    <xf numFmtId="0" fontId="746" fillId="3" borderId="1" xfId="0" applyFont="1" applyFill="1" applyBorder="1" applyAlignment="1">
      <alignment horizontal="left"/>
    </xf>
    <xf numFmtId="0" fontId="747" fillId="3" borderId="1" xfId="0" applyFont="1" applyFill="1" applyBorder="1" applyAlignment="1">
      <alignment horizontal="left"/>
    </xf>
    <xf numFmtId="0" fontId="813" fillId="3" borderId="1" xfId="0" applyFont="1" applyFill="1" applyBorder="1" applyAlignment="1">
      <alignment horizontal="left"/>
    </xf>
    <xf numFmtId="0" fontId="814" fillId="3" borderId="1" xfId="0" applyFont="1" applyFill="1" applyBorder="1" applyAlignment="1">
      <alignment horizontal="left"/>
    </xf>
    <xf numFmtId="0" fontId="815" fillId="3" borderId="1" xfId="0" applyFont="1" applyFill="1" applyBorder="1" applyAlignment="1">
      <alignment horizontal="left"/>
    </xf>
    <xf numFmtId="0" fontId="816" fillId="3" borderId="1" xfId="0" applyFont="1" applyFill="1" applyBorder="1" applyAlignment="1">
      <alignment horizontal="left"/>
    </xf>
    <xf numFmtId="0" fontId="817" fillId="3" borderId="1" xfId="0" applyFont="1" applyFill="1" applyBorder="1" applyAlignment="1">
      <alignment horizontal="left"/>
    </xf>
    <xf numFmtId="0" fontId="818" fillId="3" borderId="1" xfId="0" applyFont="1" applyFill="1" applyBorder="1" applyAlignment="1">
      <alignment horizontal="left"/>
    </xf>
    <xf numFmtId="0" fontId="819" fillId="3" borderId="1" xfId="0" applyFont="1" applyFill="1" applyBorder="1" applyAlignment="1">
      <alignment horizontal="left"/>
    </xf>
    <xf numFmtId="0" fontId="1065" fillId="3" borderId="1" xfId="0" applyFont="1" applyFill="1" applyBorder="1" applyAlignment="1">
      <alignment horizontal="left"/>
    </xf>
    <xf numFmtId="0" fontId="1066" fillId="3" borderId="1" xfId="0" applyFont="1" applyFill="1" applyBorder="1" applyAlignment="1">
      <alignment horizontal="left"/>
    </xf>
    <xf numFmtId="0" fontId="1067" fillId="3" borderId="1" xfId="0" applyFont="1" applyFill="1" applyBorder="1" applyAlignment="1">
      <alignment horizontal="left"/>
    </xf>
    <xf numFmtId="0" fontId="1068" fillId="3" borderId="1" xfId="0" applyFont="1" applyFill="1" applyBorder="1" applyAlignment="1">
      <alignment horizontal="left"/>
    </xf>
    <xf numFmtId="0" fontId="1069" fillId="3" borderId="1" xfId="0" applyFont="1" applyFill="1" applyBorder="1" applyAlignment="1">
      <alignment horizontal="left"/>
    </xf>
    <xf numFmtId="0" fontId="1070" fillId="3" borderId="1" xfId="0" applyFont="1" applyFill="1" applyBorder="1" applyAlignment="1">
      <alignment horizontal="left"/>
    </xf>
    <xf numFmtId="0" fontId="1071" fillId="3" borderId="1" xfId="0" applyFont="1" applyFill="1" applyBorder="1" applyAlignment="1">
      <alignment horizontal="left"/>
    </xf>
    <xf numFmtId="0" fontId="1137" fillId="3" borderId="1" xfId="0" applyFont="1" applyFill="1" applyBorder="1" applyAlignment="1">
      <alignment horizontal="left"/>
    </xf>
    <xf numFmtId="0" fontId="1138" fillId="3" borderId="1" xfId="0" applyFont="1" applyFill="1" applyBorder="1" applyAlignment="1">
      <alignment horizontal="left"/>
    </xf>
    <xf numFmtId="0" fontId="1139" fillId="3" borderId="1" xfId="0" applyFont="1" applyFill="1" applyBorder="1" applyAlignment="1">
      <alignment horizontal="left"/>
    </xf>
    <xf numFmtId="0" fontId="1140" fillId="3" borderId="1" xfId="0" applyFont="1" applyFill="1" applyBorder="1" applyAlignment="1">
      <alignment horizontal="left"/>
    </xf>
    <xf numFmtId="0" fontId="1141" fillId="3" borderId="1" xfId="0" applyFont="1" applyFill="1" applyBorder="1" applyAlignment="1">
      <alignment horizontal="left"/>
    </xf>
    <xf numFmtId="0" fontId="1142" fillId="3" borderId="1" xfId="0" applyFont="1" applyFill="1" applyBorder="1" applyAlignment="1">
      <alignment horizontal="left"/>
    </xf>
    <xf numFmtId="0" fontId="1143" fillId="3" borderId="1" xfId="0" applyFont="1" applyFill="1" applyBorder="1" applyAlignment="1">
      <alignment horizontal="left"/>
    </xf>
    <xf numFmtId="0" fontId="1173" fillId="3" borderId="1" xfId="0" applyFont="1" applyFill="1" applyBorder="1" applyAlignment="1">
      <alignment horizontal="left"/>
    </xf>
    <xf numFmtId="0" fontId="1174" fillId="3" borderId="1" xfId="0" applyFont="1" applyFill="1" applyBorder="1" applyAlignment="1">
      <alignment horizontal="left"/>
    </xf>
    <xf numFmtId="0" fontId="1175" fillId="3" borderId="1" xfId="0" applyFont="1" applyFill="1" applyBorder="1" applyAlignment="1">
      <alignment horizontal="left"/>
    </xf>
    <xf numFmtId="0" fontId="1176" fillId="3" borderId="1" xfId="0" applyFont="1" applyFill="1" applyBorder="1" applyAlignment="1">
      <alignment horizontal="left"/>
    </xf>
    <xf numFmtId="0" fontId="1177" fillId="3" borderId="1" xfId="0" applyFont="1" applyFill="1" applyBorder="1" applyAlignment="1">
      <alignment horizontal="left"/>
    </xf>
    <xf numFmtId="0" fontId="1178" fillId="3" borderId="1" xfId="0" applyFont="1" applyFill="1" applyBorder="1" applyAlignment="1">
      <alignment horizontal="left"/>
    </xf>
    <xf numFmtId="0" fontId="1179" fillId="3" borderId="1" xfId="0" applyFont="1" applyFill="1" applyBorder="1" applyAlignment="1">
      <alignment horizontal="left"/>
    </xf>
    <xf numFmtId="0" fontId="1233" fillId="3" borderId="1" xfId="0" applyFont="1" applyFill="1" applyBorder="1" applyAlignment="1">
      <alignment horizontal="left"/>
    </xf>
    <xf numFmtId="0" fontId="1234" fillId="3" borderId="1" xfId="0" applyFont="1" applyFill="1" applyBorder="1" applyAlignment="1">
      <alignment horizontal="left"/>
    </xf>
    <xf numFmtId="0" fontId="1235" fillId="3" borderId="1" xfId="0" applyFont="1" applyFill="1" applyBorder="1" applyAlignment="1">
      <alignment horizontal="left"/>
    </xf>
    <xf numFmtId="0" fontId="1236" fillId="3" borderId="1" xfId="0" applyFont="1" applyFill="1" applyBorder="1" applyAlignment="1">
      <alignment horizontal="left"/>
    </xf>
    <xf numFmtId="0" fontId="1237" fillId="3" borderId="1" xfId="0" applyFont="1" applyFill="1" applyBorder="1" applyAlignment="1">
      <alignment horizontal="left"/>
    </xf>
    <xf numFmtId="0" fontId="1238" fillId="3" borderId="1" xfId="0" applyFont="1" applyFill="1" applyBorder="1" applyAlignment="1">
      <alignment horizontal="left"/>
    </xf>
    <xf numFmtId="0" fontId="1239" fillId="3" borderId="1" xfId="0" applyFont="1" applyFill="1" applyBorder="1" applyAlignment="1">
      <alignment horizontal="left"/>
    </xf>
    <xf numFmtId="0" fontId="1244" fillId="3" borderId="1" xfId="0" applyFont="1" applyFill="1" applyBorder="1" applyAlignment="1">
      <alignment horizontal="left"/>
    </xf>
    <xf numFmtId="0" fontId="1245" fillId="3" borderId="1" xfId="0" applyFont="1" applyFill="1" applyBorder="1" applyAlignment="1">
      <alignment horizontal="left"/>
    </xf>
    <xf numFmtId="0" fontId="1246" fillId="3" borderId="1" xfId="0" applyFont="1" applyFill="1" applyBorder="1" applyAlignment="1">
      <alignment horizontal="left"/>
    </xf>
    <xf numFmtId="0" fontId="1247" fillId="3" borderId="1" xfId="0" applyFont="1" applyFill="1" applyBorder="1" applyAlignment="1">
      <alignment horizontal="left"/>
    </xf>
    <xf numFmtId="0" fontId="1248" fillId="3" borderId="1" xfId="0" applyFont="1" applyFill="1" applyBorder="1" applyAlignment="1">
      <alignment horizontal="left"/>
    </xf>
    <xf numFmtId="0" fontId="1249" fillId="3" borderId="1" xfId="0" applyFont="1" applyFill="1" applyBorder="1" applyAlignment="1">
      <alignment horizontal="left"/>
    </xf>
    <xf numFmtId="0" fontId="1250" fillId="3" borderId="1" xfId="0" applyFont="1" applyFill="1" applyBorder="1" applyAlignment="1">
      <alignment horizontal="left"/>
    </xf>
    <xf numFmtId="0" fontId="1268" fillId="3" borderId="1" xfId="0" applyFont="1" applyFill="1" applyBorder="1" applyAlignment="1">
      <alignment horizontal="left"/>
    </xf>
    <xf numFmtId="0" fontId="1269" fillId="3" borderId="1" xfId="0" applyFont="1" applyFill="1" applyBorder="1" applyAlignment="1">
      <alignment horizontal="left"/>
    </xf>
    <xf numFmtId="0" fontId="1270" fillId="3" borderId="1" xfId="0" applyFont="1" applyFill="1" applyBorder="1" applyAlignment="1">
      <alignment horizontal="left"/>
    </xf>
    <xf numFmtId="0" fontId="1271" fillId="3" borderId="1" xfId="0" applyFont="1" applyFill="1" applyBorder="1" applyAlignment="1">
      <alignment horizontal="left"/>
    </xf>
    <xf numFmtId="0" fontId="1272" fillId="3" borderId="1" xfId="0" applyFont="1" applyFill="1" applyBorder="1" applyAlignment="1">
      <alignment horizontal="left"/>
    </xf>
    <xf numFmtId="0" fontId="1273" fillId="3" borderId="1" xfId="0" applyFont="1" applyFill="1" applyBorder="1" applyAlignment="1">
      <alignment horizontal="left"/>
    </xf>
    <xf numFmtId="0" fontId="1274" fillId="3" borderId="1" xfId="0" applyFont="1" applyFill="1" applyBorder="1" applyAlignment="1">
      <alignment horizontal="left"/>
    </xf>
    <xf numFmtId="0" fontId="1388" fillId="3" borderId="1" xfId="0" applyFont="1" applyFill="1" applyBorder="1" applyAlignment="1">
      <alignment horizontal="left"/>
    </xf>
    <xf numFmtId="0" fontId="1389" fillId="3" borderId="1" xfId="0" applyFont="1" applyFill="1" applyBorder="1" applyAlignment="1">
      <alignment horizontal="left"/>
    </xf>
    <xf numFmtId="0" fontId="1390" fillId="3" borderId="1" xfId="0" applyFont="1" applyFill="1" applyBorder="1" applyAlignment="1">
      <alignment horizontal="left"/>
    </xf>
    <xf numFmtId="0" fontId="1391" fillId="3" borderId="1" xfId="0" applyFont="1" applyFill="1" applyBorder="1" applyAlignment="1">
      <alignment horizontal="left"/>
    </xf>
    <xf numFmtId="0" fontId="1392" fillId="3" borderId="1" xfId="0" applyFont="1" applyFill="1" applyBorder="1" applyAlignment="1">
      <alignment horizontal="left"/>
    </xf>
    <xf numFmtId="0" fontId="1393" fillId="3" borderId="1" xfId="0" applyFont="1" applyFill="1" applyBorder="1" applyAlignment="1">
      <alignment horizontal="left"/>
    </xf>
    <xf numFmtId="0" fontId="1394" fillId="3" borderId="1" xfId="0" applyFont="1" applyFill="1" applyBorder="1" applyAlignment="1">
      <alignment horizontal="left"/>
    </xf>
    <xf numFmtId="0" fontId="1580" fillId="3" borderId="1" xfId="0" applyFont="1" applyFill="1" applyBorder="1" applyAlignment="1">
      <alignment horizontal="left"/>
    </xf>
    <xf numFmtId="0" fontId="1581" fillId="3" borderId="1" xfId="0" applyFont="1" applyFill="1" applyBorder="1" applyAlignment="1">
      <alignment horizontal="left"/>
    </xf>
    <xf numFmtId="0" fontId="1582" fillId="3" borderId="1" xfId="0" applyFont="1" applyFill="1" applyBorder="1" applyAlignment="1">
      <alignment horizontal="left"/>
    </xf>
    <xf numFmtId="0" fontId="1583" fillId="3" borderId="1" xfId="0" applyFont="1" applyFill="1" applyBorder="1" applyAlignment="1">
      <alignment horizontal="left"/>
    </xf>
    <xf numFmtId="0" fontId="1584" fillId="3" borderId="1" xfId="0" applyFont="1" applyFill="1" applyBorder="1" applyAlignment="1">
      <alignment horizontal="left"/>
    </xf>
    <xf numFmtId="0" fontId="1585" fillId="3" borderId="1" xfId="0" applyFont="1" applyFill="1" applyBorder="1" applyAlignment="1">
      <alignment horizontal="left"/>
    </xf>
    <xf numFmtId="0" fontId="1586" fillId="3" borderId="1" xfId="0" applyFont="1" applyFill="1" applyBorder="1" applyAlignment="1">
      <alignment horizontal="left"/>
    </xf>
    <xf numFmtId="0" fontId="1640" fillId="3" borderId="1" xfId="0" applyFont="1" applyFill="1" applyBorder="1" applyAlignment="1">
      <alignment horizontal="left"/>
    </xf>
    <xf numFmtId="0" fontId="1641" fillId="3" borderId="1" xfId="0" applyFont="1" applyFill="1" applyBorder="1" applyAlignment="1">
      <alignment horizontal="left"/>
    </xf>
    <xf numFmtId="0" fontId="1642" fillId="3" borderId="1" xfId="0" applyFont="1" applyFill="1" applyBorder="1" applyAlignment="1">
      <alignment horizontal="left"/>
    </xf>
    <xf numFmtId="0" fontId="1643" fillId="3" borderId="1" xfId="0" applyFont="1" applyFill="1" applyBorder="1" applyAlignment="1">
      <alignment horizontal="left"/>
    </xf>
    <xf numFmtId="0" fontId="1644" fillId="3" borderId="1" xfId="0" applyFont="1" applyFill="1" applyBorder="1" applyAlignment="1">
      <alignment horizontal="left"/>
    </xf>
    <xf numFmtId="0" fontId="1645" fillId="3" borderId="1" xfId="0" applyFont="1" applyFill="1" applyBorder="1" applyAlignment="1">
      <alignment horizontal="left"/>
    </xf>
    <xf numFmtId="0" fontId="1646" fillId="3" borderId="1" xfId="0" applyFont="1" applyFill="1" applyBorder="1" applyAlignment="1">
      <alignment horizontal="left"/>
    </xf>
    <xf numFmtId="0" fontId="1651" fillId="3" borderId="1" xfId="0" applyFont="1" applyFill="1" applyBorder="1" applyAlignment="1">
      <alignment horizontal="left"/>
    </xf>
    <xf numFmtId="0" fontId="1652" fillId="3" borderId="1" xfId="0" applyFont="1" applyFill="1" applyBorder="1" applyAlignment="1">
      <alignment horizontal="left"/>
    </xf>
    <xf numFmtId="0" fontId="1653" fillId="3" borderId="1" xfId="0" applyFont="1" applyFill="1" applyBorder="1" applyAlignment="1">
      <alignment horizontal="left"/>
    </xf>
    <xf numFmtId="0" fontId="1654" fillId="3" borderId="1" xfId="0" applyFont="1" applyFill="1" applyBorder="1" applyAlignment="1">
      <alignment horizontal="left"/>
    </xf>
    <xf numFmtId="0" fontId="1655" fillId="3" borderId="1" xfId="0" applyFont="1" applyFill="1" applyBorder="1" applyAlignment="1">
      <alignment horizontal="left"/>
    </xf>
    <xf numFmtId="0" fontId="1656" fillId="3" borderId="1" xfId="0" applyFont="1" applyFill="1" applyBorder="1" applyAlignment="1">
      <alignment horizontal="left"/>
    </xf>
    <xf numFmtId="0" fontId="1657" fillId="3" borderId="1" xfId="0" applyFont="1" applyFill="1" applyBorder="1" applyAlignment="1">
      <alignment horizontal="left"/>
    </xf>
    <xf numFmtId="0" fontId="1711" fillId="3" borderId="1" xfId="0" applyFont="1" applyFill="1" applyBorder="1" applyAlignment="1">
      <alignment horizontal="left"/>
    </xf>
    <xf numFmtId="0" fontId="1712" fillId="3" borderId="1" xfId="0" applyFont="1" applyFill="1" applyBorder="1" applyAlignment="1">
      <alignment horizontal="left"/>
    </xf>
    <xf numFmtId="0" fontId="1713" fillId="3" borderId="1" xfId="0" applyFont="1" applyFill="1" applyBorder="1" applyAlignment="1">
      <alignment horizontal="left"/>
    </xf>
    <xf numFmtId="0" fontId="1714" fillId="3" borderId="1" xfId="0" applyFont="1" applyFill="1" applyBorder="1" applyAlignment="1">
      <alignment horizontal="left"/>
    </xf>
    <xf numFmtId="0" fontId="1715" fillId="3" borderId="1" xfId="0" applyFont="1" applyFill="1" applyBorder="1" applyAlignment="1">
      <alignment horizontal="left"/>
    </xf>
    <xf numFmtId="0" fontId="1716" fillId="3" borderId="1" xfId="0" applyFont="1" applyFill="1" applyBorder="1" applyAlignment="1">
      <alignment horizontal="left"/>
    </xf>
    <xf numFmtId="0" fontId="1717" fillId="3" borderId="1" xfId="0" applyFont="1" applyFill="1" applyBorder="1" applyAlignment="1">
      <alignment horizontal="left"/>
    </xf>
    <xf numFmtId="0" fontId="1722" fillId="3" borderId="1" xfId="0" applyFont="1" applyFill="1" applyBorder="1" applyAlignment="1">
      <alignment horizontal="left"/>
    </xf>
    <xf numFmtId="0" fontId="1723" fillId="3" borderId="1" xfId="0" applyFont="1" applyFill="1" applyBorder="1" applyAlignment="1">
      <alignment horizontal="left"/>
    </xf>
    <xf numFmtId="0" fontId="1724" fillId="3" borderId="1" xfId="0" applyFont="1" applyFill="1" applyBorder="1" applyAlignment="1">
      <alignment horizontal="left"/>
    </xf>
    <xf numFmtId="0" fontId="1725" fillId="3" borderId="1" xfId="0" applyFont="1" applyFill="1" applyBorder="1" applyAlignment="1">
      <alignment horizontal="left"/>
    </xf>
    <xf numFmtId="0" fontId="1726" fillId="3" borderId="1" xfId="0" applyFont="1" applyFill="1" applyBorder="1" applyAlignment="1">
      <alignment horizontal="left"/>
    </xf>
    <xf numFmtId="0" fontId="1727" fillId="3" borderId="1" xfId="0" applyFont="1" applyFill="1" applyBorder="1" applyAlignment="1">
      <alignment horizontal="left"/>
    </xf>
    <xf numFmtId="0" fontId="1728" fillId="3" borderId="1" xfId="0" applyFont="1" applyFill="1" applyBorder="1" applyAlignment="1">
      <alignment horizontal="left"/>
    </xf>
    <xf numFmtId="0" fontId="2082" fillId="3" borderId="1" xfId="0" applyFont="1" applyFill="1" applyBorder="1" applyAlignment="1">
      <alignment horizontal="left"/>
    </xf>
    <xf numFmtId="0" fontId="2083" fillId="3" borderId="1" xfId="0" applyFont="1" applyFill="1" applyBorder="1" applyAlignment="1">
      <alignment horizontal="left"/>
    </xf>
    <xf numFmtId="0" fontId="2084" fillId="3" borderId="1" xfId="0" applyFont="1" applyFill="1" applyBorder="1" applyAlignment="1">
      <alignment horizontal="left"/>
    </xf>
    <xf numFmtId="0" fontId="2085" fillId="3" borderId="1" xfId="0" applyFont="1" applyFill="1" applyBorder="1" applyAlignment="1">
      <alignment horizontal="left"/>
    </xf>
    <xf numFmtId="0" fontId="2086" fillId="3" borderId="1" xfId="0" applyFont="1" applyFill="1" applyBorder="1" applyAlignment="1">
      <alignment horizontal="left"/>
    </xf>
    <xf numFmtId="0" fontId="2087" fillId="3" borderId="1" xfId="0" applyFont="1" applyFill="1" applyBorder="1" applyAlignment="1">
      <alignment horizontal="left"/>
    </xf>
    <xf numFmtId="0" fontId="2088" fillId="3" borderId="1" xfId="0" applyFont="1" applyFill="1" applyBorder="1" applyAlignment="1">
      <alignment horizontal="left"/>
    </xf>
    <xf numFmtId="0" fontId="2202" fillId="3" borderId="1" xfId="0" applyFont="1" applyFill="1" applyBorder="1" applyAlignment="1">
      <alignment horizontal="left"/>
    </xf>
    <xf numFmtId="0" fontId="2203" fillId="3" borderId="1" xfId="0" applyFont="1" applyFill="1" applyBorder="1" applyAlignment="1">
      <alignment horizontal="left"/>
    </xf>
    <xf numFmtId="0" fontId="2204" fillId="3" borderId="1" xfId="0" applyFont="1" applyFill="1" applyBorder="1" applyAlignment="1">
      <alignment horizontal="left"/>
    </xf>
    <xf numFmtId="0" fontId="2205" fillId="3" borderId="1" xfId="0" applyFont="1" applyFill="1" applyBorder="1" applyAlignment="1">
      <alignment horizontal="left"/>
    </xf>
    <xf numFmtId="0" fontId="2206" fillId="3" borderId="1" xfId="0" applyFont="1" applyFill="1" applyBorder="1" applyAlignment="1">
      <alignment horizontal="left"/>
    </xf>
    <xf numFmtId="0" fontId="2207" fillId="3" borderId="1" xfId="0" applyFont="1" applyFill="1" applyBorder="1" applyAlignment="1">
      <alignment horizontal="left"/>
    </xf>
    <xf numFmtId="0" fontId="2208" fillId="3" borderId="1" xfId="0" applyFont="1" applyFill="1" applyBorder="1" applyAlignment="1">
      <alignment horizontal="left"/>
    </xf>
    <xf numFmtId="0" fontId="2226" fillId="3" borderId="1" xfId="0" applyFont="1" applyFill="1" applyBorder="1" applyAlignment="1">
      <alignment horizontal="left"/>
    </xf>
    <xf numFmtId="0" fontId="2227" fillId="3" borderId="1" xfId="0" applyFont="1" applyFill="1" applyBorder="1" applyAlignment="1">
      <alignment horizontal="left"/>
    </xf>
    <xf numFmtId="0" fontId="2228" fillId="3" borderId="1" xfId="0" applyFont="1" applyFill="1" applyBorder="1" applyAlignment="1">
      <alignment horizontal="left"/>
    </xf>
    <xf numFmtId="0" fontId="2229" fillId="3" borderId="1" xfId="0" applyFont="1" applyFill="1" applyBorder="1" applyAlignment="1">
      <alignment horizontal="left"/>
    </xf>
    <xf numFmtId="0" fontId="2230" fillId="3" borderId="1" xfId="0" applyFont="1" applyFill="1" applyBorder="1" applyAlignment="1">
      <alignment horizontal="left"/>
    </xf>
    <xf numFmtId="0" fontId="2231" fillId="3" borderId="1" xfId="0" applyFont="1" applyFill="1" applyBorder="1" applyAlignment="1">
      <alignment horizontal="left"/>
    </xf>
    <xf numFmtId="0" fontId="2232" fillId="3" borderId="1" xfId="0" applyFont="1" applyFill="1" applyBorder="1" applyAlignment="1">
      <alignment horizontal="left"/>
    </xf>
    <xf numFmtId="0" fontId="2274" fillId="3" borderId="1" xfId="0" applyFont="1" applyFill="1" applyBorder="1" applyAlignment="1">
      <alignment horizontal="left"/>
    </xf>
    <xf numFmtId="0" fontId="2275" fillId="3" borderId="1" xfId="0" applyFont="1" applyFill="1" applyBorder="1" applyAlignment="1">
      <alignment horizontal="left"/>
    </xf>
    <xf numFmtId="0" fontId="2276" fillId="3" borderId="1" xfId="0" applyFont="1" applyFill="1" applyBorder="1" applyAlignment="1">
      <alignment horizontal="left"/>
    </xf>
    <xf numFmtId="0" fontId="2277" fillId="3" borderId="1" xfId="0" applyFont="1" applyFill="1" applyBorder="1" applyAlignment="1">
      <alignment horizontal="left"/>
    </xf>
    <xf numFmtId="0" fontId="2278" fillId="3" borderId="1" xfId="0" applyFont="1" applyFill="1" applyBorder="1" applyAlignment="1">
      <alignment horizontal="left"/>
    </xf>
    <xf numFmtId="0" fontId="2279" fillId="3" borderId="1" xfId="0" applyFont="1" applyFill="1" applyBorder="1" applyAlignment="1">
      <alignment horizontal="left"/>
    </xf>
    <xf numFmtId="0" fontId="2280" fillId="3" borderId="1" xfId="0" applyFont="1" applyFill="1" applyBorder="1" applyAlignment="1">
      <alignment horizontal="left"/>
    </xf>
    <xf numFmtId="0" fontId="2393" fillId="3" borderId="0" xfId="0" applyFont="1" applyFill="1" applyAlignment="1">
      <alignment horizontal="right"/>
    </xf>
    <xf numFmtId="4" fontId="2394" fillId="3" borderId="0" xfId="0" applyNumberFormat="1" applyFont="1" applyFill="1" applyAlignment="1">
      <alignment horizontal="right"/>
    </xf>
    <xf numFmtId="0" fontId="2395" fillId="4" borderId="0" xfId="0" applyFont="1" applyFill="1" applyAlignment="1">
      <alignment horizontal="left" vertical="top"/>
    </xf>
    <xf numFmtId="0" fontId="2396" fillId="2" borderId="0" xfId="0" applyFont="1" applyFill="1" applyAlignment="1">
      <alignment horizontal="left" vertical="top"/>
    </xf>
    <xf numFmtId="0" fontId="2397" fillId="0" borderId="2" xfId="0" applyFont="1" applyBorder="1" applyAlignment="1">
      <alignment horizontal="center" vertical="top"/>
    </xf>
    <xf numFmtId="165" fontId="2398" fillId="0" borderId="0" xfId="0" applyNumberFormat="1" applyFont="1" applyAlignment="1">
      <alignment horizontal="center" vertical="top"/>
    </xf>
    <xf numFmtId="0" fontId="2399" fillId="0" borderId="0" xfId="0" applyFont="1" applyAlignment="1">
      <alignment horizontal="left" vertical="top"/>
    </xf>
    <xf numFmtId="167" fontId="2401" fillId="0" borderId="0" xfId="0" applyNumberFormat="1" applyFont="1" applyAlignment="1">
      <alignment horizontal="left" vertical="top"/>
    </xf>
    <xf numFmtId="164" fontId="2400" fillId="0" borderId="0" xfId="0" applyNumberFormat="1" applyFont="1" applyAlignment="1">
      <alignment horizontal="left" vertical="top"/>
    </xf>
    <xf numFmtId="4" fontId="2926" fillId="3" borderId="1" xfId="0" applyNumberFormat="1" applyFont="1" applyFill="1" applyBorder="1" applyAlignment="1">
      <alignment horizontal="right"/>
    </xf>
    <xf numFmtId="0" fontId="2927" fillId="3" borderId="1" xfId="0" applyFont="1" applyFill="1" applyBorder="1" applyAlignment="1">
      <alignment horizontal="left"/>
    </xf>
    <xf numFmtId="4" fontId="2928" fillId="3" borderId="1" xfId="0" applyNumberFormat="1" applyFont="1" applyFill="1" applyBorder="1" applyAlignment="1">
      <alignment horizontal="right"/>
    </xf>
    <xf numFmtId="0" fontId="2929" fillId="3" borderId="1" xfId="0" applyFont="1" applyFill="1" applyBorder="1" applyAlignment="1">
      <alignment horizontal="left"/>
    </xf>
    <xf numFmtId="4" fontId="2930" fillId="3" borderId="1" xfId="0" applyNumberFormat="1" applyFont="1" applyFill="1" applyBorder="1" applyAlignment="1">
      <alignment horizontal="right"/>
    </xf>
    <xf numFmtId="0" fontId="2931" fillId="3" borderId="1" xfId="0" applyFont="1" applyFill="1" applyBorder="1" applyAlignment="1">
      <alignment horizontal="left"/>
    </xf>
    <xf numFmtId="4" fontId="2932" fillId="3" borderId="1" xfId="0" applyNumberFormat="1" applyFont="1" applyFill="1" applyBorder="1" applyAlignment="1">
      <alignment horizontal="right"/>
    </xf>
    <xf numFmtId="0" fontId="2933" fillId="3" borderId="1" xfId="0" applyFont="1" applyFill="1" applyBorder="1" applyAlignment="1">
      <alignment horizontal="left"/>
    </xf>
    <xf numFmtId="4" fontId="2934" fillId="3" borderId="1" xfId="0" applyNumberFormat="1" applyFont="1" applyFill="1" applyBorder="1" applyAlignment="1">
      <alignment horizontal="right"/>
    </xf>
    <xf numFmtId="0" fontId="2935" fillId="3" borderId="1" xfId="0" applyFont="1" applyFill="1" applyBorder="1" applyAlignment="1">
      <alignment horizontal="left"/>
    </xf>
    <xf numFmtId="4" fontId="2936" fillId="3" borderId="1" xfId="0" applyNumberFormat="1" applyFont="1" applyFill="1" applyBorder="1" applyAlignment="1">
      <alignment horizontal="right"/>
    </xf>
    <xf numFmtId="0" fontId="2937" fillId="3" borderId="1" xfId="0" applyFont="1" applyFill="1" applyBorder="1" applyAlignment="1">
      <alignment horizontal="left"/>
    </xf>
    <xf numFmtId="4" fontId="2938" fillId="3" borderId="1" xfId="0" applyNumberFormat="1" applyFont="1" applyFill="1" applyBorder="1" applyAlignment="1">
      <alignment horizontal="right"/>
    </xf>
    <xf numFmtId="0" fontId="2939" fillId="3" borderId="1" xfId="0" applyFont="1" applyFill="1" applyBorder="1" applyAlignment="1">
      <alignment horizontal="left"/>
    </xf>
    <xf numFmtId="4" fontId="2940" fillId="3" borderId="1" xfId="0" applyNumberFormat="1" applyFont="1" applyFill="1" applyBorder="1" applyAlignment="1">
      <alignment horizontal="right"/>
    </xf>
    <xf numFmtId="0" fontId="2941" fillId="3" borderId="1" xfId="0" applyFont="1" applyFill="1" applyBorder="1" applyAlignment="1">
      <alignment horizontal="left"/>
    </xf>
    <xf numFmtId="4" fontId="2942" fillId="3" borderId="1" xfId="0" applyNumberFormat="1" applyFont="1" applyFill="1" applyBorder="1" applyAlignment="1">
      <alignment horizontal="right"/>
    </xf>
    <xf numFmtId="0" fontId="2943" fillId="3" borderId="1" xfId="0" applyFont="1" applyFill="1" applyBorder="1" applyAlignment="1">
      <alignment horizontal="left"/>
    </xf>
    <xf numFmtId="4" fontId="2944" fillId="3" borderId="1" xfId="0" applyNumberFormat="1" applyFont="1" applyFill="1" applyBorder="1" applyAlignment="1">
      <alignment horizontal="right"/>
    </xf>
    <xf numFmtId="0" fontId="2945" fillId="3" borderId="1" xfId="0" applyFont="1" applyFill="1" applyBorder="1" applyAlignment="1">
      <alignment horizontal="left"/>
    </xf>
    <xf numFmtId="4" fontId="2946" fillId="3" borderId="1" xfId="0" applyNumberFormat="1" applyFont="1" applyFill="1" applyBorder="1" applyAlignment="1">
      <alignment horizontal="right"/>
    </xf>
    <xf numFmtId="0" fontId="2947" fillId="3" borderId="1" xfId="0" applyFont="1" applyFill="1" applyBorder="1" applyAlignment="1">
      <alignment horizontal="left"/>
    </xf>
    <xf numFmtId="4" fontId="2948" fillId="3" borderId="1" xfId="0" applyNumberFormat="1" applyFont="1" applyFill="1" applyBorder="1" applyAlignment="1">
      <alignment horizontal="right"/>
    </xf>
    <xf numFmtId="0" fontId="2949" fillId="3" borderId="1" xfId="0" applyFont="1" applyFill="1" applyBorder="1" applyAlignment="1">
      <alignment horizontal="left"/>
    </xf>
    <xf numFmtId="4" fontId="2950" fillId="3" borderId="1" xfId="0" applyNumberFormat="1" applyFont="1" applyFill="1" applyBorder="1" applyAlignment="1">
      <alignment horizontal="right"/>
    </xf>
    <xf numFmtId="0" fontId="2951" fillId="3" borderId="1" xfId="0" applyFont="1" applyFill="1" applyBorder="1" applyAlignment="1">
      <alignment horizontal="left"/>
    </xf>
    <xf numFmtId="4" fontId="2952" fillId="3" borderId="1" xfId="0" applyNumberFormat="1" applyFont="1" applyFill="1" applyBorder="1" applyAlignment="1">
      <alignment horizontal="right"/>
    </xf>
    <xf numFmtId="0" fontId="2953" fillId="3" borderId="1" xfId="0" applyFont="1" applyFill="1" applyBorder="1" applyAlignment="1">
      <alignment horizontal="left"/>
    </xf>
    <xf numFmtId="4" fontId="2954" fillId="3" borderId="1" xfId="0" applyNumberFormat="1" applyFont="1" applyFill="1" applyBorder="1" applyAlignment="1">
      <alignment horizontal="right"/>
    </xf>
    <xf numFmtId="0" fontId="2955" fillId="3" borderId="1" xfId="0" applyFont="1" applyFill="1" applyBorder="1" applyAlignment="1">
      <alignment horizontal="left"/>
    </xf>
    <xf numFmtId="4" fontId="2956" fillId="3" borderId="1" xfId="0" applyNumberFormat="1" applyFont="1" applyFill="1" applyBorder="1" applyAlignment="1">
      <alignment horizontal="right"/>
    </xf>
    <xf numFmtId="0" fontId="2957" fillId="3" borderId="1" xfId="0" applyFont="1" applyFill="1" applyBorder="1" applyAlignment="1">
      <alignment horizontal="left"/>
    </xf>
    <xf numFmtId="4" fontId="2958" fillId="3" borderId="1" xfId="0" applyNumberFormat="1" applyFont="1" applyFill="1" applyBorder="1" applyAlignment="1">
      <alignment horizontal="right"/>
    </xf>
    <xf numFmtId="0" fontId="2959" fillId="3" borderId="1" xfId="0" applyFont="1" applyFill="1" applyBorder="1" applyAlignment="1">
      <alignment horizontal="left"/>
    </xf>
    <xf numFmtId="4" fontId="2960" fillId="3" borderId="1" xfId="0" applyNumberFormat="1" applyFont="1" applyFill="1" applyBorder="1" applyAlignment="1">
      <alignment horizontal="right"/>
    </xf>
    <xf numFmtId="0" fontId="2961" fillId="3" borderId="1" xfId="0" applyFont="1" applyFill="1" applyBorder="1" applyAlignment="1">
      <alignment horizontal="left"/>
    </xf>
    <xf numFmtId="4" fontId="2962" fillId="3" borderId="1" xfId="0" applyNumberFormat="1" applyFont="1" applyFill="1" applyBorder="1" applyAlignment="1">
      <alignment horizontal="right"/>
    </xf>
    <xf numFmtId="0" fontId="2963" fillId="3" borderId="1" xfId="0" applyFont="1" applyFill="1" applyBorder="1" applyAlignment="1">
      <alignment horizontal="left"/>
    </xf>
    <xf numFmtId="4" fontId="2964" fillId="3" borderId="1" xfId="0" applyNumberFormat="1" applyFont="1" applyFill="1" applyBorder="1" applyAlignment="1">
      <alignment horizontal="right"/>
    </xf>
    <xf numFmtId="0" fontId="2965" fillId="3" borderId="1" xfId="0" applyFont="1" applyFill="1" applyBorder="1" applyAlignment="1">
      <alignment horizontal="left"/>
    </xf>
    <xf numFmtId="4" fontId="2966" fillId="3" borderId="1" xfId="0" applyNumberFormat="1" applyFont="1" applyFill="1" applyBorder="1" applyAlignment="1">
      <alignment horizontal="right"/>
    </xf>
    <xf numFmtId="0" fontId="2967" fillId="3" borderId="1" xfId="0" applyFont="1" applyFill="1" applyBorder="1" applyAlignment="1">
      <alignment horizontal="left"/>
    </xf>
    <xf numFmtId="4" fontId="2968" fillId="3" borderId="1" xfId="0" applyNumberFormat="1" applyFont="1" applyFill="1" applyBorder="1" applyAlignment="1">
      <alignment horizontal="right"/>
    </xf>
    <xf numFmtId="0" fontId="2969" fillId="3" borderId="1" xfId="0" applyFont="1" applyFill="1" applyBorder="1" applyAlignment="1">
      <alignment horizontal="left"/>
    </xf>
    <xf numFmtId="4" fontId="2970" fillId="3" borderId="1" xfId="0" applyNumberFormat="1" applyFont="1" applyFill="1" applyBorder="1" applyAlignment="1">
      <alignment horizontal="right"/>
    </xf>
    <xf numFmtId="0" fontId="2971" fillId="3" borderId="1" xfId="0" applyFont="1" applyFill="1" applyBorder="1" applyAlignment="1">
      <alignment horizontal="left"/>
    </xf>
    <xf numFmtId="4" fontId="2972" fillId="3" borderId="1" xfId="0" applyNumberFormat="1" applyFont="1" applyFill="1" applyBorder="1" applyAlignment="1">
      <alignment horizontal="right"/>
    </xf>
    <xf numFmtId="0" fontId="2973" fillId="3" borderId="1" xfId="0" applyFont="1" applyFill="1" applyBorder="1" applyAlignment="1">
      <alignment horizontal="left"/>
    </xf>
    <xf numFmtId="0" fontId="2923" fillId="3" borderId="1" xfId="0" applyFont="1" applyFill="1" applyBorder="1" applyAlignment="1">
      <alignment horizontal="left"/>
    </xf>
    <xf numFmtId="0" fontId="2924" fillId="3" borderId="1" xfId="0" applyFont="1" applyFill="1" applyBorder="1" applyAlignment="1">
      <alignment horizontal="left"/>
    </xf>
    <xf numFmtId="0" fontId="2976" fillId="0" borderId="0" xfId="0" applyFont="1" applyAlignment="1">
      <alignment horizontal="left" vertical="top"/>
    </xf>
    <xf numFmtId="167" fontId="2978" fillId="0" borderId="0" xfId="0" applyNumberFormat="1" applyFont="1" applyAlignment="1">
      <alignment horizontal="left" vertical="top"/>
    </xf>
    <xf numFmtId="164" fontId="2977" fillId="0" borderId="0" xfId="0" applyNumberFormat="1" applyFont="1" applyAlignment="1">
      <alignment horizontal="left" vertical="top"/>
    </xf>
    <xf numFmtId="0" fontId="2983" fillId="3" borderId="1" xfId="0" applyFont="1" applyFill="1" applyBorder="1" applyAlignment="1">
      <alignment horizontal="left"/>
    </xf>
    <xf numFmtId="0" fontId="2984" fillId="3" borderId="1" xfId="0" applyFont="1" applyFill="1" applyBorder="1" applyAlignment="1">
      <alignment horizontal="left"/>
    </xf>
    <xf numFmtId="0" fontId="2985" fillId="3" borderId="1" xfId="0" applyFont="1" applyFill="1" applyBorder="1" applyAlignment="1">
      <alignment horizontal="left"/>
    </xf>
    <xf numFmtId="0" fontId="2986" fillId="3" borderId="1" xfId="0" applyFont="1" applyFill="1" applyBorder="1" applyAlignment="1">
      <alignment horizontal="left"/>
    </xf>
    <xf numFmtId="0" fontId="2987" fillId="3" borderId="1" xfId="0" applyFont="1" applyFill="1" applyBorder="1" applyAlignment="1">
      <alignment horizontal="left"/>
    </xf>
    <xf numFmtId="0" fontId="2992" fillId="0" borderId="1" xfId="0" applyFont="1" applyBorder="1" applyAlignment="1">
      <alignment horizontal="left" vertical="top"/>
    </xf>
    <xf numFmtId="0" fontId="2993" fillId="0" borderId="1" xfId="0" applyFont="1" applyBorder="1" applyAlignment="1">
      <alignment horizontal="left" vertical="top"/>
    </xf>
    <xf numFmtId="0" fontId="2994" fillId="0" borderId="1" xfId="0" applyFont="1" applyBorder="1" applyAlignment="1">
      <alignment horizontal="left" vertical="top"/>
    </xf>
    <xf numFmtId="0" fontId="2995" fillId="0" borderId="1" xfId="0" applyFont="1" applyBorder="1" applyAlignment="1">
      <alignment horizontal="left" vertical="top"/>
    </xf>
    <xf numFmtId="0" fontId="2996" fillId="0" borderId="1" xfId="0" applyFont="1" applyBorder="1" applyAlignment="1">
      <alignment horizontal="left" vertical="top"/>
    </xf>
    <xf numFmtId="0" fontId="3002" fillId="0" borderId="1" xfId="0" applyFont="1" applyBorder="1" applyAlignment="1">
      <alignment horizontal="left" vertical="top"/>
    </xf>
    <xf numFmtId="0" fontId="3003" fillId="0" borderId="1" xfId="0" applyFont="1" applyBorder="1" applyAlignment="1">
      <alignment horizontal="left" vertical="top"/>
    </xf>
    <xf numFmtId="0" fontId="3004" fillId="0" borderId="1" xfId="0" applyFont="1" applyBorder="1" applyAlignment="1">
      <alignment horizontal="left" vertical="top"/>
    </xf>
    <xf numFmtId="0" fontId="3005" fillId="0" borderId="1" xfId="0" applyFont="1" applyBorder="1" applyAlignment="1">
      <alignment horizontal="left" vertical="top"/>
    </xf>
    <xf numFmtId="0" fontId="3006" fillId="0" borderId="1" xfId="0" applyFont="1" applyBorder="1" applyAlignment="1">
      <alignment horizontal="left" vertical="top"/>
    </xf>
    <xf numFmtId="0" fontId="3012" fillId="0" borderId="1" xfId="0" applyFont="1" applyBorder="1" applyAlignment="1">
      <alignment horizontal="left" vertical="top"/>
    </xf>
    <xf numFmtId="0" fontId="3013" fillId="0" borderId="1" xfId="0" applyFont="1" applyBorder="1" applyAlignment="1">
      <alignment horizontal="left" vertical="top"/>
    </xf>
    <xf numFmtId="0" fontId="3014" fillId="0" borderId="1" xfId="0" applyFont="1" applyBorder="1" applyAlignment="1">
      <alignment horizontal="left" vertical="top"/>
    </xf>
    <xf numFmtId="0" fontId="3015" fillId="0" borderId="1" xfId="0" applyFont="1" applyBorder="1" applyAlignment="1">
      <alignment horizontal="left" vertical="top"/>
    </xf>
    <xf numFmtId="0" fontId="3016" fillId="0" borderId="1" xfId="0" applyFont="1" applyBorder="1" applyAlignment="1">
      <alignment horizontal="left" vertical="top"/>
    </xf>
    <xf numFmtId="0" fontId="3022" fillId="0" borderId="1" xfId="0" applyFont="1" applyBorder="1" applyAlignment="1">
      <alignment horizontal="left" vertical="top"/>
    </xf>
    <xf numFmtId="0" fontId="3023" fillId="0" borderId="1" xfId="0" applyFont="1" applyBorder="1" applyAlignment="1">
      <alignment horizontal="left" vertical="top"/>
    </xf>
    <xf numFmtId="0" fontId="3024" fillId="0" borderId="1" xfId="0" applyFont="1" applyBorder="1" applyAlignment="1">
      <alignment horizontal="left" vertical="top"/>
    </xf>
    <xf numFmtId="0" fontId="3025" fillId="0" borderId="1" xfId="0" applyFont="1" applyBorder="1" applyAlignment="1">
      <alignment horizontal="left" vertical="top"/>
    </xf>
    <xf numFmtId="0" fontId="3026" fillId="0" borderId="1" xfId="0" applyFont="1" applyBorder="1" applyAlignment="1">
      <alignment horizontal="left" vertical="top"/>
    </xf>
    <xf numFmtId="0" fontId="3032" fillId="0" borderId="1" xfId="0" applyFont="1" applyBorder="1" applyAlignment="1">
      <alignment horizontal="left" vertical="top"/>
    </xf>
    <xf numFmtId="0" fontId="3033" fillId="0" borderId="1" xfId="0" applyFont="1" applyBorder="1" applyAlignment="1">
      <alignment horizontal="left" vertical="top"/>
    </xf>
    <xf numFmtId="0" fontId="3034" fillId="0" borderId="1" xfId="0" applyFont="1" applyBorder="1" applyAlignment="1">
      <alignment horizontal="left" vertical="top"/>
    </xf>
    <xf numFmtId="0" fontId="3035" fillId="0" borderId="1" xfId="0" applyFont="1" applyBorder="1" applyAlignment="1">
      <alignment horizontal="left" vertical="top"/>
    </xf>
    <xf numFmtId="0" fontId="3036" fillId="0" borderId="1" xfId="0" applyFont="1" applyBorder="1" applyAlignment="1">
      <alignment horizontal="left" vertical="top"/>
    </xf>
    <xf numFmtId="0" fontId="3042" fillId="0" borderId="1" xfId="0" applyFont="1" applyBorder="1" applyAlignment="1">
      <alignment horizontal="left" vertical="top"/>
    </xf>
    <xf numFmtId="0" fontId="3043" fillId="0" borderId="1" xfId="0" applyFont="1" applyBorder="1" applyAlignment="1">
      <alignment horizontal="left" vertical="top"/>
    </xf>
    <xf numFmtId="0" fontId="3044" fillId="0" borderId="1" xfId="0" applyFont="1" applyBorder="1" applyAlignment="1">
      <alignment horizontal="left" vertical="top"/>
    </xf>
    <xf numFmtId="0" fontId="3045" fillId="0" borderId="1" xfId="0" applyFont="1" applyBorder="1" applyAlignment="1">
      <alignment horizontal="left" vertical="top"/>
    </xf>
    <xf numFmtId="0" fontId="3046" fillId="0" borderId="1" xfId="0" applyFont="1" applyBorder="1" applyAlignment="1">
      <alignment horizontal="left" vertical="top"/>
    </xf>
    <xf numFmtId="0" fontId="3050" fillId="0" borderId="1" xfId="0" applyFont="1" applyBorder="1" applyAlignment="1">
      <alignment horizontal="left" vertical="top"/>
    </xf>
    <xf numFmtId="0" fontId="3051" fillId="0" borderId="1" xfId="0" applyFont="1" applyBorder="1" applyAlignment="1">
      <alignment horizontal="left" vertical="top"/>
    </xf>
    <xf numFmtId="0" fontId="3052" fillId="0" borderId="1" xfId="0" applyFont="1" applyBorder="1" applyAlignment="1">
      <alignment horizontal="left" vertical="top"/>
    </xf>
    <xf numFmtId="0" fontId="3055" fillId="0" borderId="1" xfId="0" applyFont="1" applyBorder="1" applyAlignment="1">
      <alignment horizontal="left" vertical="top"/>
    </xf>
    <xf numFmtId="0" fontId="3056" fillId="0" borderId="1" xfId="0" applyFont="1" applyBorder="1" applyAlignment="1">
      <alignment horizontal="left" vertical="top"/>
    </xf>
    <xf numFmtId="0" fontId="3057" fillId="0" borderId="1" xfId="0" applyFont="1" applyBorder="1" applyAlignment="1">
      <alignment horizontal="left" vertical="top"/>
    </xf>
    <xf numFmtId="0" fontId="3060" fillId="0" borderId="1" xfId="0" applyFont="1" applyBorder="1" applyAlignment="1">
      <alignment horizontal="left" vertical="top"/>
    </xf>
    <xf numFmtId="0" fontId="3061" fillId="0" borderId="1" xfId="0" applyFont="1" applyBorder="1" applyAlignment="1">
      <alignment horizontal="left" vertical="top"/>
    </xf>
    <xf numFmtId="0" fontId="3062" fillId="0" borderId="1" xfId="0" applyFont="1" applyBorder="1" applyAlignment="1">
      <alignment horizontal="left" vertical="top"/>
    </xf>
    <xf numFmtId="0" fontId="3064" fillId="0" borderId="1" xfId="0" applyFont="1" applyBorder="1" applyAlignment="1">
      <alignment horizontal="left" vertical="top"/>
    </xf>
    <xf numFmtId="0" fontId="3065" fillId="0" borderId="1" xfId="0" applyFont="1" applyBorder="1" applyAlignment="1">
      <alignment horizontal="left" vertical="top"/>
    </xf>
    <xf numFmtId="0" fontId="3066" fillId="0" borderId="1" xfId="0" applyFont="1" applyBorder="1" applyAlignment="1">
      <alignment horizontal="left" vertical="top"/>
    </xf>
    <xf numFmtId="0" fontId="3069" fillId="0" borderId="1" xfId="0" applyFont="1" applyBorder="1" applyAlignment="1">
      <alignment horizontal="left" vertical="top"/>
    </xf>
    <xf numFmtId="0" fontId="3070" fillId="0" borderId="1" xfId="0" applyFont="1" applyBorder="1" applyAlignment="1">
      <alignment horizontal="left" vertical="top"/>
    </xf>
    <xf numFmtId="0" fontId="3071" fillId="0" borderId="1" xfId="0" applyFont="1" applyBorder="1" applyAlignment="1">
      <alignment horizontal="left" vertical="top"/>
    </xf>
    <xf numFmtId="0" fontId="3073" fillId="0" borderId="2" xfId="0" applyFont="1" applyBorder="1" applyAlignment="1">
      <alignment horizontal="center" vertical="top"/>
    </xf>
    <xf numFmtId="165" fontId="3074" fillId="0" borderId="0" xfId="0" applyNumberFormat="1" applyFont="1" applyAlignment="1">
      <alignment horizontal="center" vertical="top"/>
    </xf>
    <xf numFmtId="0" fontId="3075" fillId="0" borderId="0" xfId="0" applyFont="1" applyAlignment="1">
      <alignment horizontal="left" vertical="top"/>
    </xf>
    <xf numFmtId="167" fontId="3077" fillId="0" borderId="0" xfId="0" applyNumberFormat="1" applyFont="1" applyAlignment="1">
      <alignment horizontal="left" vertical="top"/>
    </xf>
    <xf numFmtId="164" fontId="3076" fillId="0" borderId="0" xfId="0" applyNumberFormat="1" applyFont="1" applyAlignment="1">
      <alignment horizontal="left" vertical="top"/>
    </xf>
    <xf numFmtId="0" fontId="3082" fillId="3" borderId="1" xfId="0" applyFont="1" applyFill="1" applyBorder="1" applyAlignment="1">
      <alignment horizontal="left"/>
    </xf>
    <xf numFmtId="0" fontId="3083" fillId="3" borderId="1" xfId="0" applyFont="1" applyFill="1" applyBorder="1" applyAlignment="1">
      <alignment horizontal="left"/>
    </xf>
    <xf numFmtId="0" fontId="3084" fillId="3" borderId="1" xfId="0" applyFont="1" applyFill="1" applyBorder="1" applyAlignment="1">
      <alignment horizontal="left"/>
    </xf>
    <xf numFmtId="0" fontId="3085" fillId="3" borderId="1" xfId="0" applyFont="1" applyFill="1" applyBorder="1" applyAlignment="1">
      <alignment horizontal="left"/>
    </xf>
    <xf numFmtId="0" fontId="3086" fillId="3" borderId="1" xfId="0" applyFont="1" applyFill="1" applyBorder="1" applyAlignment="1">
      <alignment horizontal="left"/>
    </xf>
    <xf numFmtId="0" fontId="3091" fillId="0" borderId="1" xfId="0" applyFont="1" applyBorder="1" applyAlignment="1">
      <alignment horizontal="left" vertical="top"/>
    </xf>
    <xf numFmtId="0" fontId="3092" fillId="0" borderId="1" xfId="0" applyFont="1" applyBorder="1" applyAlignment="1">
      <alignment horizontal="left" vertical="top"/>
    </xf>
    <xf numFmtId="0" fontId="3093" fillId="0" borderId="1" xfId="0" applyFont="1" applyBorder="1" applyAlignment="1">
      <alignment horizontal="left" vertical="top"/>
    </xf>
    <xf numFmtId="0" fontId="3094" fillId="0" borderId="1" xfId="0" applyFont="1" applyBorder="1" applyAlignment="1">
      <alignment horizontal="left" vertical="top"/>
    </xf>
    <xf numFmtId="0" fontId="3095" fillId="0" borderId="1" xfId="0" applyFont="1" applyBorder="1" applyAlignment="1">
      <alignment horizontal="left" vertical="top"/>
    </xf>
    <xf numFmtId="0" fontId="3101" fillId="0" borderId="1" xfId="0" applyFont="1" applyBorder="1" applyAlignment="1">
      <alignment horizontal="left" vertical="top"/>
    </xf>
    <xf numFmtId="0" fontId="3102" fillId="0" borderId="1" xfId="0" applyFont="1" applyBorder="1" applyAlignment="1">
      <alignment horizontal="left" vertical="top"/>
    </xf>
    <xf numFmtId="0" fontId="3103" fillId="0" borderId="1" xfId="0" applyFont="1" applyBorder="1" applyAlignment="1">
      <alignment horizontal="left" vertical="top"/>
    </xf>
    <xf numFmtId="0" fontId="3104" fillId="0" borderId="1" xfId="0" applyFont="1" applyBorder="1" applyAlignment="1">
      <alignment horizontal="left" vertical="top"/>
    </xf>
    <xf numFmtId="0" fontId="3105" fillId="0" borderId="1" xfId="0" applyFont="1" applyBorder="1" applyAlignment="1">
      <alignment horizontal="left" vertical="top"/>
    </xf>
    <xf numFmtId="0" fontId="3111" fillId="0" borderId="1" xfId="0" applyFont="1" applyBorder="1" applyAlignment="1">
      <alignment horizontal="left" vertical="top"/>
    </xf>
    <xf numFmtId="0" fontId="3112" fillId="0" borderId="1" xfId="0" applyFont="1" applyBorder="1" applyAlignment="1">
      <alignment horizontal="left" vertical="top"/>
    </xf>
    <xf numFmtId="0" fontId="3113" fillId="0" borderId="1" xfId="0" applyFont="1" applyBorder="1" applyAlignment="1">
      <alignment horizontal="left" vertical="top"/>
    </xf>
    <xf numFmtId="0" fontId="3114" fillId="0" borderId="1" xfId="0" applyFont="1" applyBorder="1" applyAlignment="1">
      <alignment horizontal="left" vertical="top"/>
    </xf>
    <xf numFmtId="0" fontId="3115" fillId="0" borderId="1" xfId="0" applyFont="1" applyBorder="1" applyAlignment="1">
      <alignment horizontal="left" vertical="top"/>
    </xf>
    <xf numFmtId="0" fontId="3121" fillId="0" borderId="1" xfId="0" applyFont="1" applyBorder="1" applyAlignment="1">
      <alignment horizontal="left" vertical="top"/>
    </xf>
    <xf numFmtId="0" fontId="3122" fillId="0" borderId="1" xfId="0" applyFont="1" applyBorder="1" applyAlignment="1">
      <alignment horizontal="left" vertical="top"/>
    </xf>
    <xf numFmtId="0" fontId="3123" fillId="0" borderId="1" xfId="0" applyFont="1" applyBorder="1" applyAlignment="1">
      <alignment horizontal="left" vertical="top"/>
    </xf>
    <xf numFmtId="0" fontId="3124" fillId="0" borderId="1" xfId="0" applyFont="1" applyBorder="1" applyAlignment="1">
      <alignment horizontal="left" vertical="top"/>
    </xf>
    <xf numFmtId="0" fontId="3125" fillId="0" borderId="1" xfId="0" applyFont="1" applyBorder="1" applyAlignment="1">
      <alignment horizontal="left" vertical="top"/>
    </xf>
    <xf numFmtId="0" fontId="3131" fillId="0" borderId="1" xfId="0" applyFont="1" applyBorder="1" applyAlignment="1">
      <alignment horizontal="left" vertical="top"/>
    </xf>
    <xf numFmtId="0" fontId="3132" fillId="0" borderId="1" xfId="0" applyFont="1" applyBorder="1" applyAlignment="1">
      <alignment horizontal="left" vertical="top"/>
    </xf>
    <xf numFmtId="0" fontId="3133" fillId="0" borderId="1" xfId="0" applyFont="1" applyBorder="1" applyAlignment="1">
      <alignment horizontal="left" vertical="top"/>
    </xf>
    <xf numFmtId="0" fontId="3134" fillId="0" borderId="1" xfId="0" applyFont="1" applyBorder="1" applyAlignment="1">
      <alignment horizontal="left" vertical="top"/>
    </xf>
    <xf numFmtId="0" fontId="3135" fillId="0" borderId="1" xfId="0" applyFont="1" applyBorder="1" applyAlignment="1">
      <alignment horizontal="left" vertical="top"/>
    </xf>
    <xf numFmtId="0" fontId="3141" fillId="0" borderId="1" xfId="0" applyFont="1" applyBorder="1" applyAlignment="1">
      <alignment horizontal="left" vertical="top"/>
    </xf>
    <xf numFmtId="0" fontId="3142" fillId="0" borderId="1" xfId="0" applyFont="1" applyBorder="1" applyAlignment="1">
      <alignment horizontal="left" vertical="top"/>
    </xf>
    <xf numFmtId="0" fontId="3143" fillId="0" borderId="1" xfId="0" applyFont="1" applyBorder="1" applyAlignment="1">
      <alignment horizontal="left" vertical="top"/>
    </xf>
    <xf numFmtId="0" fontId="3144" fillId="0" borderId="1" xfId="0" applyFont="1" applyBorder="1" applyAlignment="1">
      <alignment horizontal="left" vertical="top"/>
    </xf>
    <xf numFmtId="0" fontId="3145" fillId="0" borderId="1" xfId="0" applyFont="1" applyBorder="1" applyAlignment="1">
      <alignment horizontal="left" vertical="top"/>
    </xf>
    <xf numFmtId="0" fontId="3149" fillId="0" borderId="1" xfId="0" applyFont="1" applyBorder="1" applyAlignment="1">
      <alignment horizontal="left" vertical="top"/>
    </xf>
    <xf numFmtId="0" fontId="3150" fillId="0" borderId="1" xfId="0" applyFont="1" applyBorder="1" applyAlignment="1">
      <alignment horizontal="left" vertical="top"/>
    </xf>
    <xf numFmtId="0" fontId="3151" fillId="0" borderId="1" xfId="0" applyFont="1" applyBorder="1" applyAlignment="1">
      <alignment horizontal="left" vertical="top"/>
    </xf>
    <xf numFmtId="0" fontId="3154" fillId="0" borderId="1" xfId="0" applyFont="1" applyBorder="1" applyAlignment="1">
      <alignment horizontal="left" vertical="top"/>
    </xf>
    <xf numFmtId="0" fontId="3155" fillId="0" borderId="1" xfId="0" applyFont="1" applyBorder="1" applyAlignment="1">
      <alignment horizontal="left" vertical="top"/>
    </xf>
    <xf numFmtId="0" fontId="3156" fillId="0" borderId="1" xfId="0" applyFont="1" applyBorder="1" applyAlignment="1">
      <alignment horizontal="left" vertical="top"/>
    </xf>
    <xf numFmtId="0" fontId="3158" fillId="0" borderId="2" xfId="0" applyFont="1" applyBorder="1" applyAlignment="1">
      <alignment horizontal="center" vertical="top"/>
    </xf>
    <xf numFmtId="165" fontId="3159" fillId="0" borderId="0" xfId="0" applyNumberFormat="1" applyFont="1" applyAlignment="1">
      <alignment horizontal="center" vertical="top"/>
    </xf>
    <xf numFmtId="0" fontId="3160" fillId="0" borderId="0" xfId="0" applyFont="1" applyAlignment="1">
      <alignment horizontal="left" vertical="top"/>
    </xf>
    <xf numFmtId="167" fontId="3162" fillId="0" borderId="0" xfId="0" applyNumberFormat="1" applyFont="1" applyAlignment="1">
      <alignment horizontal="left" vertical="top"/>
    </xf>
    <xf numFmtId="164" fontId="3161" fillId="0" borderId="0" xfId="0" applyNumberFormat="1" applyFont="1" applyAlignment="1">
      <alignment horizontal="left" vertical="top"/>
    </xf>
    <xf numFmtId="0" fontId="3165" fillId="0" borderId="1" xfId="0" applyFont="1" applyBorder="1" applyAlignment="1">
      <alignment horizontal="left" vertical="top"/>
    </xf>
    <xf numFmtId="0" fontId="3166" fillId="0" borderId="1" xfId="0" applyFont="1" applyBorder="1" applyAlignment="1">
      <alignment horizontal="left" vertical="top"/>
    </xf>
    <xf numFmtId="0" fontId="3167" fillId="0" borderId="1" xfId="0" applyFont="1" applyBorder="1" applyAlignment="1">
      <alignment horizontal="left" vertical="top"/>
    </xf>
    <xf numFmtId="0" fontId="3168" fillId="0" borderId="1" xfId="0" applyFont="1" applyBorder="1" applyAlignment="1">
      <alignment horizontal="left" vertical="top"/>
    </xf>
    <xf numFmtId="0" fontId="3169" fillId="0" borderId="1" xfId="0" applyFont="1" applyBorder="1" applyAlignment="1">
      <alignment horizontal="left" vertical="top"/>
    </xf>
    <xf numFmtId="0" fontId="3170" fillId="0" borderId="1" xfId="0" applyFont="1" applyBorder="1" applyAlignment="1">
      <alignment horizontal="left" vertical="top"/>
    </xf>
    <xf numFmtId="0" fontId="3171" fillId="0" borderId="1" xfId="0" applyFont="1" applyBorder="1" applyAlignment="1">
      <alignment horizontal="left" vertical="top"/>
    </xf>
    <xf numFmtId="0" fontId="3174" fillId="0" borderId="1" xfId="0" applyFont="1" applyBorder="1" applyAlignment="1">
      <alignment horizontal="left" vertical="top"/>
    </xf>
    <xf numFmtId="0" fontId="3175" fillId="0" borderId="1" xfId="0" applyFont="1" applyBorder="1" applyAlignment="1">
      <alignment horizontal="left" vertical="top"/>
    </xf>
    <xf numFmtId="0" fontId="3176" fillId="0" borderId="1" xfId="0" applyFont="1" applyBorder="1" applyAlignment="1">
      <alignment horizontal="left" vertical="top"/>
    </xf>
    <xf numFmtId="0" fontId="3177" fillId="0" borderId="1" xfId="0" applyFont="1" applyBorder="1" applyAlignment="1">
      <alignment horizontal="left" vertical="top"/>
    </xf>
    <xf numFmtId="0" fontId="3178" fillId="0" borderId="1" xfId="0" applyFont="1" applyBorder="1" applyAlignment="1">
      <alignment horizontal="left" vertical="top"/>
    </xf>
    <xf numFmtId="0" fontId="3179" fillId="0" borderId="1" xfId="0" applyFont="1" applyBorder="1" applyAlignment="1">
      <alignment horizontal="left" vertical="top"/>
    </xf>
    <xf numFmtId="0" fontId="3180" fillId="0" borderId="1" xfId="0" applyFont="1" applyBorder="1" applyAlignment="1">
      <alignment horizontal="left" vertical="top"/>
    </xf>
    <xf numFmtId="0" fontId="3183" fillId="0" borderId="1" xfId="0" applyFont="1" applyBorder="1" applyAlignment="1">
      <alignment horizontal="left" vertical="top"/>
    </xf>
    <xf numFmtId="0" fontId="3184" fillId="0" borderId="1" xfId="0" applyFont="1" applyBorder="1" applyAlignment="1">
      <alignment horizontal="left" vertical="top"/>
    </xf>
    <xf numFmtId="0" fontId="3185" fillId="0" borderId="1" xfId="0" applyFont="1" applyBorder="1" applyAlignment="1">
      <alignment horizontal="left" vertical="top"/>
    </xf>
    <xf numFmtId="0" fontId="3186" fillId="0" borderId="1" xfId="0" applyFont="1" applyBorder="1" applyAlignment="1">
      <alignment horizontal="left" vertical="top"/>
    </xf>
    <xf numFmtId="0" fontId="3187" fillId="0" borderId="1" xfId="0" applyFont="1" applyBorder="1" applyAlignment="1">
      <alignment horizontal="left" vertical="top"/>
    </xf>
    <xf numFmtId="0" fontId="3188" fillId="0" borderId="1" xfId="0" applyFont="1" applyBorder="1" applyAlignment="1">
      <alignment horizontal="left" vertical="top"/>
    </xf>
    <xf numFmtId="0" fontId="3189" fillId="0" borderId="1" xfId="0" applyFont="1" applyBorder="1" applyAlignment="1">
      <alignment horizontal="left" vertical="top"/>
    </xf>
    <xf numFmtId="0" fontId="3192" fillId="0" borderId="1" xfId="0" applyFont="1" applyBorder="1" applyAlignment="1">
      <alignment horizontal="left" vertical="top"/>
    </xf>
    <xf numFmtId="0" fontId="3193" fillId="0" borderId="1" xfId="0" applyFont="1" applyBorder="1" applyAlignment="1">
      <alignment horizontal="left" vertical="top"/>
    </xf>
    <xf numFmtId="0" fontId="3194" fillId="0" borderId="1" xfId="0" applyFont="1" applyBorder="1" applyAlignment="1">
      <alignment horizontal="left" vertical="top"/>
    </xf>
    <xf numFmtId="0" fontId="3195" fillId="0" borderId="1" xfId="0" applyFont="1" applyBorder="1" applyAlignment="1">
      <alignment horizontal="left" vertical="top"/>
    </xf>
    <xf numFmtId="0" fontId="3196" fillId="0" borderId="1" xfId="0" applyFont="1" applyBorder="1" applyAlignment="1">
      <alignment horizontal="left" vertical="top"/>
    </xf>
    <xf numFmtId="0" fontId="3197" fillId="0" borderId="1" xfId="0" applyFont="1" applyBorder="1" applyAlignment="1">
      <alignment horizontal="left" vertical="top"/>
    </xf>
    <xf numFmtId="0" fontId="3198" fillId="0" borderId="1" xfId="0" applyFont="1" applyBorder="1" applyAlignment="1">
      <alignment horizontal="left" vertical="top"/>
    </xf>
    <xf numFmtId="0" fontId="3203" fillId="0" borderId="2" xfId="0" applyFont="1" applyBorder="1" applyAlignment="1">
      <alignment horizontal="center" vertical="top"/>
    </xf>
    <xf numFmtId="165" fontId="3204" fillId="0" borderId="0" xfId="0" applyNumberFormat="1" applyFont="1" applyAlignment="1">
      <alignment horizontal="center" vertical="top"/>
    </xf>
    <xf numFmtId="0" fontId="3205" fillId="0" borderId="0" xfId="0" applyFont="1" applyAlignment="1">
      <alignment horizontal="left" vertical="top"/>
    </xf>
    <xf numFmtId="167" fontId="3207" fillId="0" borderId="0" xfId="0" applyNumberFormat="1" applyFont="1" applyAlignment="1">
      <alignment horizontal="left" vertical="top"/>
    </xf>
    <xf numFmtId="164" fontId="3206" fillId="0" borderId="0" xfId="0" applyNumberFormat="1" applyFont="1" applyAlignment="1">
      <alignment horizontal="left" vertical="top"/>
    </xf>
    <xf numFmtId="0" fontId="3210" fillId="3" borderId="1" xfId="0" applyFont="1" applyFill="1" applyBorder="1" applyAlignment="1">
      <alignment horizontal="left"/>
    </xf>
    <xf numFmtId="0" fontId="3211" fillId="3" borderId="1" xfId="0" applyFont="1" applyFill="1" applyBorder="1" applyAlignment="1">
      <alignment horizontal="left"/>
    </xf>
    <xf numFmtId="0" fontId="3212" fillId="3" borderId="1" xfId="0" applyFont="1" applyFill="1" applyBorder="1" applyAlignment="1">
      <alignment horizontal="left"/>
    </xf>
    <xf numFmtId="0" fontId="3213" fillId="3" borderId="1" xfId="0" applyFont="1" applyFill="1" applyBorder="1" applyAlignment="1">
      <alignment horizontal="left"/>
    </xf>
    <xf numFmtId="0" fontId="3214" fillId="3" borderId="1" xfId="0" applyFont="1" applyFill="1" applyBorder="1" applyAlignment="1">
      <alignment horizontal="left"/>
    </xf>
    <xf numFmtId="0" fontId="3215" fillId="3" borderId="1" xfId="0" applyFont="1" applyFill="1" applyBorder="1" applyAlignment="1">
      <alignment horizontal="left"/>
    </xf>
    <xf numFmtId="0" fontId="3321" fillId="3" borderId="1" xfId="0" applyFont="1" applyFill="1" applyBorder="1" applyAlignment="1">
      <alignment horizontal="left"/>
    </xf>
    <xf numFmtId="0" fontId="3322" fillId="3" borderId="1" xfId="0" applyFont="1" applyFill="1" applyBorder="1" applyAlignment="1">
      <alignment horizontal="left"/>
    </xf>
    <xf numFmtId="0" fontId="3323" fillId="3" borderId="1" xfId="0" applyFont="1" applyFill="1" applyBorder="1" applyAlignment="1">
      <alignment horizontal="left"/>
    </xf>
    <xf numFmtId="0" fontId="3324" fillId="3" borderId="1" xfId="0" applyFont="1" applyFill="1" applyBorder="1" applyAlignment="1">
      <alignment horizontal="left"/>
    </xf>
    <xf numFmtId="0" fontId="3325" fillId="3" borderId="1" xfId="0" applyFont="1" applyFill="1" applyBorder="1" applyAlignment="1">
      <alignment horizontal="left"/>
    </xf>
    <xf numFmtId="0" fontId="3326" fillId="3" borderId="1" xfId="0" applyFont="1" applyFill="1" applyBorder="1" applyAlignment="1">
      <alignment horizontal="left"/>
    </xf>
    <xf numFmtId="0" fontId="3372" fillId="3" borderId="1" xfId="0" applyFont="1" applyFill="1" applyBorder="1" applyAlignment="1">
      <alignment horizontal="left"/>
    </xf>
    <xf numFmtId="0" fontId="3373" fillId="3" borderId="1" xfId="0" applyFont="1" applyFill="1" applyBorder="1" applyAlignment="1">
      <alignment horizontal="left"/>
    </xf>
    <xf numFmtId="0" fontId="3374" fillId="3" borderId="1" xfId="0" applyFont="1" applyFill="1" applyBorder="1" applyAlignment="1">
      <alignment horizontal="left"/>
    </xf>
    <xf numFmtId="0" fontId="3375" fillId="3" borderId="1" xfId="0" applyFont="1" applyFill="1" applyBorder="1" applyAlignment="1">
      <alignment horizontal="left"/>
    </xf>
    <xf numFmtId="0" fontId="3376" fillId="3" borderId="1" xfId="0" applyFont="1" applyFill="1" applyBorder="1" applyAlignment="1">
      <alignment horizontal="left"/>
    </xf>
    <xf numFmtId="0" fontId="3377" fillId="3" borderId="1" xfId="0" applyFont="1" applyFill="1" applyBorder="1" applyAlignment="1">
      <alignment horizontal="left"/>
    </xf>
    <xf numFmtId="0" fontId="3393" fillId="3" borderId="1" xfId="0" applyFont="1" applyFill="1" applyBorder="1" applyAlignment="1">
      <alignment horizontal="left"/>
    </xf>
    <xf numFmtId="0" fontId="3394" fillId="3" borderId="1" xfId="0" applyFont="1" applyFill="1" applyBorder="1" applyAlignment="1">
      <alignment horizontal="left"/>
    </xf>
    <xf numFmtId="0" fontId="3395" fillId="3" borderId="1" xfId="0" applyFont="1" applyFill="1" applyBorder="1" applyAlignment="1">
      <alignment horizontal="left"/>
    </xf>
    <xf numFmtId="0" fontId="3396" fillId="3" borderId="1" xfId="0" applyFont="1" applyFill="1" applyBorder="1" applyAlignment="1">
      <alignment horizontal="left"/>
    </xf>
    <xf numFmtId="0" fontId="3397" fillId="3" borderId="1" xfId="0" applyFont="1" applyFill="1" applyBorder="1" applyAlignment="1">
      <alignment horizontal="left"/>
    </xf>
    <xf numFmtId="0" fontId="3398" fillId="3" borderId="1" xfId="0" applyFont="1" applyFill="1" applyBorder="1" applyAlignment="1">
      <alignment horizontal="left"/>
    </xf>
    <xf numFmtId="0" fontId="3434" fillId="3" borderId="1" xfId="0" applyFont="1" applyFill="1" applyBorder="1" applyAlignment="1">
      <alignment horizontal="left"/>
    </xf>
    <xf numFmtId="0" fontId="3435" fillId="3" borderId="1" xfId="0" applyFont="1" applyFill="1" applyBorder="1" applyAlignment="1">
      <alignment horizontal="left"/>
    </xf>
    <xf numFmtId="0" fontId="3436" fillId="3" borderId="1" xfId="0" applyFont="1" applyFill="1" applyBorder="1" applyAlignment="1">
      <alignment horizontal="left"/>
    </xf>
    <xf numFmtId="0" fontId="3437" fillId="3" borderId="1" xfId="0" applyFont="1" applyFill="1" applyBorder="1" applyAlignment="1">
      <alignment horizontal="left"/>
    </xf>
    <xf numFmtId="0" fontId="3438" fillId="3" borderId="1" xfId="0" applyFont="1" applyFill="1" applyBorder="1" applyAlignment="1">
      <alignment horizontal="left"/>
    </xf>
    <xf numFmtId="0" fontId="3439" fillId="3" borderId="1" xfId="0" applyFont="1" applyFill="1" applyBorder="1" applyAlignment="1">
      <alignment horizontal="left"/>
    </xf>
    <xf numFmtId="0" fontId="3445" fillId="3" borderId="1" xfId="0" applyFont="1" applyFill="1" applyBorder="1" applyAlignment="1">
      <alignment horizontal="left"/>
    </xf>
    <xf numFmtId="0" fontId="3446" fillId="3" borderId="1" xfId="0" applyFont="1" applyFill="1" applyBorder="1" applyAlignment="1">
      <alignment horizontal="left"/>
    </xf>
    <xf numFmtId="0" fontId="3447" fillId="3" borderId="1" xfId="0" applyFont="1" applyFill="1" applyBorder="1" applyAlignment="1">
      <alignment horizontal="left"/>
    </xf>
    <xf numFmtId="0" fontId="3448" fillId="3" borderId="1" xfId="0" applyFont="1" applyFill="1" applyBorder="1" applyAlignment="1">
      <alignment horizontal="left"/>
    </xf>
    <xf numFmtId="0" fontId="3449" fillId="3" borderId="1" xfId="0" applyFont="1" applyFill="1" applyBorder="1" applyAlignment="1">
      <alignment horizontal="left"/>
    </xf>
    <xf numFmtId="0" fontId="3450" fillId="3" borderId="1" xfId="0" applyFont="1" applyFill="1" applyBorder="1" applyAlignment="1">
      <alignment horizontal="left"/>
    </xf>
    <xf numFmtId="0" fontId="3456" fillId="3" borderId="1" xfId="0" applyFont="1" applyFill="1" applyBorder="1" applyAlignment="1">
      <alignment horizontal="left"/>
    </xf>
    <xf numFmtId="0" fontId="3457" fillId="3" borderId="1" xfId="0" applyFont="1" applyFill="1" applyBorder="1" applyAlignment="1">
      <alignment horizontal="left"/>
    </xf>
    <xf numFmtId="0" fontId="3458" fillId="3" borderId="1" xfId="0" applyFont="1" applyFill="1" applyBorder="1" applyAlignment="1">
      <alignment horizontal="left"/>
    </xf>
    <xf numFmtId="0" fontId="3459" fillId="3" borderId="1" xfId="0" applyFont="1" applyFill="1" applyBorder="1" applyAlignment="1">
      <alignment horizontal="left"/>
    </xf>
    <xf numFmtId="0" fontId="3460" fillId="3" borderId="1" xfId="0" applyFont="1" applyFill="1" applyBorder="1" applyAlignment="1">
      <alignment horizontal="left"/>
    </xf>
    <xf numFmtId="0" fontId="3461" fillId="3" borderId="1" xfId="0" applyFont="1" applyFill="1" applyBorder="1" applyAlignment="1">
      <alignment horizontal="left"/>
    </xf>
    <xf numFmtId="0" fontId="3487" fillId="3" borderId="1" xfId="0" applyFont="1" applyFill="1" applyBorder="1" applyAlignment="1">
      <alignment horizontal="left"/>
    </xf>
    <xf numFmtId="0" fontId="3488" fillId="3" borderId="1" xfId="0" applyFont="1" applyFill="1" applyBorder="1" applyAlignment="1">
      <alignment horizontal="left"/>
    </xf>
    <xf numFmtId="0" fontId="3489" fillId="3" borderId="1" xfId="0" applyFont="1" applyFill="1" applyBorder="1" applyAlignment="1">
      <alignment horizontal="left"/>
    </xf>
    <xf numFmtId="0" fontId="3490" fillId="3" borderId="1" xfId="0" applyFont="1" applyFill="1" applyBorder="1" applyAlignment="1">
      <alignment horizontal="left"/>
    </xf>
    <xf numFmtId="0" fontId="3491" fillId="3" borderId="1" xfId="0" applyFont="1" applyFill="1" applyBorder="1" applyAlignment="1">
      <alignment horizontal="left"/>
    </xf>
    <xf numFmtId="0" fontId="3492" fillId="3" borderId="1" xfId="0" applyFont="1" applyFill="1" applyBorder="1" applyAlignment="1">
      <alignment horizontal="left"/>
    </xf>
    <xf numFmtId="0" fontId="3548" fillId="3" borderId="1" xfId="0" applyFont="1" applyFill="1" applyBorder="1" applyAlignment="1">
      <alignment horizontal="left"/>
    </xf>
    <xf numFmtId="0" fontId="3549" fillId="3" borderId="1" xfId="0" applyFont="1" applyFill="1" applyBorder="1" applyAlignment="1">
      <alignment horizontal="left"/>
    </xf>
    <xf numFmtId="0" fontId="3550" fillId="3" borderId="1" xfId="0" applyFont="1" applyFill="1" applyBorder="1" applyAlignment="1">
      <alignment horizontal="left"/>
    </xf>
    <xf numFmtId="0" fontId="3551" fillId="3" borderId="1" xfId="0" applyFont="1" applyFill="1" applyBorder="1" applyAlignment="1">
      <alignment horizontal="left"/>
    </xf>
    <xf numFmtId="0" fontId="3552" fillId="3" borderId="1" xfId="0" applyFont="1" applyFill="1" applyBorder="1" applyAlignment="1">
      <alignment horizontal="left"/>
    </xf>
    <xf numFmtId="0" fontId="3553" fillId="3" borderId="1" xfId="0" applyFont="1" applyFill="1" applyBorder="1" applyAlignment="1">
      <alignment horizontal="left"/>
    </xf>
    <xf numFmtId="0" fontId="3689" fillId="3" borderId="1" xfId="0" applyFont="1" applyFill="1" applyBorder="1" applyAlignment="1">
      <alignment horizontal="left"/>
    </xf>
    <xf numFmtId="0" fontId="3690" fillId="3" borderId="1" xfId="0" applyFont="1" applyFill="1" applyBorder="1" applyAlignment="1">
      <alignment horizontal="left"/>
    </xf>
    <xf numFmtId="0" fontId="3691" fillId="3" borderId="1" xfId="0" applyFont="1" applyFill="1" applyBorder="1" applyAlignment="1">
      <alignment horizontal="left"/>
    </xf>
    <xf numFmtId="0" fontId="3692" fillId="3" borderId="1" xfId="0" applyFont="1" applyFill="1" applyBorder="1" applyAlignment="1">
      <alignment horizontal="left"/>
    </xf>
    <xf numFmtId="0" fontId="3693" fillId="3" borderId="1" xfId="0" applyFont="1" applyFill="1" applyBorder="1" applyAlignment="1">
      <alignment horizontal="left"/>
    </xf>
    <xf numFmtId="0" fontId="3694" fillId="3" borderId="1" xfId="0" applyFont="1" applyFill="1" applyBorder="1" applyAlignment="1">
      <alignment horizontal="left"/>
    </xf>
    <xf numFmtId="0" fontId="3720" fillId="3" borderId="1" xfId="0" applyFont="1" applyFill="1" applyBorder="1" applyAlignment="1">
      <alignment horizontal="left"/>
    </xf>
    <xf numFmtId="0" fontId="3721" fillId="3" borderId="1" xfId="0" applyFont="1" applyFill="1" applyBorder="1" applyAlignment="1">
      <alignment horizontal="left"/>
    </xf>
    <xf numFmtId="0" fontId="3722" fillId="3" borderId="1" xfId="0" applyFont="1" applyFill="1" applyBorder="1" applyAlignment="1">
      <alignment horizontal="left"/>
    </xf>
    <xf numFmtId="0" fontId="3723" fillId="3" borderId="1" xfId="0" applyFont="1" applyFill="1" applyBorder="1" applyAlignment="1">
      <alignment horizontal="left"/>
    </xf>
    <xf numFmtId="0" fontId="3724" fillId="3" borderId="1" xfId="0" applyFont="1" applyFill="1" applyBorder="1" applyAlignment="1">
      <alignment horizontal="left"/>
    </xf>
    <xf numFmtId="0" fontId="3725" fillId="3" borderId="1" xfId="0" applyFont="1" applyFill="1" applyBorder="1" applyAlignment="1">
      <alignment horizontal="left"/>
    </xf>
    <xf numFmtId="0" fontId="3801" fillId="3" borderId="1" xfId="0" applyFont="1" applyFill="1" applyBorder="1" applyAlignment="1">
      <alignment horizontal="left"/>
    </xf>
    <xf numFmtId="0" fontId="3802" fillId="3" borderId="1" xfId="0" applyFont="1" applyFill="1" applyBorder="1" applyAlignment="1">
      <alignment horizontal="left"/>
    </xf>
    <xf numFmtId="0" fontId="3803" fillId="3" borderId="1" xfId="0" applyFont="1" applyFill="1" applyBorder="1" applyAlignment="1">
      <alignment horizontal="left"/>
    </xf>
    <xf numFmtId="0" fontId="3804" fillId="3" borderId="1" xfId="0" applyFont="1" applyFill="1" applyBorder="1" applyAlignment="1">
      <alignment horizontal="left"/>
    </xf>
    <xf numFmtId="0" fontId="3805" fillId="3" borderId="1" xfId="0" applyFont="1" applyFill="1" applyBorder="1" applyAlignment="1">
      <alignment horizontal="left"/>
    </xf>
    <xf numFmtId="0" fontId="3806" fillId="3" borderId="1" xfId="0" applyFont="1" applyFill="1" applyBorder="1" applyAlignment="1">
      <alignment horizontal="left"/>
    </xf>
    <xf numFmtId="0" fontId="3832" fillId="3" borderId="1" xfId="0" applyFont="1" applyFill="1" applyBorder="1" applyAlignment="1">
      <alignment horizontal="left"/>
    </xf>
    <xf numFmtId="0" fontId="3833" fillId="3" borderId="1" xfId="0" applyFont="1" applyFill="1" applyBorder="1" applyAlignment="1">
      <alignment horizontal="left"/>
    </xf>
    <xf numFmtId="0" fontId="3834" fillId="3" borderId="1" xfId="0" applyFont="1" applyFill="1" applyBorder="1" applyAlignment="1">
      <alignment horizontal="left"/>
    </xf>
    <xf numFmtId="0" fontId="3835" fillId="3" borderId="1" xfId="0" applyFont="1" applyFill="1" applyBorder="1" applyAlignment="1">
      <alignment horizontal="left"/>
    </xf>
    <xf numFmtId="0" fontId="3836" fillId="3" borderId="1" xfId="0" applyFont="1" applyFill="1" applyBorder="1" applyAlignment="1">
      <alignment horizontal="left"/>
    </xf>
    <xf numFmtId="0" fontId="3837" fillId="3" borderId="1" xfId="0" applyFont="1" applyFill="1" applyBorder="1" applyAlignment="1">
      <alignment horizontal="left"/>
    </xf>
    <xf numFmtId="0" fontId="3893" fillId="3" borderId="1" xfId="0" applyFont="1" applyFill="1" applyBorder="1" applyAlignment="1">
      <alignment horizontal="left"/>
    </xf>
    <xf numFmtId="0" fontId="3894" fillId="3" borderId="1" xfId="0" applyFont="1" applyFill="1" applyBorder="1" applyAlignment="1">
      <alignment horizontal="left"/>
    </xf>
    <xf numFmtId="0" fontId="3895" fillId="3" borderId="1" xfId="0" applyFont="1" applyFill="1" applyBorder="1" applyAlignment="1">
      <alignment horizontal="left"/>
    </xf>
    <xf numFmtId="0" fontId="3896" fillId="3" borderId="1" xfId="0" applyFont="1" applyFill="1" applyBorder="1" applyAlignment="1">
      <alignment horizontal="left"/>
    </xf>
    <xf numFmtId="0" fontId="3897" fillId="3" borderId="1" xfId="0" applyFont="1" applyFill="1" applyBorder="1" applyAlignment="1">
      <alignment horizontal="left"/>
    </xf>
    <xf numFmtId="0" fontId="3898" fillId="3" borderId="1" xfId="0" applyFont="1" applyFill="1" applyBorder="1" applyAlignment="1">
      <alignment horizontal="left"/>
    </xf>
    <xf numFmtId="0" fontId="4104" fillId="3" borderId="1" xfId="0" applyFont="1" applyFill="1" applyBorder="1" applyAlignment="1">
      <alignment horizontal="left"/>
    </xf>
    <xf numFmtId="0" fontId="4105" fillId="3" borderId="1" xfId="0" applyFont="1" applyFill="1" applyBorder="1" applyAlignment="1">
      <alignment horizontal="left"/>
    </xf>
    <xf numFmtId="0" fontId="4106" fillId="3" borderId="1" xfId="0" applyFont="1" applyFill="1" applyBorder="1" applyAlignment="1">
      <alignment horizontal="left"/>
    </xf>
    <xf numFmtId="0" fontId="4107" fillId="3" borderId="1" xfId="0" applyFont="1" applyFill="1" applyBorder="1" applyAlignment="1">
      <alignment horizontal="left"/>
    </xf>
    <xf numFmtId="0" fontId="4108" fillId="3" borderId="1" xfId="0" applyFont="1" applyFill="1" applyBorder="1" applyAlignment="1">
      <alignment horizontal="left"/>
    </xf>
    <xf numFmtId="0" fontId="4109" fillId="3" borderId="1" xfId="0" applyFont="1" applyFill="1" applyBorder="1" applyAlignment="1">
      <alignment horizontal="left"/>
    </xf>
    <xf numFmtId="0" fontId="4165" fillId="3" borderId="1" xfId="0" applyFont="1" applyFill="1" applyBorder="1" applyAlignment="1">
      <alignment horizontal="left"/>
    </xf>
    <xf numFmtId="0" fontId="4166" fillId="3" borderId="1" xfId="0" applyFont="1" applyFill="1" applyBorder="1" applyAlignment="1">
      <alignment horizontal="left"/>
    </xf>
    <xf numFmtId="0" fontId="4167" fillId="3" borderId="1" xfId="0" applyFont="1" applyFill="1" applyBorder="1" applyAlignment="1">
      <alignment horizontal="left"/>
    </xf>
    <xf numFmtId="0" fontId="4168" fillId="3" borderId="1" xfId="0" applyFont="1" applyFill="1" applyBorder="1" applyAlignment="1">
      <alignment horizontal="left"/>
    </xf>
    <xf numFmtId="0" fontId="4169" fillId="3" borderId="1" xfId="0" applyFont="1" applyFill="1" applyBorder="1" applyAlignment="1">
      <alignment horizontal="left"/>
    </xf>
    <xf numFmtId="0" fontId="4170" fillId="3" borderId="1" xfId="0" applyFont="1" applyFill="1" applyBorder="1" applyAlignment="1">
      <alignment horizontal="left"/>
    </xf>
    <xf numFmtId="0" fontId="4196" fillId="3" borderId="1" xfId="0" applyFont="1" applyFill="1" applyBorder="1" applyAlignment="1">
      <alignment horizontal="left"/>
    </xf>
    <xf numFmtId="0" fontId="4197" fillId="3" borderId="1" xfId="0" applyFont="1" applyFill="1" applyBorder="1" applyAlignment="1">
      <alignment horizontal="left"/>
    </xf>
    <xf numFmtId="0" fontId="4198" fillId="3" borderId="1" xfId="0" applyFont="1" applyFill="1" applyBorder="1" applyAlignment="1">
      <alignment horizontal="left"/>
    </xf>
    <xf numFmtId="0" fontId="4199" fillId="3" borderId="1" xfId="0" applyFont="1" applyFill="1" applyBorder="1" applyAlignment="1">
      <alignment horizontal="left"/>
    </xf>
    <xf numFmtId="0" fontId="4200" fillId="3" borderId="1" xfId="0" applyFont="1" applyFill="1" applyBorder="1" applyAlignment="1">
      <alignment horizontal="left"/>
    </xf>
    <xf numFmtId="0" fontId="4201" fillId="3" borderId="1" xfId="0" applyFont="1" applyFill="1" applyBorder="1" applyAlignment="1">
      <alignment horizontal="left"/>
    </xf>
    <xf numFmtId="0" fontId="4247" fillId="3" borderId="1" xfId="0" applyFont="1" applyFill="1" applyBorder="1" applyAlignment="1">
      <alignment horizontal="left"/>
    </xf>
    <xf numFmtId="0" fontId="4248" fillId="3" borderId="1" xfId="0" applyFont="1" applyFill="1" applyBorder="1" applyAlignment="1">
      <alignment horizontal="left"/>
    </xf>
    <xf numFmtId="0" fontId="4249" fillId="3" borderId="1" xfId="0" applyFont="1" applyFill="1" applyBorder="1" applyAlignment="1">
      <alignment horizontal="left"/>
    </xf>
    <xf numFmtId="0" fontId="4250" fillId="3" borderId="1" xfId="0" applyFont="1" applyFill="1" applyBorder="1" applyAlignment="1">
      <alignment horizontal="left"/>
    </xf>
    <xf numFmtId="0" fontId="4251" fillId="3" borderId="1" xfId="0" applyFont="1" applyFill="1" applyBorder="1" applyAlignment="1">
      <alignment horizontal="left"/>
    </xf>
    <xf numFmtId="0" fontId="4252" fillId="3" borderId="1" xfId="0" applyFont="1" applyFill="1" applyBorder="1" applyAlignment="1">
      <alignment horizontal="left"/>
    </xf>
    <xf numFmtId="0" fontId="4258" fillId="3" borderId="1" xfId="0" applyFont="1" applyFill="1" applyBorder="1" applyAlignment="1">
      <alignment horizontal="left"/>
    </xf>
    <xf numFmtId="0" fontId="4259" fillId="3" borderId="1" xfId="0" applyFont="1" applyFill="1" applyBorder="1" applyAlignment="1">
      <alignment horizontal="left"/>
    </xf>
    <xf numFmtId="0" fontId="4260" fillId="3" borderId="1" xfId="0" applyFont="1" applyFill="1" applyBorder="1" applyAlignment="1">
      <alignment horizontal="left"/>
    </xf>
    <xf numFmtId="0" fontId="4261" fillId="3" borderId="1" xfId="0" applyFont="1" applyFill="1" applyBorder="1" applyAlignment="1">
      <alignment horizontal="left"/>
    </xf>
    <xf numFmtId="0" fontId="4262" fillId="3" borderId="1" xfId="0" applyFont="1" applyFill="1" applyBorder="1" applyAlignment="1">
      <alignment horizontal="left"/>
    </xf>
    <xf numFmtId="0" fontId="4263" fillId="3" borderId="1" xfId="0" applyFont="1" applyFill="1" applyBorder="1" applyAlignment="1">
      <alignment horizontal="left"/>
    </xf>
    <xf numFmtId="0" fontId="4279" fillId="3" borderId="1" xfId="0" applyFont="1" applyFill="1" applyBorder="1" applyAlignment="1">
      <alignment horizontal="left"/>
    </xf>
    <xf numFmtId="0" fontId="4280" fillId="3" borderId="1" xfId="0" applyFont="1" applyFill="1" applyBorder="1" applyAlignment="1">
      <alignment horizontal="left"/>
    </xf>
    <xf numFmtId="0" fontId="4281" fillId="3" borderId="1" xfId="0" applyFont="1" applyFill="1" applyBorder="1" applyAlignment="1">
      <alignment horizontal="left"/>
    </xf>
    <xf numFmtId="0" fontId="4282" fillId="3" borderId="1" xfId="0" applyFont="1" applyFill="1" applyBorder="1" applyAlignment="1">
      <alignment horizontal="left"/>
    </xf>
    <xf numFmtId="0" fontId="4283" fillId="3" borderId="1" xfId="0" applyFont="1" applyFill="1" applyBorder="1" applyAlignment="1">
      <alignment horizontal="left"/>
    </xf>
    <xf numFmtId="0" fontId="4284" fillId="3" borderId="1" xfId="0" applyFont="1" applyFill="1" applyBorder="1" applyAlignment="1">
      <alignment horizontal="left"/>
    </xf>
    <xf numFmtId="0" fontId="4380" fillId="3" borderId="1" xfId="0" applyFont="1" applyFill="1" applyBorder="1" applyAlignment="1">
      <alignment horizontal="left"/>
    </xf>
    <xf numFmtId="0" fontId="4381" fillId="3" borderId="1" xfId="0" applyFont="1" applyFill="1" applyBorder="1" applyAlignment="1">
      <alignment horizontal="left"/>
    </xf>
    <xf numFmtId="0" fontId="4382" fillId="3" borderId="1" xfId="0" applyFont="1" applyFill="1" applyBorder="1" applyAlignment="1">
      <alignment horizontal="left"/>
    </xf>
    <xf numFmtId="0" fontId="4383" fillId="3" borderId="1" xfId="0" applyFont="1" applyFill="1" applyBorder="1" applyAlignment="1">
      <alignment horizontal="left"/>
    </xf>
    <xf numFmtId="0" fontId="4384" fillId="3" borderId="1" xfId="0" applyFont="1" applyFill="1" applyBorder="1" applyAlignment="1">
      <alignment horizontal="left"/>
    </xf>
    <xf numFmtId="0" fontId="4385" fillId="3" borderId="1" xfId="0" applyFont="1" applyFill="1" applyBorder="1" applyAlignment="1">
      <alignment horizontal="left"/>
    </xf>
    <xf numFmtId="0" fontId="4541" fillId="3" borderId="1" xfId="0" applyFont="1" applyFill="1" applyBorder="1" applyAlignment="1">
      <alignment horizontal="left"/>
    </xf>
    <xf numFmtId="0" fontId="4542" fillId="3" borderId="1" xfId="0" applyFont="1" applyFill="1" applyBorder="1" applyAlignment="1">
      <alignment horizontal="left"/>
    </xf>
    <xf numFmtId="0" fontId="4543" fillId="3" borderId="1" xfId="0" applyFont="1" applyFill="1" applyBorder="1" applyAlignment="1">
      <alignment horizontal="left"/>
    </xf>
    <xf numFmtId="0" fontId="4544" fillId="3" borderId="1" xfId="0" applyFont="1" applyFill="1" applyBorder="1" applyAlignment="1">
      <alignment horizontal="left"/>
    </xf>
    <xf numFmtId="0" fontId="4545" fillId="3" borderId="1" xfId="0" applyFont="1" applyFill="1" applyBorder="1" applyAlignment="1">
      <alignment horizontal="left"/>
    </xf>
    <xf numFmtId="0" fontId="4546" fillId="3" borderId="1" xfId="0" applyFont="1" applyFill="1" applyBorder="1" applyAlignment="1">
      <alignment horizontal="left"/>
    </xf>
    <xf numFmtId="0" fontId="4592" fillId="3" borderId="1" xfId="0" applyFont="1" applyFill="1" applyBorder="1" applyAlignment="1">
      <alignment horizontal="left"/>
    </xf>
    <xf numFmtId="0" fontId="4593" fillId="3" borderId="1" xfId="0" applyFont="1" applyFill="1" applyBorder="1" applyAlignment="1">
      <alignment horizontal="left"/>
    </xf>
    <xf numFmtId="0" fontId="4594" fillId="3" borderId="1" xfId="0" applyFont="1" applyFill="1" applyBorder="1" applyAlignment="1">
      <alignment horizontal="left"/>
    </xf>
    <xf numFmtId="0" fontId="4595" fillId="3" borderId="1" xfId="0" applyFont="1" applyFill="1" applyBorder="1" applyAlignment="1">
      <alignment horizontal="left"/>
    </xf>
    <xf numFmtId="0" fontId="4596" fillId="3" borderId="1" xfId="0" applyFont="1" applyFill="1" applyBorder="1" applyAlignment="1">
      <alignment horizontal="left"/>
    </xf>
    <xf numFmtId="0" fontId="4597" fillId="3" borderId="1" xfId="0" applyFont="1" applyFill="1" applyBorder="1" applyAlignment="1">
      <alignment horizontal="left"/>
    </xf>
    <xf numFmtId="0" fontId="4603" fillId="3" borderId="1" xfId="0" applyFont="1" applyFill="1" applyBorder="1" applyAlignment="1">
      <alignment horizontal="left"/>
    </xf>
    <xf numFmtId="0" fontId="4604" fillId="3" borderId="1" xfId="0" applyFont="1" applyFill="1" applyBorder="1" applyAlignment="1">
      <alignment horizontal="left"/>
    </xf>
    <xf numFmtId="0" fontId="4605" fillId="3" borderId="1" xfId="0" applyFont="1" applyFill="1" applyBorder="1" applyAlignment="1">
      <alignment horizontal="left"/>
    </xf>
    <xf numFmtId="0" fontId="4606" fillId="3" borderId="1" xfId="0" applyFont="1" applyFill="1" applyBorder="1" applyAlignment="1">
      <alignment horizontal="left"/>
    </xf>
    <xf numFmtId="0" fontId="4607" fillId="3" borderId="1" xfId="0" applyFont="1" applyFill="1" applyBorder="1" applyAlignment="1">
      <alignment horizontal="left"/>
    </xf>
    <xf numFmtId="0" fontId="4608" fillId="3" borderId="1" xfId="0" applyFont="1" applyFill="1" applyBorder="1" applyAlignment="1">
      <alignment horizontal="left"/>
    </xf>
    <xf numFmtId="0" fontId="4654" fillId="3" borderId="1" xfId="0" applyFont="1" applyFill="1" applyBorder="1" applyAlignment="1">
      <alignment horizontal="left"/>
    </xf>
    <xf numFmtId="0" fontId="4655" fillId="3" borderId="1" xfId="0" applyFont="1" applyFill="1" applyBorder="1" applyAlignment="1">
      <alignment horizontal="left"/>
    </xf>
    <xf numFmtId="0" fontId="4656" fillId="3" borderId="1" xfId="0" applyFont="1" applyFill="1" applyBorder="1" applyAlignment="1">
      <alignment horizontal="left"/>
    </xf>
    <xf numFmtId="0" fontId="4657" fillId="3" borderId="1" xfId="0" applyFont="1" applyFill="1" applyBorder="1" applyAlignment="1">
      <alignment horizontal="left"/>
    </xf>
    <xf numFmtId="0" fontId="4658" fillId="3" borderId="1" xfId="0" applyFont="1" applyFill="1" applyBorder="1" applyAlignment="1">
      <alignment horizontal="left"/>
    </xf>
    <xf numFmtId="0" fontId="4659" fillId="3" borderId="1" xfId="0" applyFont="1" applyFill="1" applyBorder="1" applyAlignment="1">
      <alignment horizontal="left"/>
    </xf>
    <xf numFmtId="0" fontId="4665" fillId="3" borderId="1" xfId="0" applyFont="1" applyFill="1" applyBorder="1" applyAlignment="1">
      <alignment horizontal="left"/>
    </xf>
    <xf numFmtId="0" fontId="4666" fillId="3" borderId="1" xfId="0" applyFont="1" applyFill="1" applyBorder="1" applyAlignment="1">
      <alignment horizontal="left"/>
    </xf>
    <xf numFmtId="0" fontId="4667" fillId="3" borderId="1" xfId="0" applyFont="1" applyFill="1" applyBorder="1" applyAlignment="1">
      <alignment horizontal="left"/>
    </xf>
    <xf numFmtId="0" fontId="4668" fillId="3" borderId="1" xfId="0" applyFont="1" applyFill="1" applyBorder="1" applyAlignment="1">
      <alignment horizontal="left"/>
    </xf>
    <xf numFmtId="0" fontId="4669" fillId="3" borderId="1" xfId="0" applyFont="1" applyFill="1" applyBorder="1" applyAlignment="1">
      <alignment horizontal="left"/>
    </xf>
    <xf numFmtId="0" fontId="4670" fillId="3" borderId="1" xfId="0" applyFont="1" applyFill="1" applyBorder="1" applyAlignment="1">
      <alignment horizontal="left"/>
    </xf>
    <xf numFmtId="0" fontId="4966" fillId="3" borderId="1" xfId="0" applyFont="1" applyFill="1" applyBorder="1" applyAlignment="1">
      <alignment horizontal="left"/>
    </xf>
    <xf numFmtId="0" fontId="4967" fillId="3" borderId="1" xfId="0" applyFont="1" applyFill="1" applyBorder="1" applyAlignment="1">
      <alignment horizontal="left"/>
    </xf>
    <xf numFmtId="0" fontId="4968" fillId="3" borderId="1" xfId="0" applyFont="1" applyFill="1" applyBorder="1" applyAlignment="1">
      <alignment horizontal="left"/>
    </xf>
    <xf numFmtId="0" fontId="4969" fillId="3" borderId="1" xfId="0" applyFont="1" applyFill="1" applyBorder="1" applyAlignment="1">
      <alignment horizontal="left"/>
    </xf>
    <xf numFmtId="0" fontId="4970" fillId="3" borderId="1" xfId="0" applyFont="1" applyFill="1" applyBorder="1" applyAlignment="1">
      <alignment horizontal="left"/>
    </xf>
    <xf numFmtId="0" fontId="4971" fillId="3" borderId="1" xfId="0" applyFont="1" applyFill="1" applyBorder="1" applyAlignment="1">
      <alignment horizontal="left"/>
    </xf>
    <xf numFmtId="0" fontId="5067" fillId="3" borderId="1" xfId="0" applyFont="1" applyFill="1" applyBorder="1" applyAlignment="1">
      <alignment horizontal="left"/>
    </xf>
    <xf numFmtId="0" fontId="5068" fillId="3" borderId="1" xfId="0" applyFont="1" applyFill="1" applyBorder="1" applyAlignment="1">
      <alignment horizontal="left"/>
    </xf>
    <xf numFmtId="0" fontId="5069" fillId="3" borderId="1" xfId="0" applyFont="1" applyFill="1" applyBorder="1" applyAlignment="1">
      <alignment horizontal="left"/>
    </xf>
    <xf numFmtId="0" fontId="5070" fillId="3" borderId="1" xfId="0" applyFont="1" applyFill="1" applyBorder="1" applyAlignment="1">
      <alignment horizontal="left"/>
    </xf>
    <xf numFmtId="0" fontId="5071" fillId="3" borderId="1" xfId="0" applyFont="1" applyFill="1" applyBorder="1" applyAlignment="1">
      <alignment horizontal="left"/>
    </xf>
    <xf numFmtId="0" fontId="5072" fillId="3" borderId="1" xfId="0" applyFont="1" applyFill="1" applyBorder="1" applyAlignment="1">
      <alignment horizontal="left"/>
    </xf>
    <xf numFmtId="0" fontId="5088" fillId="3" borderId="1" xfId="0" applyFont="1" applyFill="1" applyBorder="1" applyAlignment="1">
      <alignment horizontal="left"/>
    </xf>
    <xf numFmtId="0" fontId="5089" fillId="3" borderId="1" xfId="0" applyFont="1" applyFill="1" applyBorder="1" applyAlignment="1">
      <alignment horizontal="left"/>
    </xf>
    <xf numFmtId="0" fontId="5090" fillId="3" borderId="1" xfId="0" applyFont="1" applyFill="1" applyBorder="1" applyAlignment="1">
      <alignment horizontal="left"/>
    </xf>
    <xf numFmtId="0" fontId="5091" fillId="3" borderId="1" xfId="0" applyFont="1" applyFill="1" applyBorder="1" applyAlignment="1">
      <alignment horizontal="left"/>
    </xf>
    <xf numFmtId="0" fontId="5092" fillId="3" borderId="1" xfId="0" applyFont="1" applyFill="1" applyBorder="1" applyAlignment="1">
      <alignment horizontal="left"/>
    </xf>
    <xf numFmtId="0" fontId="5093" fillId="3" borderId="1" xfId="0" applyFont="1" applyFill="1" applyBorder="1" applyAlignment="1">
      <alignment horizontal="left"/>
    </xf>
    <xf numFmtId="0" fontId="5129" fillId="3" borderId="1" xfId="0" applyFont="1" applyFill="1" applyBorder="1" applyAlignment="1">
      <alignment horizontal="left"/>
    </xf>
    <xf numFmtId="0" fontId="5130" fillId="3" borderId="1" xfId="0" applyFont="1" applyFill="1" applyBorder="1" applyAlignment="1">
      <alignment horizontal="left"/>
    </xf>
    <xf numFmtId="0" fontId="5131" fillId="3" borderId="1" xfId="0" applyFont="1" applyFill="1" applyBorder="1" applyAlignment="1">
      <alignment horizontal="left"/>
    </xf>
    <xf numFmtId="0" fontId="5132" fillId="3" borderId="1" xfId="0" applyFont="1" applyFill="1" applyBorder="1" applyAlignment="1">
      <alignment horizontal="left"/>
    </xf>
    <xf numFmtId="0" fontId="5133" fillId="3" borderId="1" xfId="0" applyFont="1" applyFill="1" applyBorder="1" applyAlignment="1">
      <alignment horizontal="left"/>
    </xf>
    <xf numFmtId="0" fontId="5134" fillId="3" borderId="1" xfId="0" applyFont="1" applyFill="1" applyBorder="1" applyAlignment="1">
      <alignment horizontal="left"/>
    </xf>
    <xf numFmtId="0" fontId="5229" fillId="3" borderId="0" xfId="0" applyFont="1" applyFill="1" applyAlignment="1">
      <alignment horizontal="right"/>
    </xf>
    <xf numFmtId="0" fontId="5233" fillId="0" borderId="2" xfId="0" applyFont="1" applyBorder="1" applyAlignment="1">
      <alignment horizontal="center" vertical="top"/>
    </xf>
    <xf numFmtId="165" fontId="5234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/>
  </sheetViews>
  <sheetFormatPr defaultRowHeight="15" x14ac:dyDescent="0.25"/>
  <sheetData>
    <row r="1" spans="1:9" x14ac:dyDescent="0.25">
      <c r="A1" s="4650" t="s">
        <v>0</v>
      </c>
      <c r="B1" s="4650"/>
      <c r="C1" s="4650"/>
      <c r="D1" s="4650"/>
      <c r="E1" s="4650"/>
      <c r="F1" s="4650"/>
      <c r="G1" s="4650"/>
      <c r="H1" s="4650"/>
      <c r="I1" s="4650"/>
    </row>
    <row r="2" spans="1:9" x14ac:dyDescent="0.25">
      <c r="A2" s="4650" t="s">
        <v>1</v>
      </c>
      <c r="B2" s="4650"/>
      <c r="C2" s="4650"/>
      <c r="D2" s="4650"/>
      <c r="E2" s="4650"/>
      <c r="F2" s="4650"/>
      <c r="G2" s="4650"/>
      <c r="H2" s="4650"/>
      <c r="I2" s="4650"/>
    </row>
    <row r="3" spans="1:9" x14ac:dyDescent="0.25">
      <c r="A3" s="4650" t="s">
        <v>2</v>
      </c>
      <c r="B3" s="4650"/>
      <c r="C3" s="4651" t="s">
        <v>3</v>
      </c>
      <c r="D3" s="4651"/>
      <c r="E3" s="4651"/>
      <c r="F3" s="4651"/>
      <c r="G3" s="4651"/>
      <c r="H3" s="4651"/>
      <c r="I3" s="4651"/>
    </row>
    <row r="4" spans="1:9" x14ac:dyDescent="0.25">
      <c r="A4" s="4650" t="s">
        <v>4</v>
      </c>
      <c r="B4" s="4652"/>
      <c r="C4" s="4651"/>
      <c r="D4" s="4651"/>
      <c r="E4" s="4651"/>
      <c r="F4" s="4651"/>
      <c r="G4" s="4651"/>
      <c r="H4" s="4651"/>
      <c r="I4" s="4651"/>
    </row>
    <row r="5" spans="1:9" x14ac:dyDescent="0.25">
      <c r="A5" s="4650" t="s">
        <v>5</v>
      </c>
      <c r="B5" s="4651"/>
      <c r="C5" s="4651"/>
      <c r="D5" s="4651"/>
      <c r="E5" s="4651"/>
      <c r="F5" s="4651"/>
      <c r="G5" s="4651"/>
      <c r="H5" s="4651"/>
      <c r="I5" s="4651"/>
    </row>
    <row r="6" spans="1:9" x14ac:dyDescent="0.25">
      <c r="A6" s="4650" t="s">
        <v>6</v>
      </c>
      <c r="B6" s="4650"/>
      <c r="C6" s="4650"/>
      <c r="D6" s="4650"/>
      <c r="E6" s="4650"/>
      <c r="F6" s="4650"/>
      <c r="G6" s="4650"/>
      <c r="H6" s="4650"/>
      <c r="I6" s="4650"/>
    </row>
    <row r="7" spans="1:9" x14ac:dyDescent="0.25">
      <c r="A7" s="4650" t="s">
        <v>7</v>
      </c>
      <c r="B7" s="4650"/>
      <c r="C7" s="4651"/>
      <c r="D7" s="4651"/>
      <c r="E7" s="4651"/>
      <c r="F7" s="4651"/>
      <c r="G7" s="4651"/>
      <c r="H7" s="4651"/>
      <c r="I7" s="4651"/>
    </row>
    <row r="8" spans="1:9" x14ac:dyDescent="0.25">
      <c r="A8" s="4650" t="s">
        <v>8</v>
      </c>
      <c r="B8" s="4650"/>
      <c r="C8" s="4653" t="s">
        <v>9</v>
      </c>
      <c r="D8" s="4653"/>
      <c r="E8" s="4653"/>
      <c r="F8" s="4653"/>
      <c r="G8" s="4653"/>
      <c r="H8" s="4653"/>
      <c r="I8" s="4653"/>
    </row>
    <row r="9" spans="1:9" x14ac:dyDescent="0.25">
      <c r="A9" s="4650" t="s">
        <v>10</v>
      </c>
      <c r="B9" s="4650"/>
      <c r="C9" s="4654" t="s">
        <v>9</v>
      </c>
      <c r="D9" s="4654"/>
      <c r="E9" s="4654"/>
      <c r="F9" s="4654"/>
      <c r="G9" s="4654"/>
      <c r="H9" s="4654"/>
      <c r="I9" s="4654"/>
    </row>
    <row r="10" spans="1:9" x14ac:dyDescent="0.25">
      <c r="A10" s="4650" t="s">
        <v>11</v>
      </c>
      <c r="B10" s="4650"/>
      <c r="C10" s="4651"/>
      <c r="D10" s="4651"/>
      <c r="E10" s="4651"/>
      <c r="F10" s="4651"/>
      <c r="G10" s="4651"/>
      <c r="H10" s="4651"/>
      <c r="I10" s="4651"/>
    </row>
    <row r="11" spans="1:9" x14ac:dyDescent="0.25">
      <c r="A11" s="4650" t="s">
        <v>12</v>
      </c>
      <c r="B11" s="4650"/>
      <c r="C11" s="4651"/>
      <c r="D11" s="4651"/>
      <c r="E11" s="4651"/>
      <c r="F11" s="4651"/>
      <c r="G11" s="4651"/>
      <c r="H11" s="4651"/>
      <c r="I11" s="4651"/>
    </row>
    <row r="12" spans="1:9" x14ac:dyDescent="0.25">
      <c r="A12" s="4650" t="s">
        <v>13</v>
      </c>
      <c r="B12" s="4650"/>
      <c r="C12" s="4655"/>
      <c r="D12" s="4655"/>
      <c r="E12" s="4655"/>
      <c r="F12" s="4655"/>
      <c r="G12" s="4655"/>
      <c r="H12" s="4655"/>
      <c r="I12" s="4655"/>
    </row>
    <row r="13" spans="1:9" x14ac:dyDescent="0.25">
      <c r="A13" s="4650" t="s">
        <v>14</v>
      </c>
      <c r="B13" s="4650"/>
      <c r="C13" s="4651"/>
      <c r="D13" s="4651"/>
      <c r="E13" s="4651"/>
      <c r="F13" s="4651"/>
      <c r="G13" s="4651"/>
      <c r="H13" s="4651"/>
      <c r="I13" s="4651"/>
    </row>
    <row r="14" spans="1:9" x14ac:dyDescent="0.25">
      <c r="A14" s="4650" t="s">
        <v>15</v>
      </c>
      <c r="B14" s="4650"/>
      <c r="C14" s="4651"/>
      <c r="D14" s="4651"/>
      <c r="E14" s="4651"/>
      <c r="F14" s="4651"/>
      <c r="G14" s="4651"/>
      <c r="H14" s="4651"/>
      <c r="I14" s="4651"/>
    </row>
    <row r="15" spans="1:9" x14ac:dyDescent="0.25">
      <c r="A15" s="4650"/>
      <c r="B15" s="4650"/>
      <c r="C15" s="4650"/>
      <c r="D15" s="4650"/>
      <c r="E15" s="4650"/>
      <c r="F15" s="4650"/>
      <c r="G15" s="4650"/>
      <c r="H15" s="4650"/>
      <c r="I15" s="4650"/>
    </row>
    <row r="16" spans="1:9" x14ac:dyDescent="0.25">
      <c r="A16" s="4650"/>
      <c r="B16" s="4650"/>
      <c r="C16" s="4650"/>
      <c r="D16" s="4650"/>
      <c r="E16" s="4650"/>
      <c r="F16" s="4650"/>
      <c r="G16" s="4650"/>
      <c r="H16" s="4650"/>
      <c r="I16" s="4650"/>
    </row>
    <row r="17" spans="1:9" x14ac:dyDescent="0.25">
      <c r="A17" s="4650"/>
      <c r="B17" s="4650"/>
      <c r="C17" s="4650"/>
      <c r="D17" s="4650"/>
      <c r="E17" s="4650"/>
      <c r="F17" s="4650"/>
      <c r="G17" s="4650"/>
      <c r="H17" s="4650"/>
      <c r="I17" s="4650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8"/>
  <sheetViews>
    <sheetView tabSelected="1"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16/09/2024</v>
      </c>
    </row>
    <row r="4" spans="1:12" x14ac:dyDescent="0.25">
      <c r="A4" s="1" t="s">
        <v>18</v>
      </c>
      <c r="B4" s="4656">
        <f>DADOS!C7</f>
        <v>0</v>
      </c>
      <c r="C4" s="4652"/>
      <c r="D4" s="4652"/>
      <c r="E4" s="4652"/>
      <c r="F4" s="4652"/>
      <c r="G4" s="1" t="s">
        <v>19</v>
      </c>
      <c r="H4" s="4657" t="str">
        <f>DADOS!C9</f>
        <v/>
      </c>
      <c r="I4" s="4652"/>
    </row>
    <row r="5" spans="1:12" x14ac:dyDescent="0.25">
      <c r="A5" s="1" t="s">
        <v>20</v>
      </c>
      <c r="B5" s="4658" t="str">
        <f>DADOS!C8</f>
        <v/>
      </c>
      <c r="C5" s="4656" t="s">
        <v>9</v>
      </c>
      <c r="D5" s="1" t="s">
        <v>21</v>
      </c>
      <c r="E5" s="4656">
        <f>DADOS!C13</f>
        <v>0</v>
      </c>
      <c r="F5" s="4656" t="s">
        <v>9</v>
      </c>
      <c r="G5" s="4656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4659" t="s">
        <v>35</v>
      </c>
      <c r="C8" s="4660"/>
      <c r="D8" s="4661"/>
      <c r="E8" s="4662"/>
      <c r="F8" s="4663"/>
      <c r="G8" s="4664"/>
      <c r="H8" s="4665"/>
      <c r="I8" s="5"/>
      <c r="J8" s="6"/>
      <c r="K8" s="7">
        <f>SUM(K9:K18)</f>
        <v>0</v>
      </c>
      <c r="L8" s="8" t="s">
        <v>36</v>
      </c>
    </row>
    <row r="9" spans="1:12" ht="45" x14ac:dyDescent="0.25">
      <c r="A9" s="9" t="s">
        <v>37</v>
      </c>
      <c r="B9" s="10" t="s">
        <v>38</v>
      </c>
      <c r="C9" s="11" t="s">
        <v>39</v>
      </c>
      <c r="D9" s="12">
        <v>30</v>
      </c>
      <c r="E9" s="13">
        <v>1494.97</v>
      </c>
      <c r="F9" s="14">
        <v>23.52</v>
      </c>
      <c r="G9" s="15">
        <v>1846.59</v>
      </c>
      <c r="H9" s="16"/>
      <c r="I9" s="17">
        <f>ROUND('BDI Principal'!D14,2)</f>
        <v>23.52</v>
      </c>
      <c r="J9" s="18">
        <f t="shared" ref="J9:J18" si="0">ROUND((ROUND(H9,2)*I9/100)+ROUND(H9,2),2)</f>
        <v>0</v>
      </c>
      <c r="K9" s="19">
        <f t="shared" ref="K9:K18" si="1">ROUND(D9*J9,2)</f>
        <v>0</v>
      </c>
      <c r="L9" s="20" t="s">
        <v>23</v>
      </c>
    </row>
    <row r="10" spans="1:12" ht="45" x14ac:dyDescent="0.25">
      <c r="A10" s="21" t="s">
        <v>40</v>
      </c>
      <c r="B10" s="22" t="s">
        <v>41</v>
      </c>
      <c r="C10" s="23" t="s">
        <v>39</v>
      </c>
      <c r="D10" s="24">
        <v>50</v>
      </c>
      <c r="E10" s="25">
        <v>1365.89</v>
      </c>
      <c r="F10" s="26">
        <v>23.52</v>
      </c>
      <c r="G10" s="27">
        <v>1687.15</v>
      </c>
      <c r="H10" s="28"/>
      <c r="I10" s="29">
        <f>ROUND('BDI Principal'!D14,2)</f>
        <v>23.52</v>
      </c>
      <c r="J10" s="30">
        <f t="shared" si="0"/>
        <v>0</v>
      </c>
      <c r="K10" s="31">
        <f t="shared" si="1"/>
        <v>0</v>
      </c>
      <c r="L10" s="32" t="s">
        <v>23</v>
      </c>
    </row>
    <row r="11" spans="1:12" ht="45" x14ac:dyDescent="0.25">
      <c r="A11" s="33" t="s">
        <v>42</v>
      </c>
      <c r="B11" s="34" t="s">
        <v>43</v>
      </c>
      <c r="C11" s="35" t="s">
        <v>39</v>
      </c>
      <c r="D11" s="36">
        <v>36</v>
      </c>
      <c r="E11" s="37">
        <v>770.94</v>
      </c>
      <c r="F11" s="38">
        <v>23.52</v>
      </c>
      <c r="G11" s="39">
        <v>952.27</v>
      </c>
      <c r="H11" s="40"/>
      <c r="I11" s="41">
        <f>ROUND('BDI Principal'!D14,2)</f>
        <v>23.52</v>
      </c>
      <c r="J11" s="42">
        <f t="shared" si="0"/>
        <v>0</v>
      </c>
      <c r="K11" s="43">
        <f t="shared" si="1"/>
        <v>0</v>
      </c>
      <c r="L11" s="44" t="s">
        <v>23</v>
      </c>
    </row>
    <row r="12" spans="1:12" x14ac:dyDescent="0.25">
      <c r="A12" s="45" t="s">
        <v>44</v>
      </c>
      <c r="B12" s="46" t="s">
        <v>45</v>
      </c>
      <c r="C12" s="47" t="s">
        <v>46</v>
      </c>
      <c r="D12" s="48">
        <v>150</v>
      </c>
      <c r="E12" s="49">
        <v>340.61</v>
      </c>
      <c r="F12" s="50">
        <v>23.52</v>
      </c>
      <c r="G12" s="51">
        <v>420.72</v>
      </c>
      <c r="H12" s="52"/>
      <c r="I12" s="53">
        <f>ROUND('BDI Principal'!D14,2)</f>
        <v>23.52</v>
      </c>
      <c r="J12" s="54">
        <f t="shared" si="0"/>
        <v>0</v>
      </c>
      <c r="K12" s="55">
        <f t="shared" si="1"/>
        <v>0</v>
      </c>
      <c r="L12" s="56" t="s">
        <v>23</v>
      </c>
    </row>
    <row r="13" spans="1:12" ht="45" x14ac:dyDescent="0.25">
      <c r="A13" s="57" t="s">
        <v>47</v>
      </c>
      <c r="B13" s="58" t="s">
        <v>48</v>
      </c>
      <c r="C13" s="59" t="s">
        <v>39</v>
      </c>
      <c r="D13" s="60">
        <v>9</v>
      </c>
      <c r="E13" s="61">
        <v>1319.44</v>
      </c>
      <c r="F13" s="62">
        <v>23.52</v>
      </c>
      <c r="G13" s="63">
        <v>1629.77</v>
      </c>
      <c r="H13" s="64"/>
      <c r="I13" s="65">
        <f>ROUND('BDI Principal'!D14,2)</f>
        <v>23.52</v>
      </c>
      <c r="J13" s="66">
        <f t="shared" si="0"/>
        <v>0</v>
      </c>
      <c r="K13" s="67">
        <f t="shared" si="1"/>
        <v>0</v>
      </c>
      <c r="L13" s="68" t="s">
        <v>23</v>
      </c>
    </row>
    <row r="14" spans="1:12" ht="45" x14ac:dyDescent="0.25">
      <c r="A14" s="69" t="s">
        <v>49</v>
      </c>
      <c r="B14" s="70" t="s">
        <v>50</v>
      </c>
      <c r="C14" s="71" t="s">
        <v>51</v>
      </c>
      <c r="D14" s="72">
        <v>4</v>
      </c>
      <c r="E14" s="73">
        <v>250</v>
      </c>
      <c r="F14" s="74">
        <v>23.52</v>
      </c>
      <c r="G14" s="75">
        <v>308.8</v>
      </c>
      <c r="H14" s="76"/>
      <c r="I14" s="77">
        <f>ROUND('BDI Principal'!D14,2)</f>
        <v>23.52</v>
      </c>
      <c r="J14" s="78">
        <f t="shared" si="0"/>
        <v>0</v>
      </c>
      <c r="K14" s="79">
        <f t="shared" si="1"/>
        <v>0</v>
      </c>
      <c r="L14" s="80" t="s">
        <v>23</v>
      </c>
    </row>
    <row r="15" spans="1:12" ht="22.5" x14ac:dyDescent="0.25">
      <c r="A15" s="81" t="s">
        <v>52</v>
      </c>
      <c r="B15" s="82" t="s">
        <v>53</v>
      </c>
      <c r="C15" s="83" t="s">
        <v>39</v>
      </c>
      <c r="D15" s="84">
        <v>120</v>
      </c>
      <c r="E15" s="85">
        <v>101.03</v>
      </c>
      <c r="F15" s="86">
        <v>23.52</v>
      </c>
      <c r="G15" s="87">
        <v>124.79</v>
      </c>
      <c r="H15" s="88"/>
      <c r="I15" s="89">
        <f>ROUND('BDI Principal'!D14,2)</f>
        <v>23.52</v>
      </c>
      <c r="J15" s="90">
        <f t="shared" si="0"/>
        <v>0</v>
      </c>
      <c r="K15" s="91">
        <f t="shared" si="1"/>
        <v>0</v>
      </c>
      <c r="L15" s="92" t="s">
        <v>23</v>
      </c>
    </row>
    <row r="16" spans="1:12" ht="56.25" x14ac:dyDescent="0.25">
      <c r="A16" s="93" t="s">
        <v>54</v>
      </c>
      <c r="B16" s="94" t="s">
        <v>55</v>
      </c>
      <c r="C16" s="95" t="s">
        <v>56</v>
      </c>
      <c r="D16" s="96">
        <v>1</v>
      </c>
      <c r="E16" s="97">
        <v>2982.28</v>
      </c>
      <c r="F16" s="98">
        <v>23.52</v>
      </c>
      <c r="G16" s="99">
        <v>3683.71</v>
      </c>
      <c r="H16" s="100"/>
      <c r="I16" s="101">
        <f>ROUND('BDI Principal'!D14,2)</f>
        <v>23.52</v>
      </c>
      <c r="J16" s="102">
        <f t="shared" si="0"/>
        <v>0</v>
      </c>
      <c r="K16" s="103">
        <f t="shared" si="1"/>
        <v>0</v>
      </c>
      <c r="L16" s="104" t="s">
        <v>23</v>
      </c>
    </row>
    <row r="17" spans="1:12" ht="22.5" x14ac:dyDescent="0.25">
      <c r="A17" s="105" t="s">
        <v>57</v>
      </c>
      <c r="B17" s="106" t="s">
        <v>58</v>
      </c>
      <c r="C17" s="107" t="s">
        <v>56</v>
      </c>
      <c r="D17" s="108">
        <v>1</v>
      </c>
      <c r="E17" s="109">
        <v>1735.17</v>
      </c>
      <c r="F17" s="110">
        <v>23.52</v>
      </c>
      <c r="G17" s="111">
        <v>2143.2800000000002</v>
      </c>
      <c r="H17" s="112"/>
      <c r="I17" s="113">
        <f>ROUND('BDI Principal'!D14,2)</f>
        <v>23.52</v>
      </c>
      <c r="J17" s="114">
        <f t="shared" si="0"/>
        <v>0</v>
      </c>
      <c r="K17" s="115">
        <f t="shared" si="1"/>
        <v>0</v>
      </c>
      <c r="L17" s="116" t="s">
        <v>23</v>
      </c>
    </row>
    <row r="18" spans="1:12" ht="33.75" x14ac:dyDescent="0.25">
      <c r="A18" s="117" t="s">
        <v>59</v>
      </c>
      <c r="B18" s="118" t="s">
        <v>60</v>
      </c>
      <c r="C18" s="119" t="s">
        <v>61</v>
      </c>
      <c r="D18" s="120">
        <v>48</v>
      </c>
      <c r="E18" s="121">
        <v>1760</v>
      </c>
      <c r="F18" s="122">
        <v>23.52</v>
      </c>
      <c r="G18" s="123">
        <v>2173.9499999999998</v>
      </c>
      <c r="H18" s="124"/>
      <c r="I18" s="125">
        <f>ROUND('BDI Principal'!D14,2)</f>
        <v>23.52</v>
      </c>
      <c r="J18" s="126">
        <f t="shared" si="0"/>
        <v>0</v>
      </c>
      <c r="K18" s="127">
        <f t="shared" si="1"/>
        <v>0</v>
      </c>
      <c r="L18" s="128" t="s">
        <v>23</v>
      </c>
    </row>
    <row r="19" spans="1:12" x14ac:dyDescent="0.25">
      <c r="A19" s="129" t="s">
        <v>62</v>
      </c>
      <c r="B19" s="4666" t="s">
        <v>63</v>
      </c>
      <c r="C19" s="4667"/>
      <c r="D19" s="4668"/>
      <c r="E19" s="4669"/>
      <c r="F19" s="4670"/>
      <c r="G19" s="4671"/>
      <c r="H19" s="4672"/>
      <c r="I19" s="130"/>
      <c r="J19" s="131"/>
      <c r="K19" s="132">
        <f>SUM(K20:K23)</f>
        <v>0</v>
      </c>
      <c r="L19" s="133" t="s">
        <v>36</v>
      </c>
    </row>
    <row r="20" spans="1:12" ht="22.5" x14ac:dyDescent="0.25">
      <c r="A20" s="134" t="s">
        <v>64</v>
      </c>
      <c r="B20" s="135" t="s">
        <v>65</v>
      </c>
      <c r="C20" s="136" t="s">
        <v>66</v>
      </c>
      <c r="D20" s="137">
        <v>24</v>
      </c>
      <c r="E20" s="138">
        <v>20581.63</v>
      </c>
      <c r="F20" s="139">
        <v>23.52</v>
      </c>
      <c r="G20" s="140">
        <v>25422.43</v>
      </c>
      <c r="H20" s="141"/>
      <c r="I20" s="142">
        <f>ROUND('BDI Principal'!D14,2)</f>
        <v>23.52</v>
      </c>
      <c r="J20" s="143">
        <f>ROUND((ROUND(H20,2)*I20/100)+ROUND(H20,2),2)</f>
        <v>0</v>
      </c>
      <c r="K20" s="144">
        <f>ROUND(D20*J20,2)</f>
        <v>0</v>
      </c>
      <c r="L20" s="145" t="s">
        <v>23</v>
      </c>
    </row>
    <row r="21" spans="1:12" ht="22.5" x14ac:dyDescent="0.25">
      <c r="A21" s="146" t="s">
        <v>67</v>
      </c>
      <c r="B21" s="147" t="s">
        <v>68</v>
      </c>
      <c r="C21" s="148" t="s">
        <v>66</v>
      </c>
      <c r="D21" s="149">
        <v>24</v>
      </c>
      <c r="E21" s="150">
        <v>6785.48</v>
      </c>
      <c r="F21" s="151">
        <v>23.52</v>
      </c>
      <c r="G21" s="152">
        <v>8381.42</v>
      </c>
      <c r="H21" s="153"/>
      <c r="I21" s="154">
        <f>ROUND('BDI Principal'!D14,2)</f>
        <v>23.52</v>
      </c>
      <c r="J21" s="155">
        <f>ROUND((ROUND(H21,2)*I21/100)+ROUND(H21,2),2)</f>
        <v>0</v>
      </c>
      <c r="K21" s="156">
        <f>ROUND(D21*J21,2)</f>
        <v>0</v>
      </c>
      <c r="L21" s="157" t="s">
        <v>23</v>
      </c>
    </row>
    <row r="22" spans="1:12" ht="22.5" x14ac:dyDescent="0.25">
      <c r="A22" s="158" t="s">
        <v>69</v>
      </c>
      <c r="B22" s="159" t="s">
        <v>70</v>
      </c>
      <c r="C22" s="160" t="s">
        <v>66</v>
      </c>
      <c r="D22" s="161">
        <v>24</v>
      </c>
      <c r="E22" s="162">
        <v>5246.56</v>
      </c>
      <c r="F22" s="163">
        <v>23.52</v>
      </c>
      <c r="G22" s="164">
        <v>6480.55</v>
      </c>
      <c r="H22" s="165"/>
      <c r="I22" s="166">
        <f>ROUND('BDI Principal'!D14,2)</f>
        <v>23.52</v>
      </c>
      <c r="J22" s="167">
        <f>ROUND((ROUND(H22,2)*I22/100)+ROUND(H22,2),2)</f>
        <v>0</v>
      </c>
      <c r="K22" s="168">
        <f>ROUND(D22*J22,2)</f>
        <v>0</v>
      </c>
      <c r="L22" s="169" t="s">
        <v>23</v>
      </c>
    </row>
    <row r="23" spans="1:12" ht="22.5" x14ac:dyDescent="0.25">
      <c r="A23" s="170" t="s">
        <v>71</v>
      </c>
      <c r="B23" s="171" t="s">
        <v>72</v>
      </c>
      <c r="C23" s="172" t="s">
        <v>66</v>
      </c>
      <c r="D23" s="173">
        <v>24</v>
      </c>
      <c r="E23" s="174">
        <v>7080.59</v>
      </c>
      <c r="F23" s="175">
        <v>23.52</v>
      </c>
      <c r="G23" s="176">
        <v>8745.94</v>
      </c>
      <c r="H23" s="177"/>
      <c r="I23" s="178">
        <f>ROUND('BDI Principal'!D14,2)</f>
        <v>23.52</v>
      </c>
      <c r="J23" s="179">
        <f>ROUND((ROUND(H23,2)*I23/100)+ROUND(H23,2),2)</f>
        <v>0</v>
      </c>
      <c r="K23" s="180">
        <f>ROUND(D23*J23,2)</f>
        <v>0</v>
      </c>
      <c r="L23" s="181" t="s">
        <v>23</v>
      </c>
    </row>
    <row r="24" spans="1:12" x14ac:dyDescent="0.25">
      <c r="A24" s="182" t="s">
        <v>73</v>
      </c>
      <c r="B24" s="4673" t="s">
        <v>74</v>
      </c>
      <c r="C24" s="4674"/>
      <c r="D24" s="4675"/>
      <c r="E24" s="4676"/>
      <c r="F24" s="4677"/>
      <c r="G24" s="4678"/>
      <c r="H24" s="4679"/>
      <c r="I24" s="183"/>
      <c r="J24" s="184"/>
      <c r="K24" s="185">
        <f>SUM(K25:K25)</f>
        <v>0</v>
      </c>
      <c r="L24" s="186" t="s">
        <v>36</v>
      </c>
    </row>
    <row r="25" spans="1:12" ht="67.5" x14ac:dyDescent="0.25">
      <c r="A25" s="187" t="s">
        <v>75</v>
      </c>
      <c r="B25" s="188" t="s">
        <v>76</v>
      </c>
      <c r="C25" s="189" t="s">
        <v>77</v>
      </c>
      <c r="D25" s="190">
        <v>33118.17</v>
      </c>
      <c r="E25" s="191">
        <v>1.19</v>
      </c>
      <c r="F25" s="192">
        <v>23.52</v>
      </c>
      <c r="G25" s="193">
        <v>1.47</v>
      </c>
      <c r="H25" s="194"/>
      <c r="I25" s="195">
        <f>ROUND('BDI Principal'!D14,2)</f>
        <v>23.52</v>
      </c>
      <c r="J25" s="196">
        <f>ROUND((ROUND(H25,2)*I25/100)+ROUND(H25,2),2)</f>
        <v>0</v>
      </c>
      <c r="K25" s="197">
        <f>ROUND(D25*J25,2)</f>
        <v>0</v>
      </c>
      <c r="L25" s="198" t="s">
        <v>23</v>
      </c>
    </row>
    <row r="26" spans="1:12" x14ac:dyDescent="0.25">
      <c r="A26" s="199" t="s">
        <v>78</v>
      </c>
      <c r="B26" s="4680" t="s">
        <v>79</v>
      </c>
      <c r="C26" s="4681"/>
      <c r="D26" s="4682"/>
      <c r="E26" s="4683"/>
      <c r="F26" s="4684"/>
      <c r="G26" s="4685"/>
      <c r="H26" s="4686"/>
      <c r="I26" s="200"/>
      <c r="J26" s="201"/>
      <c r="K26" s="202">
        <f>SUM(K27:K29)</f>
        <v>0</v>
      </c>
      <c r="L26" s="203" t="s">
        <v>36</v>
      </c>
    </row>
    <row r="27" spans="1:12" ht="45" x14ac:dyDescent="0.25">
      <c r="A27" s="204" t="s">
        <v>80</v>
      </c>
      <c r="B27" s="205" t="s">
        <v>81</v>
      </c>
      <c r="C27" s="206" t="s">
        <v>77</v>
      </c>
      <c r="D27" s="207">
        <v>33118.17</v>
      </c>
      <c r="E27" s="208">
        <v>5.09</v>
      </c>
      <c r="F27" s="209">
        <v>23.52</v>
      </c>
      <c r="G27" s="210">
        <v>6.29</v>
      </c>
      <c r="H27" s="211"/>
      <c r="I27" s="212">
        <f>ROUND('BDI Principal'!D14,2)</f>
        <v>23.52</v>
      </c>
      <c r="J27" s="213">
        <f>ROUND((ROUND(H27,2)*I27/100)+ROUND(H27,2),2)</f>
        <v>0</v>
      </c>
      <c r="K27" s="214">
        <f>ROUND(D27*J27,2)</f>
        <v>0</v>
      </c>
      <c r="L27" s="215" t="s">
        <v>23</v>
      </c>
    </row>
    <row r="28" spans="1:12" ht="22.5" x14ac:dyDescent="0.25">
      <c r="A28" s="216" t="s">
        <v>82</v>
      </c>
      <c r="B28" s="217" t="s">
        <v>83</v>
      </c>
      <c r="C28" s="218" t="s">
        <v>77</v>
      </c>
      <c r="D28" s="219">
        <v>2000</v>
      </c>
      <c r="E28" s="220">
        <v>17.62</v>
      </c>
      <c r="F28" s="221">
        <v>23.52</v>
      </c>
      <c r="G28" s="222">
        <v>21.76</v>
      </c>
      <c r="H28" s="223"/>
      <c r="I28" s="224">
        <f>ROUND('BDI Principal'!D14,2)</f>
        <v>23.52</v>
      </c>
      <c r="J28" s="225">
        <f>ROUND((ROUND(H28,2)*I28/100)+ROUND(H28,2),2)</f>
        <v>0</v>
      </c>
      <c r="K28" s="226">
        <f>ROUND(D28*J28,2)</f>
        <v>0</v>
      </c>
      <c r="L28" s="227" t="s">
        <v>23</v>
      </c>
    </row>
    <row r="29" spans="1:12" ht="22.5" x14ac:dyDescent="0.25">
      <c r="A29" s="228" t="s">
        <v>84</v>
      </c>
      <c r="B29" s="229" t="s">
        <v>85</v>
      </c>
      <c r="C29" s="230" t="s">
        <v>56</v>
      </c>
      <c r="D29" s="231">
        <v>1</v>
      </c>
      <c r="E29" s="232">
        <v>39069.599999999999</v>
      </c>
      <c r="F29" s="233">
        <v>23.52</v>
      </c>
      <c r="G29" s="234">
        <v>48258.77</v>
      </c>
      <c r="H29" s="235"/>
      <c r="I29" s="236">
        <f>ROUND('BDI Principal'!D14,2)</f>
        <v>23.52</v>
      </c>
      <c r="J29" s="237">
        <f>ROUND((ROUND(H29,2)*I29/100)+ROUND(H29,2),2)</f>
        <v>0</v>
      </c>
      <c r="K29" s="238">
        <f>ROUND(D29*J29,2)</f>
        <v>0</v>
      </c>
      <c r="L29" s="239" t="s">
        <v>23</v>
      </c>
    </row>
    <row r="30" spans="1:12" x14ac:dyDescent="0.25">
      <c r="A30" s="240" t="s">
        <v>86</v>
      </c>
      <c r="B30" s="4687" t="s">
        <v>87</v>
      </c>
      <c r="C30" s="4688"/>
      <c r="D30" s="4689"/>
      <c r="E30" s="4690"/>
      <c r="F30" s="4691"/>
      <c r="G30" s="4692"/>
      <c r="H30" s="4693"/>
      <c r="I30" s="241"/>
      <c r="J30" s="242"/>
      <c r="K30" s="4649">
        <f>K31+K110</f>
        <v>0</v>
      </c>
      <c r="L30" s="243" t="s">
        <v>36</v>
      </c>
    </row>
    <row r="31" spans="1:12" x14ac:dyDescent="0.25">
      <c r="A31" s="244" t="s">
        <v>88</v>
      </c>
      <c r="B31" s="4694" t="s">
        <v>89</v>
      </c>
      <c r="C31" s="4695"/>
      <c r="D31" s="4696"/>
      <c r="E31" s="4697"/>
      <c r="F31" s="4698"/>
      <c r="G31" s="4699"/>
      <c r="H31" s="4700"/>
      <c r="I31" s="245"/>
      <c r="J31" s="246"/>
      <c r="K31" s="4649">
        <f>K32+K35+K41+K55+K58+K66+K69+K75+K96+K102+K105</f>
        <v>0</v>
      </c>
      <c r="L31" s="247" t="s">
        <v>36</v>
      </c>
    </row>
    <row r="32" spans="1:12" x14ac:dyDescent="0.25">
      <c r="A32" s="248" t="s">
        <v>90</v>
      </c>
      <c r="B32" s="4701" t="s">
        <v>91</v>
      </c>
      <c r="C32" s="4702"/>
      <c r="D32" s="4703"/>
      <c r="E32" s="4704"/>
      <c r="F32" s="4705"/>
      <c r="G32" s="4706"/>
      <c r="H32" s="4707"/>
      <c r="I32" s="249"/>
      <c r="J32" s="250"/>
      <c r="K32" s="251">
        <f>SUM(K33:K34)</f>
        <v>0</v>
      </c>
      <c r="L32" s="252" t="s">
        <v>36</v>
      </c>
    </row>
    <row r="33" spans="1:12" ht="22.5" x14ac:dyDescent="0.25">
      <c r="A33" s="253" t="s">
        <v>92</v>
      </c>
      <c r="B33" s="254" t="s">
        <v>93</v>
      </c>
      <c r="C33" s="255" t="s">
        <v>77</v>
      </c>
      <c r="D33" s="256">
        <v>33118.17</v>
      </c>
      <c r="E33" s="257">
        <v>1.93</v>
      </c>
      <c r="F33" s="258">
        <v>23.52</v>
      </c>
      <c r="G33" s="259">
        <v>2.38</v>
      </c>
      <c r="H33" s="260"/>
      <c r="I33" s="261">
        <f>ROUND('BDI Principal'!D14,2)</f>
        <v>23.52</v>
      </c>
      <c r="J33" s="262">
        <f>ROUND((ROUND(H33,2)*I33/100)+ROUND(H33,2),2)</f>
        <v>0</v>
      </c>
      <c r="K33" s="263">
        <f>ROUND(D33*J33,2)</f>
        <v>0</v>
      </c>
      <c r="L33" s="264" t="s">
        <v>23</v>
      </c>
    </row>
    <row r="34" spans="1:12" ht="22.5" x14ac:dyDescent="0.25">
      <c r="A34" s="265" t="s">
        <v>94</v>
      </c>
      <c r="B34" s="266" t="s">
        <v>95</v>
      </c>
      <c r="C34" s="267" t="s">
        <v>77</v>
      </c>
      <c r="D34" s="268">
        <v>33118.17</v>
      </c>
      <c r="E34" s="269">
        <v>11.71</v>
      </c>
      <c r="F34" s="270">
        <v>23.52</v>
      </c>
      <c r="G34" s="271">
        <v>14.46</v>
      </c>
      <c r="H34" s="272"/>
      <c r="I34" s="273">
        <f>ROUND('BDI Principal'!D14,2)</f>
        <v>23.52</v>
      </c>
      <c r="J34" s="274">
        <f>ROUND((ROUND(H34,2)*I34/100)+ROUND(H34,2),2)</f>
        <v>0</v>
      </c>
      <c r="K34" s="275">
        <f>ROUND(D34*J34,2)</f>
        <v>0</v>
      </c>
      <c r="L34" s="276" t="s">
        <v>23</v>
      </c>
    </row>
    <row r="35" spans="1:12" x14ac:dyDescent="0.25">
      <c r="A35" s="277" t="s">
        <v>96</v>
      </c>
      <c r="B35" s="4708" t="s">
        <v>97</v>
      </c>
      <c r="C35" s="4709"/>
      <c r="D35" s="4710"/>
      <c r="E35" s="4711"/>
      <c r="F35" s="4712"/>
      <c r="G35" s="4713"/>
      <c r="H35" s="4714"/>
      <c r="I35" s="278"/>
      <c r="J35" s="279"/>
      <c r="K35" s="280">
        <f>SUM(K36:K40)</f>
        <v>0</v>
      </c>
      <c r="L35" s="281" t="s">
        <v>36</v>
      </c>
    </row>
    <row r="36" spans="1:12" x14ac:dyDescent="0.25">
      <c r="A36" s="282" t="s">
        <v>98</v>
      </c>
      <c r="B36" s="283" t="s">
        <v>99</v>
      </c>
      <c r="C36" s="284" t="s">
        <v>77</v>
      </c>
      <c r="D36" s="285">
        <v>2180</v>
      </c>
      <c r="E36" s="286">
        <v>3.71</v>
      </c>
      <c r="F36" s="287">
        <v>23.52</v>
      </c>
      <c r="G36" s="288">
        <v>4.58</v>
      </c>
      <c r="H36" s="289"/>
      <c r="I36" s="290">
        <f>ROUND('BDI Principal'!D14,2)</f>
        <v>23.52</v>
      </c>
      <c r="J36" s="291">
        <f>ROUND((ROUND(H36,2)*I36/100)+ROUND(H36,2),2)</f>
        <v>0</v>
      </c>
      <c r="K36" s="292">
        <f>ROUND(D36*J36,2)</f>
        <v>0</v>
      </c>
      <c r="L36" s="293" t="s">
        <v>23</v>
      </c>
    </row>
    <row r="37" spans="1:12" x14ac:dyDescent="0.25">
      <c r="A37" s="294" t="s">
        <v>100</v>
      </c>
      <c r="B37" s="295" t="s">
        <v>101</v>
      </c>
      <c r="C37" s="296" t="s">
        <v>77</v>
      </c>
      <c r="D37" s="297">
        <v>2180</v>
      </c>
      <c r="E37" s="298">
        <v>0.69</v>
      </c>
      <c r="F37" s="299">
        <v>23.52</v>
      </c>
      <c r="G37" s="300">
        <v>0.85</v>
      </c>
      <c r="H37" s="301"/>
      <c r="I37" s="302">
        <f>ROUND('BDI Principal'!D14,2)</f>
        <v>23.52</v>
      </c>
      <c r="J37" s="303">
        <f>ROUND((ROUND(H37,2)*I37/100)+ROUND(H37,2),2)</f>
        <v>0</v>
      </c>
      <c r="K37" s="304">
        <f>ROUND(D37*J37,2)</f>
        <v>0</v>
      </c>
      <c r="L37" s="305" t="s">
        <v>23</v>
      </c>
    </row>
    <row r="38" spans="1:12" x14ac:dyDescent="0.25">
      <c r="A38" s="306" t="s">
        <v>102</v>
      </c>
      <c r="B38" s="307" t="s">
        <v>103</v>
      </c>
      <c r="C38" s="308" t="s">
        <v>46</v>
      </c>
      <c r="D38" s="309">
        <v>217</v>
      </c>
      <c r="E38" s="310">
        <v>13.11</v>
      </c>
      <c r="F38" s="311">
        <v>23.52</v>
      </c>
      <c r="G38" s="312">
        <v>16.190000000000001</v>
      </c>
      <c r="H38" s="313"/>
      <c r="I38" s="314">
        <f>ROUND('BDI Principal'!D14,2)</f>
        <v>23.52</v>
      </c>
      <c r="J38" s="315">
        <f>ROUND((ROUND(H38,2)*I38/100)+ROUND(H38,2),2)</f>
        <v>0</v>
      </c>
      <c r="K38" s="316">
        <f>ROUND(D38*J38,2)</f>
        <v>0</v>
      </c>
      <c r="L38" s="317" t="s">
        <v>23</v>
      </c>
    </row>
    <row r="39" spans="1:12" x14ac:dyDescent="0.25">
      <c r="A39" s="318" t="s">
        <v>104</v>
      </c>
      <c r="B39" s="319" t="s">
        <v>105</v>
      </c>
      <c r="C39" s="320" t="s">
        <v>46</v>
      </c>
      <c r="D39" s="321">
        <v>45</v>
      </c>
      <c r="E39" s="322">
        <v>19.100000000000001</v>
      </c>
      <c r="F39" s="323">
        <v>23.52</v>
      </c>
      <c r="G39" s="324">
        <v>23.59</v>
      </c>
      <c r="H39" s="325"/>
      <c r="I39" s="326">
        <f>ROUND('BDI Principal'!D14,2)</f>
        <v>23.52</v>
      </c>
      <c r="J39" s="327">
        <f>ROUND((ROUND(H39,2)*I39/100)+ROUND(H39,2),2)</f>
        <v>0</v>
      </c>
      <c r="K39" s="328">
        <f>ROUND(D39*J39,2)</f>
        <v>0</v>
      </c>
      <c r="L39" s="329" t="s">
        <v>23</v>
      </c>
    </row>
    <row r="40" spans="1:12" ht="45" x14ac:dyDescent="0.25">
      <c r="A40" s="330" t="s">
        <v>106</v>
      </c>
      <c r="B40" s="331" t="s">
        <v>107</v>
      </c>
      <c r="C40" s="332" t="s">
        <v>108</v>
      </c>
      <c r="D40" s="333">
        <v>5499.8</v>
      </c>
      <c r="E40" s="334">
        <v>8.67</v>
      </c>
      <c r="F40" s="335">
        <v>23.52</v>
      </c>
      <c r="G40" s="336">
        <v>10.71</v>
      </c>
      <c r="H40" s="337"/>
      <c r="I40" s="338">
        <f>ROUND('BDI Principal'!D14,2)</f>
        <v>23.52</v>
      </c>
      <c r="J40" s="339">
        <f>ROUND((ROUND(H40,2)*I40/100)+ROUND(H40,2),2)</f>
        <v>0</v>
      </c>
      <c r="K40" s="340">
        <f>ROUND(D40*J40,2)</f>
        <v>0</v>
      </c>
      <c r="L40" s="341" t="s">
        <v>23</v>
      </c>
    </row>
    <row r="41" spans="1:12" x14ac:dyDescent="0.25">
      <c r="A41" s="342" t="s">
        <v>109</v>
      </c>
      <c r="B41" s="4715" t="s">
        <v>110</v>
      </c>
      <c r="C41" s="4716"/>
      <c r="D41" s="4717"/>
      <c r="E41" s="4718"/>
      <c r="F41" s="4719"/>
      <c r="G41" s="4720"/>
      <c r="H41" s="4721"/>
      <c r="I41" s="343"/>
      <c r="J41" s="344"/>
      <c r="K41" s="345">
        <f>SUM(K42:K54)</f>
        <v>0</v>
      </c>
      <c r="L41" s="346" t="s">
        <v>36</v>
      </c>
    </row>
    <row r="42" spans="1:12" ht="33.75" x14ac:dyDescent="0.25">
      <c r="A42" s="347" t="s">
        <v>111</v>
      </c>
      <c r="B42" s="348" t="s">
        <v>112</v>
      </c>
      <c r="C42" s="349" t="s">
        <v>113</v>
      </c>
      <c r="D42" s="350">
        <v>31703.26</v>
      </c>
      <c r="E42" s="351">
        <v>12.8</v>
      </c>
      <c r="F42" s="352">
        <v>23.52</v>
      </c>
      <c r="G42" s="353">
        <v>15.81</v>
      </c>
      <c r="H42" s="354"/>
      <c r="I42" s="355">
        <f>ROUND('BDI Principal'!D14,2)</f>
        <v>23.52</v>
      </c>
      <c r="J42" s="356">
        <f t="shared" ref="J42:J54" si="2">ROUND((ROUND(H42,2)*I42/100)+ROUND(H42,2),2)</f>
        <v>0</v>
      </c>
      <c r="K42" s="357">
        <f t="shared" ref="K42:K54" si="3">ROUND(D42*J42,2)</f>
        <v>0</v>
      </c>
      <c r="L42" s="358" t="s">
        <v>23</v>
      </c>
    </row>
    <row r="43" spans="1:12" ht="22.5" x14ac:dyDescent="0.25">
      <c r="A43" s="359" t="s">
        <v>114</v>
      </c>
      <c r="B43" s="360" t="s">
        <v>115</v>
      </c>
      <c r="C43" s="361" t="s">
        <v>113</v>
      </c>
      <c r="D43" s="362">
        <v>155.25</v>
      </c>
      <c r="E43" s="363">
        <v>377.03</v>
      </c>
      <c r="F43" s="364">
        <v>23.52</v>
      </c>
      <c r="G43" s="365">
        <v>465.71</v>
      </c>
      <c r="H43" s="366"/>
      <c r="I43" s="367">
        <f>ROUND('BDI Principal'!D14,2)</f>
        <v>23.52</v>
      </c>
      <c r="J43" s="368">
        <f t="shared" si="2"/>
        <v>0</v>
      </c>
      <c r="K43" s="369">
        <f t="shared" si="3"/>
        <v>0</v>
      </c>
      <c r="L43" s="370" t="s">
        <v>23</v>
      </c>
    </row>
    <row r="44" spans="1:12" ht="22.5" x14ac:dyDescent="0.25">
      <c r="A44" s="371" t="s">
        <v>116</v>
      </c>
      <c r="B44" s="372" t="s">
        <v>117</v>
      </c>
      <c r="C44" s="373" t="s">
        <v>113</v>
      </c>
      <c r="D44" s="374">
        <v>485.42</v>
      </c>
      <c r="E44" s="375">
        <v>246.55</v>
      </c>
      <c r="F44" s="376">
        <v>23.52</v>
      </c>
      <c r="G44" s="377">
        <v>304.54000000000002</v>
      </c>
      <c r="H44" s="378"/>
      <c r="I44" s="379">
        <f>ROUND('BDI Principal'!D14,2)</f>
        <v>23.52</v>
      </c>
      <c r="J44" s="380">
        <f t="shared" si="2"/>
        <v>0</v>
      </c>
      <c r="K44" s="381">
        <f t="shared" si="3"/>
        <v>0</v>
      </c>
      <c r="L44" s="382" t="s">
        <v>23</v>
      </c>
    </row>
    <row r="45" spans="1:12" ht="33.75" x14ac:dyDescent="0.25">
      <c r="A45" s="383" t="s">
        <v>118</v>
      </c>
      <c r="B45" s="384" t="s">
        <v>119</v>
      </c>
      <c r="C45" s="385" t="s">
        <v>113</v>
      </c>
      <c r="D45" s="386">
        <v>952.78</v>
      </c>
      <c r="E45" s="387">
        <v>47.71</v>
      </c>
      <c r="F45" s="388">
        <v>23.52</v>
      </c>
      <c r="G45" s="389">
        <v>58.93</v>
      </c>
      <c r="H45" s="390"/>
      <c r="I45" s="391">
        <f>ROUND('BDI Principal'!D14,2)</f>
        <v>23.52</v>
      </c>
      <c r="J45" s="392">
        <f t="shared" si="2"/>
        <v>0</v>
      </c>
      <c r="K45" s="393">
        <f t="shared" si="3"/>
        <v>0</v>
      </c>
      <c r="L45" s="394" t="s">
        <v>23</v>
      </c>
    </row>
    <row r="46" spans="1:12" ht="33.75" x14ac:dyDescent="0.25">
      <c r="A46" s="395" t="s">
        <v>120</v>
      </c>
      <c r="B46" s="396" t="s">
        <v>121</v>
      </c>
      <c r="C46" s="397" t="s">
        <v>113</v>
      </c>
      <c r="D46" s="398">
        <v>36190.49</v>
      </c>
      <c r="E46" s="399">
        <v>10.42</v>
      </c>
      <c r="F46" s="400">
        <v>23.52</v>
      </c>
      <c r="G46" s="401">
        <v>12.87</v>
      </c>
      <c r="H46" s="402"/>
      <c r="I46" s="403">
        <f>ROUND('BDI Principal'!D14,2)</f>
        <v>23.52</v>
      </c>
      <c r="J46" s="404">
        <f t="shared" si="2"/>
        <v>0</v>
      </c>
      <c r="K46" s="405">
        <f t="shared" si="3"/>
        <v>0</v>
      </c>
      <c r="L46" s="406" t="s">
        <v>23</v>
      </c>
    </row>
    <row r="47" spans="1:12" x14ac:dyDescent="0.25">
      <c r="A47" s="407" t="s">
        <v>122</v>
      </c>
      <c r="B47" s="408" t="s">
        <v>123</v>
      </c>
      <c r="C47" s="409" t="s">
        <v>124</v>
      </c>
      <c r="D47" s="410">
        <v>16413.04</v>
      </c>
      <c r="E47" s="411">
        <v>69.36</v>
      </c>
      <c r="F47" s="412">
        <v>15.28</v>
      </c>
      <c r="G47" s="413">
        <v>79.959999999999994</v>
      </c>
      <c r="H47" s="414"/>
      <c r="I47" s="415">
        <f>'BDI Diferenciado'!D14</f>
        <v>15.28</v>
      </c>
      <c r="J47" s="416">
        <f t="shared" si="2"/>
        <v>0</v>
      </c>
      <c r="K47" s="417">
        <f t="shared" si="3"/>
        <v>0</v>
      </c>
      <c r="L47" s="418" t="s">
        <v>23</v>
      </c>
    </row>
    <row r="48" spans="1:12" ht="22.5" x14ac:dyDescent="0.25">
      <c r="A48" s="419" t="s">
        <v>125</v>
      </c>
      <c r="B48" s="420" t="s">
        <v>126</v>
      </c>
      <c r="C48" s="421" t="s">
        <v>124</v>
      </c>
      <c r="D48" s="422">
        <v>39147.03</v>
      </c>
      <c r="E48" s="423">
        <v>47.46</v>
      </c>
      <c r="F48" s="424">
        <v>15.28</v>
      </c>
      <c r="G48" s="425">
        <v>54.71</v>
      </c>
      <c r="H48" s="426"/>
      <c r="I48" s="427">
        <f>'BDI Diferenciado'!D14</f>
        <v>15.28</v>
      </c>
      <c r="J48" s="428">
        <f t="shared" si="2"/>
        <v>0</v>
      </c>
      <c r="K48" s="429">
        <f t="shared" si="3"/>
        <v>0</v>
      </c>
      <c r="L48" s="430" t="s">
        <v>23</v>
      </c>
    </row>
    <row r="49" spans="1:12" x14ac:dyDescent="0.25">
      <c r="A49" s="431" t="s">
        <v>127</v>
      </c>
      <c r="B49" s="432" t="s">
        <v>128</v>
      </c>
      <c r="C49" s="433" t="s">
        <v>113</v>
      </c>
      <c r="D49" s="434">
        <v>40820.04</v>
      </c>
      <c r="E49" s="435">
        <v>1.89</v>
      </c>
      <c r="F49" s="436">
        <v>23.52</v>
      </c>
      <c r="G49" s="437">
        <v>2.33</v>
      </c>
      <c r="H49" s="438"/>
      <c r="I49" s="439">
        <f>ROUND('BDI Principal'!D14,2)</f>
        <v>23.52</v>
      </c>
      <c r="J49" s="440">
        <f t="shared" si="2"/>
        <v>0</v>
      </c>
      <c r="K49" s="441">
        <f t="shared" si="3"/>
        <v>0</v>
      </c>
      <c r="L49" s="442" t="s">
        <v>23</v>
      </c>
    </row>
    <row r="50" spans="1:12" x14ac:dyDescent="0.25">
      <c r="A50" s="443" t="s">
        <v>129</v>
      </c>
      <c r="B50" s="444" t="s">
        <v>130</v>
      </c>
      <c r="C50" s="445" t="s">
        <v>113</v>
      </c>
      <c r="D50" s="446">
        <v>640.66999999999996</v>
      </c>
      <c r="E50" s="447">
        <v>2.46</v>
      </c>
      <c r="F50" s="448">
        <v>23.52</v>
      </c>
      <c r="G50" s="449">
        <v>3.04</v>
      </c>
      <c r="H50" s="450"/>
      <c r="I50" s="451">
        <f>ROUND('BDI Principal'!D14,2)</f>
        <v>23.52</v>
      </c>
      <c r="J50" s="452">
        <f t="shared" si="2"/>
        <v>0</v>
      </c>
      <c r="K50" s="453">
        <f t="shared" si="3"/>
        <v>0</v>
      </c>
      <c r="L50" s="454" t="s">
        <v>23</v>
      </c>
    </row>
    <row r="51" spans="1:12" ht="22.5" x14ac:dyDescent="0.25">
      <c r="A51" s="455" t="s">
        <v>131</v>
      </c>
      <c r="B51" s="456" t="s">
        <v>132</v>
      </c>
      <c r="C51" s="457" t="s">
        <v>133</v>
      </c>
      <c r="D51" s="458">
        <v>408200.42</v>
      </c>
      <c r="E51" s="459">
        <v>1.52</v>
      </c>
      <c r="F51" s="460">
        <v>23.52</v>
      </c>
      <c r="G51" s="461">
        <v>1.88</v>
      </c>
      <c r="H51" s="462"/>
      <c r="I51" s="463">
        <f>ROUND('BDI Principal'!D14,2)</f>
        <v>23.52</v>
      </c>
      <c r="J51" s="464">
        <f t="shared" si="2"/>
        <v>0</v>
      </c>
      <c r="K51" s="465">
        <f t="shared" si="3"/>
        <v>0</v>
      </c>
      <c r="L51" s="466" t="s">
        <v>23</v>
      </c>
    </row>
    <row r="52" spans="1:12" ht="22.5" x14ac:dyDescent="0.25">
      <c r="A52" s="467" t="s">
        <v>134</v>
      </c>
      <c r="B52" s="468" t="s">
        <v>135</v>
      </c>
      <c r="C52" s="469" t="s">
        <v>133</v>
      </c>
      <c r="D52" s="470">
        <v>6406.7</v>
      </c>
      <c r="E52" s="471">
        <v>1.98</v>
      </c>
      <c r="F52" s="472">
        <v>23.52</v>
      </c>
      <c r="G52" s="473">
        <v>2.4500000000000002</v>
      </c>
      <c r="H52" s="474"/>
      <c r="I52" s="475">
        <f>ROUND('BDI Principal'!D14,2)</f>
        <v>23.52</v>
      </c>
      <c r="J52" s="476">
        <f t="shared" si="2"/>
        <v>0</v>
      </c>
      <c r="K52" s="477">
        <f t="shared" si="3"/>
        <v>0</v>
      </c>
      <c r="L52" s="478" t="s">
        <v>23</v>
      </c>
    </row>
    <row r="53" spans="1:12" ht="22.5" x14ac:dyDescent="0.25">
      <c r="A53" s="479" t="s">
        <v>136</v>
      </c>
      <c r="B53" s="480" t="s">
        <v>137</v>
      </c>
      <c r="C53" s="481" t="s">
        <v>138</v>
      </c>
      <c r="D53" s="482">
        <v>951.1</v>
      </c>
      <c r="E53" s="483">
        <v>37.6</v>
      </c>
      <c r="F53" s="484">
        <v>23.52</v>
      </c>
      <c r="G53" s="485">
        <v>46.44</v>
      </c>
      <c r="H53" s="486"/>
      <c r="I53" s="487">
        <f>ROUND('BDI Principal'!D14,2)</f>
        <v>23.52</v>
      </c>
      <c r="J53" s="488">
        <f t="shared" si="2"/>
        <v>0</v>
      </c>
      <c r="K53" s="489">
        <f t="shared" si="3"/>
        <v>0</v>
      </c>
      <c r="L53" s="490" t="s">
        <v>23</v>
      </c>
    </row>
    <row r="54" spans="1:12" ht="22.5" x14ac:dyDescent="0.25">
      <c r="A54" s="491" t="s">
        <v>139</v>
      </c>
      <c r="B54" s="492" t="s">
        <v>140</v>
      </c>
      <c r="C54" s="493" t="s">
        <v>141</v>
      </c>
      <c r="D54" s="494">
        <v>41460.71</v>
      </c>
      <c r="E54" s="495">
        <v>24.5</v>
      </c>
      <c r="F54" s="496">
        <v>23.52</v>
      </c>
      <c r="G54" s="497">
        <v>30.26</v>
      </c>
      <c r="H54" s="498"/>
      <c r="I54" s="499">
        <f>ROUND('BDI Principal'!D14,2)</f>
        <v>23.52</v>
      </c>
      <c r="J54" s="500">
        <f t="shared" si="2"/>
        <v>0</v>
      </c>
      <c r="K54" s="501">
        <f t="shared" si="3"/>
        <v>0</v>
      </c>
      <c r="L54" s="502" t="s">
        <v>23</v>
      </c>
    </row>
    <row r="55" spans="1:12" x14ac:dyDescent="0.25">
      <c r="A55" s="503" t="s">
        <v>142</v>
      </c>
      <c r="B55" s="4722" t="s">
        <v>143</v>
      </c>
      <c r="C55" s="4723"/>
      <c r="D55" s="4724"/>
      <c r="E55" s="4725"/>
      <c r="F55" s="4726"/>
      <c r="G55" s="4727"/>
      <c r="H55" s="4728"/>
      <c r="I55" s="504"/>
      <c r="J55" s="505"/>
      <c r="K55" s="506">
        <f>SUM(K56:K57)</f>
        <v>0</v>
      </c>
      <c r="L55" s="507" t="s">
        <v>36</v>
      </c>
    </row>
    <row r="56" spans="1:12" x14ac:dyDescent="0.25">
      <c r="A56" s="508" t="s">
        <v>144</v>
      </c>
      <c r="B56" s="509" t="s">
        <v>145</v>
      </c>
      <c r="C56" s="510" t="s">
        <v>46</v>
      </c>
      <c r="D56" s="511">
        <v>65508.43</v>
      </c>
      <c r="E56" s="512">
        <v>21.24</v>
      </c>
      <c r="F56" s="513">
        <v>23.52</v>
      </c>
      <c r="G56" s="514">
        <v>26.24</v>
      </c>
      <c r="H56" s="515"/>
      <c r="I56" s="516">
        <f>ROUND('BDI Principal'!D14,2)</f>
        <v>23.52</v>
      </c>
      <c r="J56" s="517">
        <f>ROUND((ROUND(H56,2)*I56/100)+ROUND(H56,2),2)</f>
        <v>0</v>
      </c>
      <c r="K56" s="518">
        <f>ROUND(D56*J56,2)</f>
        <v>0</v>
      </c>
      <c r="L56" s="519" t="s">
        <v>23</v>
      </c>
    </row>
    <row r="57" spans="1:12" x14ac:dyDescent="0.25">
      <c r="A57" s="520" t="s">
        <v>146</v>
      </c>
      <c r="B57" s="521" t="s">
        <v>147</v>
      </c>
      <c r="C57" s="522" t="s">
        <v>46</v>
      </c>
      <c r="D57" s="523">
        <v>20836.27</v>
      </c>
      <c r="E57" s="524">
        <v>54.15</v>
      </c>
      <c r="F57" s="525">
        <v>23.52</v>
      </c>
      <c r="G57" s="526">
        <v>66.89</v>
      </c>
      <c r="H57" s="527"/>
      <c r="I57" s="528">
        <f>ROUND('BDI Principal'!D14,2)</f>
        <v>23.52</v>
      </c>
      <c r="J57" s="529">
        <f>ROUND((ROUND(H57,2)*I57/100)+ROUND(H57,2),2)</f>
        <v>0</v>
      </c>
      <c r="K57" s="530">
        <f>ROUND(D57*J57,2)</f>
        <v>0</v>
      </c>
      <c r="L57" s="531" t="s">
        <v>23</v>
      </c>
    </row>
    <row r="58" spans="1:12" x14ac:dyDescent="0.25">
      <c r="A58" s="532" t="s">
        <v>148</v>
      </c>
      <c r="B58" s="4729" t="s">
        <v>149</v>
      </c>
      <c r="C58" s="4730"/>
      <c r="D58" s="4731"/>
      <c r="E58" s="4732"/>
      <c r="F58" s="4733"/>
      <c r="G58" s="4734"/>
      <c r="H58" s="4735"/>
      <c r="I58" s="533"/>
      <c r="J58" s="534"/>
      <c r="K58" s="535">
        <f>SUM(K59:K65)</f>
        <v>0</v>
      </c>
      <c r="L58" s="536" t="s">
        <v>36</v>
      </c>
    </row>
    <row r="59" spans="1:12" ht="22.5" x14ac:dyDescent="0.25">
      <c r="A59" s="537" t="s">
        <v>150</v>
      </c>
      <c r="B59" s="538" t="s">
        <v>151</v>
      </c>
      <c r="C59" s="539" t="s">
        <v>56</v>
      </c>
      <c r="D59" s="540">
        <v>83</v>
      </c>
      <c r="E59" s="541">
        <v>325.45</v>
      </c>
      <c r="F59" s="542">
        <v>23.52</v>
      </c>
      <c r="G59" s="543">
        <v>402</v>
      </c>
      <c r="H59" s="544"/>
      <c r="I59" s="545">
        <f>ROUND('BDI Principal'!D14,2)</f>
        <v>23.52</v>
      </c>
      <c r="J59" s="546">
        <f t="shared" ref="J59:J65" si="4">ROUND((ROUND(H59,2)*I59/100)+ROUND(H59,2),2)</f>
        <v>0</v>
      </c>
      <c r="K59" s="547">
        <f t="shared" ref="K59:K65" si="5">ROUND(D59*J59,2)</f>
        <v>0</v>
      </c>
      <c r="L59" s="548" t="s">
        <v>23</v>
      </c>
    </row>
    <row r="60" spans="1:12" ht="22.5" x14ac:dyDescent="0.25">
      <c r="A60" s="549" t="s">
        <v>152</v>
      </c>
      <c r="B60" s="550" t="s">
        <v>153</v>
      </c>
      <c r="C60" s="551" t="s">
        <v>56</v>
      </c>
      <c r="D60" s="552">
        <v>259</v>
      </c>
      <c r="E60" s="553">
        <v>584.17999999999995</v>
      </c>
      <c r="F60" s="554">
        <v>23.52</v>
      </c>
      <c r="G60" s="555">
        <v>721.58</v>
      </c>
      <c r="H60" s="556"/>
      <c r="I60" s="557">
        <f>ROUND('BDI Principal'!D14,2)</f>
        <v>23.52</v>
      </c>
      <c r="J60" s="558">
        <f t="shared" si="4"/>
        <v>0</v>
      </c>
      <c r="K60" s="559">
        <f t="shared" si="5"/>
        <v>0</v>
      </c>
      <c r="L60" s="560" t="s">
        <v>23</v>
      </c>
    </row>
    <row r="61" spans="1:12" ht="22.5" x14ac:dyDescent="0.25">
      <c r="A61" s="561" t="s">
        <v>154</v>
      </c>
      <c r="B61" s="562" t="s">
        <v>155</v>
      </c>
      <c r="C61" s="563" t="s">
        <v>56</v>
      </c>
      <c r="D61" s="564">
        <v>234</v>
      </c>
      <c r="E61" s="565">
        <v>2954.2</v>
      </c>
      <c r="F61" s="566">
        <v>23.52</v>
      </c>
      <c r="G61" s="567">
        <v>3649.03</v>
      </c>
      <c r="H61" s="568"/>
      <c r="I61" s="569">
        <f>ROUND('BDI Principal'!D14,2)</f>
        <v>23.52</v>
      </c>
      <c r="J61" s="570">
        <f t="shared" si="4"/>
        <v>0</v>
      </c>
      <c r="K61" s="571">
        <f t="shared" si="5"/>
        <v>0</v>
      </c>
      <c r="L61" s="572" t="s">
        <v>23</v>
      </c>
    </row>
    <row r="62" spans="1:12" ht="33.75" x14ac:dyDescent="0.25">
      <c r="A62" s="573" t="s">
        <v>156</v>
      </c>
      <c r="B62" s="574" t="s">
        <v>157</v>
      </c>
      <c r="C62" s="575" t="s">
        <v>77</v>
      </c>
      <c r="D62" s="576">
        <v>167.37</v>
      </c>
      <c r="E62" s="577">
        <v>1035.23</v>
      </c>
      <c r="F62" s="578">
        <v>23.52</v>
      </c>
      <c r="G62" s="579">
        <v>1278.72</v>
      </c>
      <c r="H62" s="580"/>
      <c r="I62" s="581">
        <f>ROUND('BDI Principal'!D14,2)</f>
        <v>23.52</v>
      </c>
      <c r="J62" s="582">
        <f t="shared" si="4"/>
        <v>0</v>
      </c>
      <c r="K62" s="583">
        <f t="shared" si="5"/>
        <v>0</v>
      </c>
      <c r="L62" s="584" t="s">
        <v>23</v>
      </c>
    </row>
    <row r="63" spans="1:12" ht="22.5" x14ac:dyDescent="0.25">
      <c r="A63" s="585" t="s">
        <v>158</v>
      </c>
      <c r="B63" s="586" t="s">
        <v>159</v>
      </c>
      <c r="C63" s="587" t="s">
        <v>108</v>
      </c>
      <c r="D63" s="588">
        <v>49.9</v>
      </c>
      <c r="E63" s="589">
        <v>109.08</v>
      </c>
      <c r="F63" s="590">
        <v>23.52</v>
      </c>
      <c r="G63" s="591">
        <v>134.74</v>
      </c>
      <c r="H63" s="592"/>
      <c r="I63" s="593">
        <f>ROUND('BDI Principal'!D14,2)</f>
        <v>23.52</v>
      </c>
      <c r="J63" s="594">
        <f t="shared" si="4"/>
        <v>0</v>
      </c>
      <c r="K63" s="595">
        <f t="shared" si="5"/>
        <v>0</v>
      </c>
      <c r="L63" s="596" t="s">
        <v>23</v>
      </c>
    </row>
    <row r="64" spans="1:12" ht="22.5" x14ac:dyDescent="0.25">
      <c r="A64" s="597" t="s">
        <v>160</v>
      </c>
      <c r="B64" s="598" t="s">
        <v>161</v>
      </c>
      <c r="C64" s="599" t="s">
        <v>56</v>
      </c>
      <c r="D64" s="600">
        <v>234</v>
      </c>
      <c r="E64" s="601">
        <v>102.04</v>
      </c>
      <c r="F64" s="602">
        <v>23.52</v>
      </c>
      <c r="G64" s="603">
        <v>126.04</v>
      </c>
      <c r="H64" s="604"/>
      <c r="I64" s="605">
        <f>ROUND('BDI Principal'!D14,2)</f>
        <v>23.52</v>
      </c>
      <c r="J64" s="606">
        <f t="shared" si="4"/>
        <v>0</v>
      </c>
      <c r="K64" s="607">
        <f t="shared" si="5"/>
        <v>0</v>
      </c>
      <c r="L64" s="608" t="s">
        <v>23</v>
      </c>
    </row>
    <row r="65" spans="1:12" ht="33.75" x14ac:dyDescent="0.25">
      <c r="A65" s="609" t="s">
        <v>162</v>
      </c>
      <c r="B65" s="610" t="s">
        <v>163</v>
      </c>
      <c r="C65" s="611" t="s">
        <v>56</v>
      </c>
      <c r="D65" s="612">
        <v>234</v>
      </c>
      <c r="E65" s="613">
        <v>1713.91</v>
      </c>
      <c r="F65" s="614">
        <v>23.52</v>
      </c>
      <c r="G65" s="615">
        <v>2117.02</v>
      </c>
      <c r="H65" s="616"/>
      <c r="I65" s="617">
        <f>ROUND('BDI Principal'!D14,2)</f>
        <v>23.52</v>
      </c>
      <c r="J65" s="618">
        <f t="shared" si="4"/>
        <v>0</v>
      </c>
      <c r="K65" s="619">
        <f t="shared" si="5"/>
        <v>0</v>
      </c>
      <c r="L65" s="620" t="s">
        <v>23</v>
      </c>
    </row>
    <row r="66" spans="1:12" x14ac:dyDescent="0.25">
      <c r="A66" s="621" t="s">
        <v>164</v>
      </c>
      <c r="B66" s="4736" t="s">
        <v>165</v>
      </c>
      <c r="C66" s="4737"/>
      <c r="D66" s="4738"/>
      <c r="E66" s="4739"/>
      <c r="F66" s="4740"/>
      <c r="G66" s="4741"/>
      <c r="H66" s="4742"/>
      <c r="I66" s="622"/>
      <c r="J66" s="623"/>
      <c r="K66" s="624">
        <f>SUM(K67:K68)</f>
        <v>0</v>
      </c>
      <c r="L66" s="625" t="s">
        <v>36</v>
      </c>
    </row>
    <row r="67" spans="1:12" ht="33.75" x14ac:dyDescent="0.25">
      <c r="A67" s="626" t="s">
        <v>166</v>
      </c>
      <c r="B67" s="627" t="s">
        <v>167</v>
      </c>
      <c r="C67" s="628" t="s">
        <v>77</v>
      </c>
      <c r="D67" s="629">
        <v>22587.94</v>
      </c>
      <c r="E67" s="630">
        <v>1.85</v>
      </c>
      <c r="F67" s="631">
        <v>23.52</v>
      </c>
      <c r="G67" s="632">
        <v>2.29</v>
      </c>
      <c r="H67" s="633"/>
      <c r="I67" s="634">
        <f>ROUND('BDI Principal'!D14,2)</f>
        <v>23.52</v>
      </c>
      <c r="J67" s="635">
        <f>ROUND((ROUND(H67,2)*I67/100)+ROUND(H67,2),2)</f>
        <v>0</v>
      </c>
      <c r="K67" s="636">
        <f>ROUND(D67*J67,2)</f>
        <v>0</v>
      </c>
      <c r="L67" s="637" t="s">
        <v>23</v>
      </c>
    </row>
    <row r="68" spans="1:12" ht="33.75" x14ac:dyDescent="0.25">
      <c r="A68" s="638" t="s">
        <v>168</v>
      </c>
      <c r="B68" s="639" t="s">
        <v>169</v>
      </c>
      <c r="C68" s="640" t="s">
        <v>77</v>
      </c>
      <c r="D68" s="641">
        <v>5030.43</v>
      </c>
      <c r="E68" s="642">
        <v>2.13</v>
      </c>
      <c r="F68" s="643">
        <v>23.52</v>
      </c>
      <c r="G68" s="644">
        <v>2.63</v>
      </c>
      <c r="H68" s="645"/>
      <c r="I68" s="646">
        <f>ROUND('BDI Principal'!D14,2)</f>
        <v>23.52</v>
      </c>
      <c r="J68" s="647">
        <f>ROUND((ROUND(H68,2)*I68/100)+ROUND(H68,2),2)</f>
        <v>0</v>
      </c>
      <c r="K68" s="648">
        <f>ROUND(D68*J68,2)</f>
        <v>0</v>
      </c>
      <c r="L68" s="649" t="s">
        <v>23</v>
      </c>
    </row>
    <row r="69" spans="1:12" x14ac:dyDescent="0.25">
      <c r="A69" s="650" t="s">
        <v>170</v>
      </c>
      <c r="B69" s="4743" t="s">
        <v>171</v>
      </c>
      <c r="C69" s="4744"/>
      <c r="D69" s="4745"/>
      <c r="E69" s="4746"/>
      <c r="F69" s="4747"/>
      <c r="G69" s="4748"/>
      <c r="H69" s="4749"/>
      <c r="I69" s="651"/>
      <c r="J69" s="652"/>
      <c r="K69" s="653">
        <f>SUM(K70:K74)</f>
        <v>0</v>
      </c>
      <c r="L69" s="654" t="s">
        <v>36</v>
      </c>
    </row>
    <row r="70" spans="1:12" x14ac:dyDescent="0.25">
      <c r="A70" s="655" t="s">
        <v>172</v>
      </c>
      <c r="B70" s="656" t="s">
        <v>173</v>
      </c>
      <c r="C70" s="657" t="s">
        <v>56</v>
      </c>
      <c r="D70" s="658">
        <v>430</v>
      </c>
      <c r="E70" s="659">
        <v>9.6999999999999993</v>
      </c>
      <c r="F70" s="660">
        <v>23.52</v>
      </c>
      <c r="G70" s="661">
        <v>11.98</v>
      </c>
      <c r="H70" s="662"/>
      <c r="I70" s="663">
        <f>ROUND('BDI Principal'!D14,2)</f>
        <v>23.52</v>
      </c>
      <c r="J70" s="664">
        <f>ROUND((ROUND(H70,2)*I70/100)+ROUND(H70,2),2)</f>
        <v>0</v>
      </c>
      <c r="K70" s="665">
        <f>ROUND(D70*J70,2)</f>
        <v>0</v>
      </c>
      <c r="L70" s="666" t="s">
        <v>23</v>
      </c>
    </row>
    <row r="71" spans="1:12" ht="22.5" x14ac:dyDescent="0.25">
      <c r="A71" s="667" t="s">
        <v>174</v>
      </c>
      <c r="B71" s="668" t="s">
        <v>175</v>
      </c>
      <c r="C71" s="669" t="s">
        <v>77</v>
      </c>
      <c r="D71" s="670">
        <v>645</v>
      </c>
      <c r="E71" s="671">
        <v>10.94</v>
      </c>
      <c r="F71" s="672">
        <v>23.52</v>
      </c>
      <c r="G71" s="673">
        <v>13.51</v>
      </c>
      <c r="H71" s="674"/>
      <c r="I71" s="675">
        <f>ROUND('BDI Principal'!D14,2)</f>
        <v>23.52</v>
      </c>
      <c r="J71" s="676">
        <f>ROUND((ROUND(H71,2)*I71/100)+ROUND(H71,2),2)</f>
        <v>0</v>
      </c>
      <c r="K71" s="677">
        <f>ROUND(D71*J71,2)</f>
        <v>0</v>
      </c>
      <c r="L71" s="678" t="s">
        <v>23</v>
      </c>
    </row>
    <row r="72" spans="1:12" ht="22.5" x14ac:dyDescent="0.25">
      <c r="A72" s="679" t="s">
        <v>176</v>
      </c>
      <c r="B72" s="680" t="s">
        <v>177</v>
      </c>
      <c r="C72" s="681" t="s">
        <v>56</v>
      </c>
      <c r="D72" s="682">
        <v>430</v>
      </c>
      <c r="E72" s="683">
        <v>6.94</v>
      </c>
      <c r="F72" s="684">
        <v>23.52</v>
      </c>
      <c r="G72" s="685">
        <v>8.57</v>
      </c>
      <c r="H72" s="686"/>
      <c r="I72" s="687">
        <f>ROUND('BDI Principal'!D14,2)</f>
        <v>23.52</v>
      </c>
      <c r="J72" s="688">
        <f>ROUND((ROUND(H72,2)*I72/100)+ROUND(H72,2),2)</f>
        <v>0</v>
      </c>
      <c r="K72" s="689">
        <f>ROUND(D72*J72,2)</f>
        <v>0</v>
      </c>
      <c r="L72" s="690" t="s">
        <v>23</v>
      </c>
    </row>
    <row r="73" spans="1:12" ht="33.75" x14ac:dyDescent="0.25">
      <c r="A73" s="691" t="s">
        <v>178</v>
      </c>
      <c r="B73" s="692" t="s">
        <v>179</v>
      </c>
      <c r="C73" s="693" t="s">
        <v>56</v>
      </c>
      <c r="D73" s="694">
        <v>430</v>
      </c>
      <c r="E73" s="695">
        <v>187.37</v>
      </c>
      <c r="F73" s="696">
        <v>23.52</v>
      </c>
      <c r="G73" s="697">
        <v>231.44</v>
      </c>
      <c r="H73" s="698"/>
      <c r="I73" s="699">
        <f>ROUND('BDI Principal'!D14,2)</f>
        <v>23.52</v>
      </c>
      <c r="J73" s="700">
        <f>ROUND((ROUND(H73,2)*I73/100)+ROUND(H73,2),2)</f>
        <v>0</v>
      </c>
      <c r="K73" s="701">
        <f>ROUND(D73*J73,2)</f>
        <v>0</v>
      </c>
      <c r="L73" s="702" t="s">
        <v>23</v>
      </c>
    </row>
    <row r="74" spans="1:12" ht="22.5" x14ac:dyDescent="0.25">
      <c r="A74" s="703" t="s">
        <v>180</v>
      </c>
      <c r="B74" s="704" t="s">
        <v>181</v>
      </c>
      <c r="C74" s="705" t="s">
        <v>56</v>
      </c>
      <c r="D74" s="706">
        <v>56</v>
      </c>
      <c r="E74" s="707">
        <v>509.52</v>
      </c>
      <c r="F74" s="708">
        <v>23.52</v>
      </c>
      <c r="G74" s="709">
        <v>629.36</v>
      </c>
      <c r="H74" s="710"/>
      <c r="I74" s="711">
        <f>ROUND('BDI Principal'!D14,2)</f>
        <v>23.52</v>
      </c>
      <c r="J74" s="712">
        <f>ROUND((ROUND(H74,2)*I74/100)+ROUND(H74,2),2)</f>
        <v>0</v>
      </c>
      <c r="K74" s="713">
        <f>ROUND(D74*J74,2)</f>
        <v>0</v>
      </c>
      <c r="L74" s="714" t="s">
        <v>23</v>
      </c>
    </row>
    <row r="75" spans="1:12" x14ac:dyDescent="0.25">
      <c r="A75" s="715" t="s">
        <v>182</v>
      </c>
      <c r="B75" s="4750" t="s">
        <v>183</v>
      </c>
      <c r="C75" s="4751"/>
      <c r="D75" s="4752"/>
      <c r="E75" s="4753"/>
      <c r="F75" s="4754"/>
      <c r="G75" s="4755"/>
      <c r="H75" s="4756"/>
      <c r="I75" s="716"/>
      <c r="J75" s="717"/>
      <c r="K75" s="718">
        <f>SUM(K76:K95)</f>
        <v>0</v>
      </c>
      <c r="L75" s="719" t="s">
        <v>36</v>
      </c>
    </row>
    <row r="76" spans="1:12" x14ac:dyDescent="0.25">
      <c r="A76" s="720" t="s">
        <v>184</v>
      </c>
      <c r="B76" s="721" t="s">
        <v>185</v>
      </c>
      <c r="C76" s="722" t="s">
        <v>46</v>
      </c>
      <c r="D76" s="723">
        <v>10587.94</v>
      </c>
      <c r="E76" s="724">
        <v>21.69</v>
      </c>
      <c r="F76" s="725">
        <v>23.52</v>
      </c>
      <c r="G76" s="726">
        <v>26.79</v>
      </c>
      <c r="H76" s="727"/>
      <c r="I76" s="728">
        <f>ROUND('BDI Principal'!D14,2)</f>
        <v>23.52</v>
      </c>
      <c r="J76" s="729">
        <f t="shared" ref="J76:J95" si="6">ROUND((ROUND(H76,2)*I76/100)+ROUND(H76,2),2)</f>
        <v>0</v>
      </c>
      <c r="K76" s="730">
        <f t="shared" ref="K76:K95" si="7">ROUND(D76*J76,2)</f>
        <v>0</v>
      </c>
      <c r="L76" s="731" t="s">
        <v>23</v>
      </c>
    </row>
    <row r="77" spans="1:12" ht="45" x14ac:dyDescent="0.25">
      <c r="A77" s="732" t="s">
        <v>186</v>
      </c>
      <c r="B77" s="733" t="s">
        <v>187</v>
      </c>
      <c r="C77" s="734" t="s">
        <v>141</v>
      </c>
      <c r="D77" s="735">
        <v>2487.09</v>
      </c>
      <c r="E77" s="736">
        <v>184.11</v>
      </c>
      <c r="F77" s="737">
        <v>23.52</v>
      </c>
      <c r="G77" s="738">
        <v>227.41</v>
      </c>
      <c r="H77" s="739"/>
      <c r="I77" s="740">
        <f>ROUND('BDI Principal'!D14,2)</f>
        <v>23.52</v>
      </c>
      <c r="J77" s="741">
        <f t="shared" si="6"/>
        <v>0</v>
      </c>
      <c r="K77" s="742">
        <f t="shared" si="7"/>
        <v>0</v>
      </c>
      <c r="L77" s="743" t="s">
        <v>23</v>
      </c>
    </row>
    <row r="78" spans="1:12" ht="33.75" x14ac:dyDescent="0.25">
      <c r="A78" s="744" t="s">
        <v>188</v>
      </c>
      <c r="B78" s="745" t="s">
        <v>189</v>
      </c>
      <c r="C78" s="746" t="s">
        <v>39</v>
      </c>
      <c r="D78" s="747">
        <v>23508.32</v>
      </c>
      <c r="E78" s="748">
        <v>7.1</v>
      </c>
      <c r="F78" s="749">
        <v>15.28</v>
      </c>
      <c r="G78" s="750">
        <v>8.18</v>
      </c>
      <c r="H78" s="751"/>
      <c r="I78" s="752">
        <f>'BDI Diferenciado'!D14</f>
        <v>15.28</v>
      </c>
      <c r="J78" s="753">
        <f t="shared" si="6"/>
        <v>0</v>
      </c>
      <c r="K78" s="754">
        <f t="shared" si="7"/>
        <v>0</v>
      </c>
      <c r="L78" s="755" t="s">
        <v>23</v>
      </c>
    </row>
    <row r="79" spans="1:12" ht="45" x14ac:dyDescent="0.25">
      <c r="A79" s="756" t="s">
        <v>190</v>
      </c>
      <c r="B79" s="757" t="s">
        <v>191</v>
      </c>
      <c r="C79" s="758" t="s">
        <v>192</v>
      </c>
      <c r="D79" s="759">
        <v>259954.08</v>
      </c>
      <c r="E79" s="760">
        <v>2.4700000000000002</v>
      </c>
      <c r="F79" s="761">
        <v>23.52</v>
      </c>
      <c r="G79" s="762">
        <v>3.05</v>
      </c>
      <c r="H79" s="763"/>
      <c r="I79" s="764">
        <f>ROUND('BDI Principal'!D14,2)</f>
        <v>23.52</v>
      </c>
      <c r="J79" s="765">
        <f t="shared" si="6"/>
        <v>0</v>
      </c>
      <c r="K79" s="766">
        <f t="shared" si="7"/>
        <v>0</v>
      </c>
      <c r="L79" s="767" t="s">
        <v>23</v>
      </c>
    </row>
    <row r="80" spans="1:12" x14ac:dyDescent="0.25">
      <c r="A80" s="768" t="s">
        <v>193</v>
      </c>
      <c r="B80" s="769" t="s">
        <v>194</v>
      </c>
      <c r="C80" s="770" t="s">
        <v>46</v>
      </c>
      <c r="D80" s="771">
        <v>34096.25</v>
      </c>
      <c r="E80" s="772">
        <v>9.8000000000000007</v>
      </c>
      <c r="F80" s="773">
        <v>15.28</v>
      </c>
      <c r="G80" s="774">
        <v>11.3</v>
      </c>
      <c r="H80" s="775"/>
      <c r="I80" s="776">
        <f>'BDI Diferenciado'!D14</f>
        <v>15.28</v>
      </c>
      <c r="J80" s="777">
        <f t="shared" si="6"/>
        <v>0</v>
      </c>
      <c r="K80" s="778">
        <f t="shared" si="7"/>
        <v>0</v>
      </c>
      <c r="L80" s="779" t="s">
        <v>23</v>
      </c>
    </row>
    <row r="81" spans="1:12" ht="45" x14ac:dyDescent="0.25">
      <c r="A81" s="780" t="s">
        <v>195</v>
      </c>
      <c r="B81" s="781" t="s">
        <v>196</v>
      </c>
      <c r="C81" s="782" t="s">
        <v>141</v>
      </c>
      <c r="D81" s="783">
        <v>917.01</v>
      </c>
      <c r="E81" s="784">
        <v>1438.55</v>
      </c>
      <c r="F81" s="785">
        <v>15.28</v>
      </c>
      <c r="G81" s="786">
        <v>1658.36</v>
      </c>
      <c r="H81" s="787"/>
      <c r="I81" s="788">
        <f>'BDI Diferenciado'!D14</f>
        <v>15.28</v>
      </c>
      <c r="J81" s="789">
        <f t="shared" si="6"/>
        <v>0</v>
      </c>
      <c r="K81" s="790">
        <f t="shared" si="7"/>
        <v>0</v>
      </c>
      <c r="L81" s="791" t="s">
        <v>23</v>
      </c>
    </row>
    <row r="82" spans="1:12" ht="22.5" x14ac:dyDescent="0.25">
      <c r="A82" s="792" t="s">
        <v>197</v>
      </c>
      <c r="B82" s="793" t="s">
        <v>198</v>
      </c>
      <c r="C82" s="794" t="s">
        <v>199</v>
      </c>
      <c r="D82" s="795">
        <v>44016.39</v>
      </c>
      <c r="E82" s="796">
        <v>0.78</v>
      </c>
      <c r="F82" s="797">
        <v>15.28</v>
      </c>
      <c r="G82" s="798">
        <v>0.9</v>
      </c>
      <c r="H82" s="799"/>
      <c r="I82" s="800">
        <f>'BDI Diferenciado'!D14</f>
        <v>15.28</v>
      </c>
      <c r="J82" s="801">
        <f t="shared" si="6"/>
        <v>0</v>
      </c>
      <c r="K82" s="802">
        <f t="shared" si="7"/>
        <v>0</v>
      </c>
      <c r="L82" s="803" t="s">
        <v>23</v>
      </c>
    </row>
    <row r="83" spans="1:12" x14ac:dyDescent="0.25">
      <c r="A83" s="804" t="s">
        <v>200</v>
      </c>
      <c r="B83" s="805" t="s">
        <v>201</v>
      </c>
      <c r="C83" s="806" t="s">
        <v>77</v>
      </c>
      <c r="D83" s="807">
        <v>3950</v>
      </c>
      <c r="E83" s="808">
        <v>6.42</v>
      </c>
      <c r="F83" s="809">
        <v>23.52</v>
      </c>
      <c r="G83" s="810">
        <v>7.93</v>
      </c>
      <c r="H83" s="811"/>
      <c r="I83" s="812">
        <f>ROUND('BDI Principal'!D14,2)</f>
        <v>23.52</v>
      </c>
      <c r="J83" s="813">
        <f t="shared" si="6"/>
        <v>0</v>
      </c>
      <c r="K83" s="814">
        <f t="shared" si="7"/>
        <v>0</v>
      </c>
      <c r="L83" s="815" t="s">
        <v>23</v>
      </c>
    </row>
    <row r="84" spans="1:12" x14ac:dyDescent="0.25">
      <c r="A84" s="816" t="s">
        <v>202</v>
      </c>
      <c r="B84" s="817" t="s">
        <v>203</v>
      </c>
      <c r="C84" s="818" t="s">
        <v>77</v>
      </c>
      <c r="D84" s="819">
        <v>3950</v>
      </c>
      <c r="E84" s="820">
        <v>20.82</v>
      </c>
      <c r="F84" s="821">
        <v>23.52</v>
      </c>
      <c r="G84" s="822">
        <v>25.72</v>
      </c>
      <c r="H84" s="823"/>
      <c r="I84" s="824">
        <f>ROUND('BDI Principal'!D14,2)</f>
        <v>23.52</v>
      </c>
      <c r="J84" s="825">
        <f t="shared" si="6"/>
        <v>0</v>
      </c>
      <c r="K84" s="826">
        <f t="shared" si="7"/>
        <v>0</v>
      </c>
      <c r="L84" s="827" t="s">
        <v>23</v>
      </c>
    </row>
    <row r="85" spans="1:12" ht="22.5" x14ac:dyDescent="0.25">
      <c r="A85" s="828" t="s">
        <v>204</v>
      </c>
      <c r="B85" s="829" t="s">
        <v>205</v>
      </c>
      <c r="C85" s="830" t="s">
        <v>77</v>
      </c>
      <c r="D85" s="831">
        <v>4400</v>
      </c>
      <c r="E85" s="832">
        <v>28.07</v>
      </c>
      <c r="F85" s="833">
        <v>23.52</v>
      </c>
      <c r="G85" s="834">
        <v>34.67</v>
      </c>
      <c r="H85" s="835"/>
      <c r="I85" s="836">
        <f>ROUND('BDI Principal'!D14,2)</f>
        <v>23.52</v>
      </c>
      <c r="J85" s="837">
        <f t="shared" si="6"/>
        <v>0</v>
      </c>
      <c r="K85" s="838">
        <f t="shared" si="7"/>
        <v>0</v>
      </c>
      <c r="L85" s="839" t="s">
        <v>23</v>
      </c>
    </row>
    <row r="86" spans="1:12" x14ac:dyDescent="0.25">
      <c r="A86" s="840" t="s">
        <v>206</v>
      </c>
      <c r="B86" s="841" t="s">
        <v>207</v>
      </c>
      <c r="C86" s="842" t="s">
        <v>46</v>
      </c>
      <c r="D86" s="843">
        <v>3520</v>
      </c>
      <c r="E86" s="844">
        <v>7.35</v>
      </c>
      <c r="F86" s="845">
        <v>23.52</v>
      </c>
      <c r="G86" s="846">
        <v>9.08</v>
      </c>
      <c r="H86" s="847"/>
      <c r="I86" s="848">
        <f>ROUND('BDI Principal'!D14,2)</f>
        <v>23.52</v>
      </c>
      <c r="J86" s="849">
        <f t="shared" si="6"/>
        <v>0</v>
      </c>
      <c r="K86" s="850">
        <f t="shared" si="7"/>
        <v>0</v>
      </c>
      <c r="L86" s="851" t="s">
        <v>23</v>
      </c>
    </row>
    <row r="87" spans="1:12" x14ac:dyDescent="0.25">
      <c r="A87" s="852" t="s">
        <v>208</v>
      </c>
      <c r="B87" s="853" t="s">
        <v>209</v>
      </c>
      <c r="C87" s="854" t="s">
        <v>46</v>
      </c>
      <c r="D87" s="855">
        <v>3520</v>
      </c>
      <c r="E87" s="856">
        <v>60.84</v>
      </c>
      <c r="F87" s="857">
        <v>23.52</v>
      </c>
      <c r="G87" s="858">
        <v>75.150000000000006</v>
      </c>
      <c r="H87" s="859"/>
      <c r="I87" s="860">
        <f>ROUND('BDI Principal'!D14,2)</f>
        <v>23.52</v>
      </c>
      <c r="J87" s="861">
        <f t="shared" si="6"/>
        <v>0</v>
      </c>
      <c r="K87" s="862">
        <f t="shared" si="7"/>
        <v>0</v>
      </c>
      <c r="L87" s="863" t="s">
        <v>23</v>
      </c>
    </row>
    <row r="88" spans="1:12" ht="33.75" x14ac:dyDescent="0.25">
      <c r="A88" s="864" t="s">
        <v>210</v>
      </c>
      <c r="B88" s="865" t="s">
        <v>211</v>
      </c>
      <c r="C88" s="866" t="s">
        <v>39</v>
      </c>
      <c r="D88" s="867">
        <v>320</v>
      </c>
      <c r="E88" s="868">
        <v>19.489999999999998</v>
      </c>
      <c r="F88" s="869">
        <v>23.52</v>
      </c>
      <c r="G88" s="870">
        <v>24.07</v>
      </c>
      <c r="H88" s="871"/>
      <c r="I88" s="872">
        <f>ROUND('BDI Principal'!D14,2)</f>
        <v>23.52</v>
      </c>
      <c r="J88" s="873">
        <f t="shared" si="6"/>
        <v>0</v>
      </c>
      <c r="K88" s="874">
        <f t="shared" si="7"/>
        <v>0</v>
      </c>
      <c r="L88" s="875" t="s">
        <v>23</v>
      </c>
    </row>
    <row r="89" spans="1:12" ht="22.5" x14ac:dyDescent="0.25">
      <c r="A89" s="876" t="s">
        <v>212</v>
      </c>
      <c r="B89" s="877" t="s">
        <v>213</v>
      </c>
      <c r="C89" s="878" t="s">
        <v>46</v>
      </c>
      <c r="D89" s="879">
        <v>320</v>
      </c>
      <c r="E89" s="880">
        <v>22.61</v>
      </c>
      <c r="F89" s="881">
        <v>23.52</v>
      </c>
      <c r="G89" s="882">
        <v>27.93</v>
      </c>
      <c r="H89" s="883"/>
      <c r="I89" s="884">
        <f>ROUND('BDI Principal'!D14,2)</f>
        <v>23.52</v>
      </c>
      <c r="J89" s="885">
        <f t="shared" si="6"/>
        <v>0</v>
      </c>
      <c r="K89" s="886">
        <f t="shared" si="7"/>
        <v>0</v>
      </c>
      <c r="L89" s="887" t="s">
        <v>23</v>
      </c>
    </row>
    <row r="90" spans="1:12" ht="67.5" x14ac:dyDescent="0.25">
      <c r="A90" s="888" t="s">
        <v>214</v>
      </c>
      <c r="B90" s="889" t="s">
        <v>215</v>
      </c>
      <c r="C90" s="890" t="s">
        <v>141</v>
      </c>
      <c r="D90" s="891">
        <v>64</v>
      </c>
      <c r="E90" s="892">
        <v>125.15</v>
      </c>
      <c r="F90" s="893">
        <v>23.52</v>
      </c>
      <c r="G90" s="894">
        <v>154.59</v>
      </c>
      <c r="H90" s="895"/>
      <c r="I90" s="896">
        <f>ROUND('BDI Principal'!D14,2)</f>
        <v>23.52</v>
      </c>
      <c r="J90" s="897">
        <f t="shared" si="6"/>
        <v>0</v>
      </c>
      <c r="K90" s="898">
        <f t="shared" si="7"/>
        <v>0</v>
      </c>
      <c r="L90" s="899" t="s">
        <v>23</v>
      </c>
    </row>
    <row r="91" spans="1:12" ht="22.5" x14ac:dyDescent="0.25">
      <c r="A91" s="900" t="s">
        <v>216</v>
      </c>
      <c r="B91" s="901" t="s">
        <v>217</v>
      </c>
      <c r="C91" s="902" t="s">
        <v>46</v>
      </c>
      <c r="D91" s="903">
        <v>32</v>
      </c>
      <c r="E91" s="904">
        <v>60.75</v>
      </c>
      <c r="F91" s="905">
        <v>23.52</v>
      </c>
      <c r="G91" s="906">
        <v>75.040000000000006</v>
      </c>
      <c r="H91" s="907"/>
      <c r="I91" s="908">
        <f>ROUND('BDI Principal'!D14,2)</f>
        <v>23.52</v>
      </c>
      <c r="J91" s="909">
        <f t="shared" si="6"/>
        <v>0</v>
      </c>
      <c r="K91" s="910">
        <f t="shared" si="7"/>
        <v>0</v>
      </c>
      <c r="L91" s="911" t="s">
        <v>23</v>
      </c>
    </row>
    <row r="92" spans="1:12" ht="22.5" x14ac:dyDescent="0.25">
      <c r="A92" s="912" t="s">
        <v>218</v>
      </c>
      <c r="B92" s="913" t="s">
        <v>219</v>
      </c>
      <c r="C92" s="914" t="s">
        <v>46</v>
      </c>
      <c r="D92" s="915">
        <v>32</v>
      </c>
      <c r="E92" s="916">
        <v>68.63</v>
      </c>
      <c r="F92" s="917">
        <v>23.52</v>
      </c>
      <c r="G92" s="918">
        <v>84.77</v>
      </c>
      <c r="H92" s="919"/>
      <c r="I92" s="920">
        <f>ROUND('BDI Principal'!D14,2)</f>
        <v>23.52</v>
      </c>
      <c r="J92" s="921">
        <f t="shared" si="6"/>
        <v>0</v>
      </c>
      <c r="K92" s="922">
        <f t="shared" si="7"/>
        <v>0</v>
      </c>
      <c r="L92" s="923" t="s">
        <v>23</v>
      </c>
    </row>
    <row r="93" spans="1:12" x14ac:dyDescent="0.25">
      <c r="A93" s="924" t="s">
        <v>220</v>
      </c>
      <c r="B93" s="925" t="s">
        <v>221</v>
      </c>
      <c r="C93" s="926" t="s">
        <v>46</v>
      </c>
      <c r="D93" s="927">
        <v>32</v>
      </c>
      <c r="E93" s="928">
        <v>17.36</v>
      </c>
      <c r="F93" s="929">
        <v>23.52</v>
      </c>
      <c r="G93" s="930">
        <v>21.44</v>
      </c>
      <c r="H93" s="931"/>
      <c r="I93" s="932">
        <f>ROUND('BDI Principal'!D14,2)</f>
        <v>23.52</v>
      </c>
      <c r="J93" s="933">
        <f t="shared" si="6"/>
        <v>0</v>
      </c>
      <c r="K93" s="934">
        <f t="shared" si="7"/>
        <v>0</v>
      </c>
      <c r="L93" s="935" t="s">
        <v>23</v>
      </c>
    </row>
    <row r="94" spans="1:12" ht="22.5" x14ac:dyDescent="0.25">
      <c r="A94" s="936" t="s">
        <v>222</v>
      </c>
      <c r="B94" s="937" t="s">
        <v>223</v>
      </c>
      <c r="C94" s="938" t="s">
        <v>46</v>
      </c>
      <c r="D94" s="939">
        <v>16</v>
      </c>
      <c r="E94" s="940">
        <v>55.21</v>
      </c>
      <c r="F94" s="941">
        <v>23.52</v>
      </c>
      <c r="G94" s="942">
        <v>68.2</v>
      </c>
      <c r="H94" s="943"/>
      <c r="I94" s="944">
        <f>ROUND('BDI Principal'!D14,2)</f>
        <v>23.52</v>
      </c>
      <c r="J94" s="945">
        <f t="shared" si="6"/>
        <v>0</v>
      </c>
      <c r="K94" s="946">
        <f t="shared" si="7"/>
        <v>0</v>
      </c>
      <c r="L94" s="947" t="s">
        <v>23</v>
      </c>
    </row>
    <row r="95" spans="1:12" ht="22.5" x14ac:dyDescent="0.25">
      <c r="A95" s="948" t="s">
        <v>224</v>
      </c>
      <c r="B95" s="949" t="s">
        <v>225</v>
      </c>
      <c r="C95" s="950" t="s">
        <v>46</v>
      </c>
      <c r="D95" s="951">
        <v>16</v>
      </c>
      <c r="E95" s="952">
        <v>110.86</v>
      </c>
      <c r="F95" s="953">
        <v>23.52</v>
      </c>
      <c r="G95" s="954">
        <v>136.93</v>
      </c>
      <c r="H95" s="955"/>
      <c r="I95" s="956">
        <f>ROUND('BDI Principal'!D14,2)</f>
        <v>23.52</v>
      </c>
      <c r="J95" s="957">
        <f t="shared" si="6"/>
        <v>0</v>
      </c>
      <c r="K95" s="958">
        <f t="shared" si="7"/>
        <v>0</v>
      </c>
      <c r="L95" s="959" t="s">
        <v>23</v>
      </c>
    </row>
    <row r="96" spans="1:12" x14ac:dyDescent="0.25">
      <c r="A96" s="960" t="s">
        <v>226</v>
      </c>
      <c r="B96" s="4757" t="s">
        <v>227</v>
      </c>
      <c r="C96" s="4758"/>
      <c r="D96" s="4759"/>
      <c r="E96" s="4760"/>
      <c r="F96" s="4761"/>
      <c r="G96" s="4762"/>
      <c r="H96" s="4763"/>
      <c r="I96" s="961"/>
      <c r="J96" s="962"/>
      <c r="K96" s="963">
        <f>SUM(K97:K101)</f>
        <v>0</v>
      </c>
      <c r="L96" s="964" t="s">
        <v>36</v>
      </c>
    </row>
    <row r="97" spans="1:12" ht="67.5" x14ac:dyDescent="0.25">
      <c r="A97" s="965" t="s">
        <v>228</v>
      </c>
      <c r="B97" s="966" t="s">
        <v>229</v>
      </c>
      <c r="C97" s="967" t="s">
        <v>77</v>
      </c>
      <c r="D97" s="968">
        <v>217</v>
      </c>
      <c r="E97" s="969">
        <v>27.04</v>
      </c>
      <c r="F97" s="970">
        <v>23.52</v>
      </c>
      <c r="G97" s="971">
        <v>33.4</v>
      </c>
      <c r="H97" s="972"/>
      <c r="I97" s="973">
        <f>ROUND('BDI Principal'!D14,2)</f>
        <v>23.52</v>
      </c>
      <c r="J97" s="974">
        <f>ROUND((ROUND(H97,2)*I97/100)+ROUND(H97,2),2)</f>
        <v>0</v>
      </c>
      <c r="K97" s="975">
        <f>ROUND(D97*J97,2)</f>
        <v>0</v>
      </c>
      <c r="L97" s="976" t="s">
        <v>23</v>
      </c>
    </row>
    <row r="98" spans="1:12" ht="45" x14ac:dyDescent="0.25">
      <c r="A98" s="977" t="s">
        <v>230</v>
      </c>
      <c r="B98" s="978" t="s">
        <v>231</v>
      </c>
      <c r="C98" s="979" t="s">
        <v>108</v>
      </c>
      <c r="D98" s="980">
        <v>217</v>
      </c>
      <c r="E98" s="981">
        <v>35.71</v>
      </c>
      <c r="F98" s="982">
        <v>23.52</v>
      </c>
      <c r="G98" s="983">
        <v>44.11</v>
      </c>
      <c r="H98" s="984"/>
      <c r="I98" s="985">
        <f>ROUND('BDI Principal'!D14,2)</f>
        <v>23.52</v>
      </c>
      <c r="J98" s="986">
        <f>ROUND((ROUND(H98,2)*I98/100)+ROUND(H98,2),2)</f>
        <v>0</v>
      </c>
      <c r="K98" s="987">
        <f>ROUND(D98*J98,2)</f>
        <v>0</v>
      </c>
      <c r="L98" s="988" t="s">
        <v>23</v>
      </c>
    </row>
    <row r="99" spans="1:12" ht="67.5" x14ac:dyDescent="0.25">
      <c r="A99" s="989" t="s">
        <v>232</v>
      </c>
      <c r="B99" s="990" t="s">
        <v>233</v>
      </c>
      <c r="C99" s="991" t="s">
        <v>77</v>
      </c>
      <c r="D99" s="992">
        <v>108.5</v>
      </c>
      <c r="E99" s="993">
        <v>60.08</v>
      </c>
      <c r="F99" s="994">
        <v>23.52</v>
      </c>
      <c r="G99" s="995">
        <v>74.209999999999994</v>
      </c>
      <c r="H99" s="996"/>
      <c r="I99" s="997">
        <f>ROUND('BDI Principal'!D14,2)</f>
        <v>23.52</v>
      </c>
      <c r="J99" s="998">
        <f>ROUND((ROUND(H99,2)*I99/100)+ROUND(H99,2),2)</f>
        <v>0</v>
      </c>
      <c r="K99" s="999">
        <f>ROUND(D99*J99,2)</f>
        <v>0</v>
      </c>
      <c r="L99" s="1000" t="s">
        <v>23</v>
      </c>
    </row>
    <row r="100" spans="1:12" ht="45" x14ac:dyDescent="0.25">
      <c r="A100" s="1001" t="s">
        <v>234</v>
      </c>
      <c r="B100" s="1002" t="s">
        <v>235</v>
      </c>
      <c r="C100" s="1003" t="s">
        <v>108</v>
      </c>
      <c r="D100" s="1004">
        <v>108.5</v>
      </c>
      <c r="E100" s="1005">
        <v>83.45</v>
      </c>
      <c r="F100" s="1006">
        <v>23.52</v>
      </c>
      <c r="G100" s="1007">
        <v>103.08</v>
      </c>
      <c r="H100" s="1008"/>
      <c r="I100" s="1009">
        <f>ROUND('BDI Principal'!D14,2)</f>
        <v>23.52</v>
      </c>
      <c r="J100" s="1010">
        <f>ROUND((ROUND(H100,2)*I100/100)+ROUND(H100,2),2)</f>
        <v>0</v>
      </c>
      <c r="K100" s="1011">
        <f>ROUND(D100*J100,2)</f>
        <v>0</v>
      </c>
      <c r="L100" s="1012" t="s">
        <v>23</v>
      </c>
    </row>
    <row r="101" spans="1:12" ht="67.5" x14ac:dyDescent="0.25">
      <c r="A101" s="1013" t="s">
        <v>236</v>
      </c>
      <c r="B101" s="1014" t="s">
        <v>237</v>
      </c>
      <c r="C101" s="1015" t="s">
        <v>77</v>
      </c>
      <c r="D101" s="1016">
        <v>54.25</v>
      </c>
      <c r="E101" s="1017">
        <v>867.53</v>
      </c>
      <c r="F101" s="1018">
        <v>23.52</v>
      </c>
      <c r="G101" s="1019">
        <v>1071.57</v>
      </c>
      <c r="H101" s="1020"/>
      <c r="I101" s="1021">
        <f>ROUND('BDI Principal'!D14,2)</f>
        <v>23.52</v>
      </c>
      <c r="J101" s="1022">
        <f>ROUND((ROUND(H101,2)*I101/100)+ROUND(H101,2),2)</f>
        <v>0</v>
      </c>
      <c r="K101" s="1023">
        <f>ROUND(D101*J101,2)</f>
        <v>0</v>
      </c>
      <c r="L101" s="1024" t="s">
        <v>23</v>
      </c>
    </row>
    <row r="102" spans="1:12" x14ac:dyDescent="0.25">
      <c r="A102" s="1025" t="s">
        <v>238</v>
      </c>
      <c r="B102" s="4764" t="s">
        <v>239</v>
      </c>
      <c r="C102" s="4765"/>
      <c r="D102" s="4766"/>
      <c r="E102" s="4767"/>
      <c r="F102" s="4768"/>
      <c r="G102" s="4769"/>
      <c r="H102" s="4770"/>
      <c r="I102" s="1026"/>
      <c r="J102" s="1027"/>
      <c r="K102" s="1028">
        <f>SUM(K103:K104)</f>
        <v>0</v>
      </c>
      <c r="L102" s="1029" t="s">
        <v>36</v>
      </c>
    </row>
    <row r="103" spans="1:12" ht="22.5" x14ac:dyDescent="0.25">
      <c r="A103" s="1030" t="s">
        <v>240</v>
      </c>
      <c r="B103" s="1031" t="s">
        <v>241</v>
      </c>
      <c r="C103" s="1032" t="s">
        <v>56</v>
      </c>
      <c r="D103" s="1033">
        <v>25</v>
      </c>
      <c r="E103" s="1034">
        <v>159.72999999999999</v>
      </c>
      <c r="F103" s="1035">
        <v>23.52</v>
      </c>
      <c r="G103" s="1036">
        <v>197.3</v>
      </c>
      <c r="H103" s="1037"/>
      <c r="I103" s="1038">
        <f>ROUND('BDI Principal'!D14,2)</f>
        <v>23.52</v>
      </c>
      <c r="J103" s="1039">
        <f>ROUND((ROUND(H103,2)*I103/100)+ROUND(H103,2),2)</f>
        <v>0</v>
      </c>
      <c r="K103" s="1040">
        <f>ROUND(D103*J103,2)</f>
        <v>0</v>
      </c>
      <c r="L103" s="1041" t="s">
        <v>23</v>
      </c>
    </row>
    <row r="104" spans="1:12" ht="33.75" x14ac:dyDescent="0.25">
      <c r="A104" s="1042" t="s">
        <v>242</v>
      </c>
      <c r="B104" s="1043" t="s">
        <v>243</v>
      </c>
      <c r="C104" s="1044" t="s">
        <v>56</v>
      </c>
      <c r="D104" s="1045">
        <v>86</v>
      </c>
      <c r="E104" s="1046">
        <v>287.89999999999998</v>
      </c>
      <c r="F104" s="1047">
        <v>23.52</v>
      </c>
      <c r="G104" s="1048">
        <v>355.61</v>
      </c>
      <c r="H104" s="1049"/>
      <c r="I104" s="1050">
        <f>ROUND('BDI Principal'!D14,2)</f>
        <v>23.52</v>
      </c>
      <c r="J104" s="1051">
        <f>ROUND((ROUND(H104,2)*I104/100)+ROUND(H104,2),2)</f>
        <v>0</v>
      </c>
      <c r="K104" s="1052">
        <f>ROUND(D104*J104,2)</f>
        <v>0</v>
      </c>
      <c r="L104" s="1053" t="s">
        <v>23</v>
      </c>
    </row>
    <row r="105" spans="1:12" x14ac:dyDescent="0.25">
      <c r="A105" s="1054" t="s">
        <v>244</v>
      </c>
      <c r="B105" s="4771" t="s">
        <v>245</v>
      </c>
      <c r="C105" s="4772"/>
      <c r="D105" s="4773"/>
      <c r="E105" s="4774"/>
      <c r="F105" s="4775"/>
      <c r="G105" s="4776"/>
      <c r="H105" s="4777"/>
      <c r="I105" s="1055"/>
      <c r="J105" s="1056"/>
      <c r="K105" s="1057">
        <f>SUM(K106:K109)</f>
        <v>0</v>
      </c>
      <c r="L105" s="1058" t="s">
        <v>36</v>
      </c>
    </row>
    <row r="106" spans="1:12" ht="22.5" x14ac:dyDescent="0.25">
      <c r="A106" s="1059" t="s">
        <v>246</v>
      </c>
      <c r="B106" s="1060" t="s">
        <v>247</v>
      </c>
      <c r="C106" s="1061" t="s">
        <v>113</v>
      </c>
      <c r="D106" s="1062">
        <v>60</v>
      </c>
      <c r="E106" s="1063">
        <v>207.85</v>
      </c>
      <c r="F106" s="1064">
        <v>23.52</v>
      </c>
      <c r="G106" s="1065">
        <v>256.74</v>
      </c>
      <c r="H106" s="1066"/>
      <c r="I106" s="1067">
        <f>ROUND('BDI Principal'!D14,2)</f>
        <v>23.52</v>
      </c>
      <c r="J106" s="1068">
        <f>ROUND((ROUND(H106,2)*I106/100)+ROUND(H106,2),2)</f>
        <v>0</v>
      </c>
      <c r="K106" s="1069">
        <f>ROUND(D106*J106,2)</f>
        <v>0</v>
      </c>
      <c r="L106" s="1070" t="s">
        <v>23</v>
      </c>
    </row>
    <row r="107" spans="1:12" ht="22.5" x14ac:dyDescent="0.25">
      <c r="A107" s="1071" t="s">
        <v>248</v>
      </c>
      <c r="B107" s="1072" t="s">
        <v>249</v>
      </c>
      <c r="C107" s="1073" t="s">
        <v>77</v>
      </c>
      <c r="D107" s="1074">
        <v>72</v>
      </c>
      <c r="E107" s="1075">
        <v>10.56</v>
      </c>
      <c r="F107" s="1076">
        <v>23.52</v>
      </c>
      <c r="G107" s="1077">
        <v>13.04</v>
      </c>
      <c r="H107" s="1078"/>
      <c r="I107" s="1079">
        <f>ROUND('BDI Principal'!D14,2)</f>
        <v>23.52</v>
      </c>
      <c r="J107" s="1080">
        <f>ROUND((ROUND(H107,2)*I107/100)+ROUND(H107,2),2)</f>
        <v>0</v>
      </c>
      <c r="K107" s="1081">
        <f>ROUND(D107*J107,2)</f>
        <v>0</v>
      </c>
      <c r="L107" s="1082" t="s">
        <v>23</v>
      </c>
    </row>
    <row r="108" spans="1:12" x14ac:dyDescent="0.25">
      <c r="A108" s="1083" t="s">
        <v>250</v>
      </c>
      <c r="B108" s="1084" t="s">
        <v>251</v>
      </c>
      <c r="C108" s="1085" t="s">
        <v>138</v>
      </c>
      <c r="D108" s="1086">
        <v>240</v>
      </c>
      <c r="E108" s="1087">
        <v>10.46</v>
      </c>
      <c r="F108" s="1088">
        <v>23.52</v>
      </c>
      <c r="G108" s="1089">
        <v>12.92</v>
      </c>
      <c r="H108" s="1090"/>
      <c r="I108" s="1091">
        <f>ROUND('BDI Principal'!D14,2)</f>
        <v>23.52</v>
      </c>
      <c r="J108" s="1092">
        <f>ROUND((ROUND(H108,2)*I108/100)+ROUND(H108,2),2)</f>
        <v>0</v>
      </c>
      <c r="K108" s="1093">
        <f>ROUND(D108*J108,2)</f>
        <v>0</v>
      </c>
      <c r="L108" s="1094" t="s">
        <v>23</v>
      </c>
    </row>
    <row r="109" spans="1:12" ht="22.5" x14ac:dyDescent="0.25">
      <c r="A109" s="1095" t="s">
        <v>252</v>
      </c>
      <c r="B109" s="1096" t="s">
        <v>253</v>
      </c>
      <c r="C109" s="1097" t="s">
        <v>113</v>
      </c>
      <c r="D109" s="1098">
        <v>4.8</v>
      </c>
      <c r="E109" s="1099">
        <v>982.94</v>
      </c>
      <c r="F109" s="1100">
        <v>23.52</v>
      </c>
      <c r="G109" s="1101">
        <v>1214.1300000000001</v>
      </c>
      <c r="H109" s="1102"/>
      <c r="I109" s="1103">
        <f>ROUND('BDI Principal'!D14,2)</f>
        <v>23.52</v>
      </c>
      <c r="J109" s="1104">
        <f>ROUND((ROUND(H109,2)*I109/100)+ROUND(H109,2),2)</f>
        <v>0</v>
      </c>
      <c r="K109" s="1105">
        <f>ROUND(D109*J109,2)</f>
        <v>0</v>
      </c>
      <c r="L109" s="1106" t="s">
        <v>23</v>
      </c>
    </row>
    <row r="110" spans="1:12" x14ac:dyDescent="0.25">
      <c r="A110" s="1107" t="s">
        <v>254</v>
      </c>
      <c r="B110" s="4778" t="s">
        <v>255</v>
      </c>
      <c r="C110" s="4779"/>
      <c r="D110" s="4780"/>
      <c r="E110" s="4781"/>
      <c r="F110" s="4782"/>
      <c r="G110" s="4783"/>
      <c r="H110" s="4784"/>
      <c r="I110" s="1108"/>
      <c r="J110" s="1109"/>
      <c r="K110" s="4649">
        <f>K111+K113+K123+K139</f>
        <v>0</v>
      </c>
      <c r="L110" s="1110" t="s">
        <v>36</v>
      </c>
    </row>
    <row r="111" spans="1:12" x14ac:dyDescent="0.25">
      <c r="A111" s="1111" t="s">
        <v>256</v>
      </c>
      <c r="B111" s="4785" t="s">
        <v>257</v>
      </c>
      <c r="C111" s="4786"/>
      <c r="D111" s="4787"/>
      <c r="E111" s="4788"/>
      <c r="F111" s="4789"/>
      <c r="G111" s="4790"/>
      <c r="H111" s="4791"/>
      <c r="I111" s="1112"/>
      <c r="J111" s="1113"/>
      <c r="K111" s="1114">
        <f>SUM(K112:K112)</f>
        <v>0</v>
      </c>
      <c r="L111" s="1115" t="s">
        <v>36</v>
      </c>
    </row>
    <row r="112" spans="1:12" ht="22.5" x14ac:dyDescent="0.25">
      <c r="A112" s="1116" t="s">
        <v>258</v>
      </c>
      <c r="B112" s="1117" t="s">
        <v>259</v>
      </c>
      <c r="C112" s="1118" t="s">
        <v>46</v>
      </c>
      <c r="D112" s="1119">
        <v>81</v>
      </c>
      <c r="E112" s="1120">
        <v>0.56999999999999995</v>
      </c>
      <c r="F112" s="1121">
        <v>23.52</v>
      </c>
      <c r="G112" s="1122">
        <v>0.7</v>
      </c>
      <c r="H112" s="1123"/>
      <c r="I112" s="1124">
        <f>ROUND('BDI Principal'!D14,2)</f>
        <v>23.52</v>
      </c>
      <c r="J112" s="1125">
        <f>ROUND((ROUND(H112,2)*I112/100)+ROUND(H112,2),2)</f>
        <v>0</v>
      </c>
      <c r="K112" s="1126">
        <f>ROUND(D112*J112,2)</f>
        <v>0</v>
      </c>
      <c r="L112" s="1127" t="s">
        <v>23</v>
      </c>
    </row>
    <row r="113" spans="1:12" x14ac:dyDescent="0.25">
      <c r="A113" s="1128" t="s">
        <v>260</v>
      </c>
      <c r="B113" s="4792" t="s">
        <v>110</v>
      </c>
      <c r="C113" s="4793"/>
      <c r="D113" s="4794"/>
      <c r="E113" s="4795"/>
      <c r="F113" s="4796"/>
      <c r="G113" s="4797"/>
      <c r="H113" s="4798"/>
      <c r="I113" s="1129"/>
      <c r="J113" s="1130"/>
      <c r="K113" s="1131">
        <f>SUM(K114:K122)</f>
        <v>0</v>
      </c>
      <c r="L113" s="1132" t="s">
        <v>36</v>
      </c>
    </row>
    <row r="114" spans="1:12" ht="33.75" x14ac:dyDescent="0.25">
      <c r="A114" s="1133" t="s">
        <v>261</v>
      </c>
      <c r="B114" s="1134" t="s">
        <v>262</v>
      </c>
      <c r="C114" s="1135" t="s">
        <v>113</v>
      </c>
      <c r="D114" s="1136">
        <v>372.52</v>
      </c>
      <c r="E114" s="1137">
        <v>10.14</v>
      </c>
      <c r="F114" s="1138">
        <v>23.52</v>
      </c>
      <c r="G114" s="1139">
        <v>12.52</v>
      </c>
      <c r="H114" s="1140"/>
      <c r="I114" s="1141">
        <f>ROUND('BDI Principal'!D14,2)</f>
        <v>23.52</v>
      </c>
      <c r="J114" s="1142">
        <f t="shared" ref="J114:J122" si="8">ROUND((ROUND(H114,2)*I114/100)+ROUND(H114,2),2)</f>
        <v>0</v>
      </c>
      <c r="K114" s="1143">
        <f t="shared" ref="K114:K122" si="9">ROUND(D114*J114,2)</f>
        <v>0</v>
      </c>
      <c r="L114" s="1144" t="s">
        <v>23</v>
      </c>
    </row>
    <row r="115" spans="1:12" ht="22.5" x14ac:dyDescent="0.25">
      <c r="A115" s="1145" t="s">
        <v>263</v>
      </c>
      <c r="B115" s="1146" t="s">
        <v>115</v>
      </c>
      <c r="C115" s="1147" t="s">
        <v>113</v>
      </c>
      <c r="D115" s="1148">
        <v>19.61</v>
      </c>
      <c r="E115" s="1149">
        <v>377.03</v>
      </c>
      <c r="F115" s="1150">
        <v>23.52</v>
      </c>
      <c r="G115" s="1151">
        <v>465.71</v>
      </c>
      <c r="H115" s="1152"/>
      <c r="I115" s="1153">
        <f>ROUND('BDI Principal'!D14,2)</f>
        <v>23.52</v>
      </c>
      <c r="J115" s="1154">
        <f t="shared" si="8"/>
        <v>0</v>
      </c>
      <c r="K115" s="1155">
        <f t="shared" si="9"/>
        <v>0</v>
      </c>
      <c r="L115" s="1156" t="s">
        <v>23</v>
      </c>
    </row>
    <row r="116" spans="1:12" ht="33.75" x14ac:dyDescent="0.25">
      <c r="A116" s="1157" t="s">
        <v>264</v>
      </c>
      <c r="B116" s="1158" t="s">
        <v>265</v>
      </c>
      <c r="C116" s="1159" t="s">
        <v>113</v>
      </c>
      <c r="D116" s="1160">
        <v>39.21</v>
      </c>
      <c r="E116" s="1161">
        <v>7.8</v>
      </c>
      <c r="F116" s="1162">
        <v>23.52</v>
      </c>
      <c r="G116" s="1163">
        <v>9.6300000000000008</v>
      </c>
      <c r="H116" s="1164"/>
      <c r="I116" s="1165">
        <f>ROUND('BDI Principal'!D14,2)</f>
        <v>23.52</v>
      </c>
      <c r="J116" s="1166">
        <f t="shared" si="8"/>
        <v>0</v>
      </c>
      <c r="K116" s="1167">
        <f t="shared" si="9"/>
        <v>0</v>
      </c>
      <c r="L116" s="1168" t="s">
        <v>23</v>
      </c>
    </row>
    <row r="117" spans="1:12" ht="22.5" x14ac:dyDescent="0.25">
      <c r="A117" s="1169" t="s">
        <v>266</v>
      </c>
      <c r="B117" s="1170" t="s">
        <v>126</v>
      </c>
      <c r="C117" s="1171" t="s">
        <v>124</v>
      </c>
      <c r="D117" s="1172">
        <v>78.430000000000007</v>
      </c>
      <c r="E117" s="1173">
        <v>47.46</v>
      </c>
      <c r="F117" s="1174">
        <v>23.52</v>
      </c>
      <c r="G117" s="1175">
        <v>58.62</v>
      </c>
      <c r="H117" s="1176"/>
      <c r="I117" s="1177">
        <f>ROUND('BDI Principal'!D14,2)</f>
        <v>23.52</v>
      </c>
      <c r="J117" s="1178">
        <f t="shared" si="8"/>
        <v>0</v>
      </c>
      <c r="K117" s="1179">
        <f t="shared" si="9"/>
        <v>0</v>
      </c>
      <c r="L117" s="1180" t="s">
        <v>23</v>
      </c>
    </row>
    <row r="118" spans="1:12" x14ac:dyDescent="0.25">
      <c r="A118" s="1181" t="s">
        <v>267</v>
      </c>
      <c r="B118" s="1182" t="s">
        <v>128</v>
      </c>
      <c r="C118" s="1183" t="s">
        <v>113</v>
      </c>
      <c r="D118" s="1184">
        <v>352.92</v>
      </c>
      <c r="E118" s="1185">
        <v>1.89</v>
      </c>
      <c r="F118" s="1186">
        <v>23.52</v>
      </c>
      <c r="G118" s="1187">
        <v>2.33</v>
      </c>
      <c r="H118" s="1188"/>
      <c r="I118" s="1189">
        <f>ROUND('BDI Principal'!D14,2)</f>
        <v>23.52</v>
      </c>
      <c r="J118" s="1190">
        <f t="shared" si="8"/>
        <v>0</v>
      </c>
      <c r="K118" s="1191">
        <f t="shared" si="9"/>
        <v>0</v>
      </c>
      <c r="L118" s="1192" t="s">
        <v>23</v>
      </c>
    </row>
    <row r="119" spans="1:12" x14ac:dyDescent="0.25">
      <c r="A119" s="1193" t="s">
        <v>268</v>
      </c>
      <c r="B119" s="1194" t="s">
        <v>130</v>
      </c>
      <c r="C119" s="1195" t="s">
        <v>113</v>
      </c>
      <c r="D119" s="1196">
        <v>19.61</v>
      </c>
      <c r="E119" s="1197">
        <v>2.46</v>
      </c>
      <c r="F119" s="1198">
        <v>23.52</v>
      </c>
      <c r="G119" s="1199">
        <v>3.04</v>
      </c>
      <c r="H119" s="1200"/>
      <c r="I119" s="1201">
        <f>ROUND('BDI Principal'!D14,2)</f>
        <v>23.52</v>
      </c>
      <c r="J119" s="1202">
        <f t="shared" si="8"/>
        <v>0</v>
      </c>
      <c r="K119" s="1203">
        <f t="shared" si="9"/>
        <v>0</v>
      </c>
      <c r="L119" s="1204" t="s">
        <v>23</v>
      </c>
    </row>
    <row r="120" spans="1:12" ht="22.5" x14ac:dyDescent="0.25">
      <c r="A120" s="1205" t="s">
        <v>269</v>
      </c>
      <c r="B120" s="1206" t="s">
        <v>132</v>
      </c>
      <c r="C120" s="1207" t="s">
        <v>133</v>
      </c>
      <c r="D120" s="1208">
        <v>3529.17</v>
      </c>
      <c r="E120" s="1209">
        <v>1.52</v>
      </c>
      <c r="F120" s="1210">
        <v>23.52</v>
      </c>
      <c r="G120" s="1211">
        <v>1.88</v>
      </c>
      <c r="H120" s="1212"/>
      <c r="I120" s="1213">
        <f>ROUND('BDI Principal'!D14,2)</f>
        <v>23.52</v>
      </c>
      <c r="J120" s="1214">
        <f t="shared" si="8"/>
        <v>0</v>
      </c>
      <c r="K120" s="1215">
        <f t="shared" si="9"/>
        <v>0</v>
      </c>
      <c r="L120" s="1216" t="s">
        <v>23</v>
      </c>
    </row>
    <row r="121" spans="1:12" ht="22.5" x14ac:dyDescent="0.25">
      <c r="A121" s="1217" t="s">
        <v>270</v>
      </c>
      <c r="B121" s="1218" t="s">
        <v>135</v>
      </c>
      <c r="C121" s="1219" t="s">
        <v>133</v>
      </c>
      <c r="D121" s="1220">
        <v>196.07</v>
      </c>
      <c r="E121" s="1221">
        <v>1.98</v>
      </c>
      <c r="F121" s="1222">
        <v>23.52</v>
      </c>
      <c r="G121" s="1223">
        <v>2.4500000000000002</v>
      </c>
      <c r="H121" s="1224"/>
      <c r="I121" s="1225">
        <f>ROUND('BDI Principal'!D14,2)</f>
        <v>23.52</v>
      </c>
      <c r="J121" s="1226">
        <f t="shared" si="8"/>
        <v>0</v>
      </c>
      <c r="K121" s="1227">
        <f t="shared" si="9"/>
        <v>0</v>
      </c>
      <c r="L121" s="1228" t="s">
        <v>23</v>
      </c>
    </row>
    <row r="122" spans="1:12" ht="22.5" x14ac:dyDescent="0.25">
      <c r="A122" s="1229" t="s">
        <v>271</v>
      </c>
      <c r="B122" s="1230" t="s">
        <v>140</v>
      </c>
      <c r="C122" s="1231" t="s">
        <v>141</v>
      </c>
      <c r="D122" s="1232">
        <v>401.93</v>
      </c>
      <c r="E122" s="1233">
        <v>24.5</v>
      </c>
      <c r="F122" s="1234">
        <v>23.52</v>
      </c>
      <c r="G122" s="1235">
        <v>30.26</v>
      </c>
      <c r="H122" s="1236"/>
      <c r="I122" s="1237">
        <f>ROUND('BDI Principal'!D14,2)</f>
        <v>23.52</v>
      </c>
      <c r="J122" s="1238">
        <f t="shared" si="8"/>
        <v>0</v>
      </c>
      <c r="K122" s="1239">
        <f t="shared" si="9"/>
        <v>0</v>
      </c>
      <c r="L122" s="1240" t="s">
        <v>23</v>
      </c>
    </row>
    <row r="123" spans="1:12" x14ac:dyDescent="0.25">
      <c r="A123" s="1241" t="s">
        <v>272</v>
      </c>
      <c r="B123" s="4799" t="s">
        <v>273</v>
      </c>
      <c r="C123" s="4800"/>
      <c r="D123" s="4801"/>
      <c r="E123" s="4802"/>
      <c r="F123" s="4803"/>
      <c r="G123" s="4804"/>
      <c r="H123" s="4805"/>
      <c r="I123" s="1242"/>
      <c r="J123" s="1243"/>
      <c r="K123" s="1244">
        <f>SUM(K124:K138)</f>
        <v>0</v>
      </c>
      <c r="L123" s="1245" t="s">
        <v>36</v>
      </c>
    </row>
    <row r="124" spans="1:12" x14ac:dyDescent="0.25">
      <c r="A124" s="1246" t="s">
        <v>274</v>
      </c>
      <c r="B124" s="1247" t="s">
        <v>147</v>
      </c>
      <c r="C124" s="1248" t="s">
        <v>46</v>
      </c>
      <c r="D124" s="1249">
        <v>716.4</v>
      </c>
      <c r="E124" s="1250">
        <v>54.15</v>
      </c>
      <c r="F124" s="1251">
        <v>23.52</v>
      </c>
      <c r="G124" s="1252">
        <v>66.89</v>
      </c>
      <c r="H124" s="1253"/>
      <c r="I124" s="1254">
        <f>ROUND('BDI Principal'!D14,2)</f>
        <v>23.52</v>
      </c>
      <c r="J124" s="1255">
        <f t="shared" ref="J124:J138" si="10">ROUND((ROUND(H124,2)*I124/100)+ROUND(H124,2),2)</f>
        <v>0</v>
      </c>
      <c r="K124" s="1256">
        <f t="shared" ref="K124:K138" si="11">ROUND(D124*J124,2)</f>
        <v>0</v>
      </c>
      <c r="L124" s="1257" t="s">
        <v>23</v>
      </c>
    </row>
    <row r="125" spans="1:12" ht="45" x14ac:dyDescent="0.25">
      <c r="A125" s="1258" t="s">
        <v>275</v>
      </c>
      <c r="B125" s="1259" t="s">
        <v>276</v>
      </c>
      <c r="C125" s="1260" t="s">
        <v>141</v>
      </c>
      <c r="D125" s="1261">
        <v>16.2</v>
      </c>
      <c r="E125" s="1262">
        <v>191.28</v>
      </c>
      <c r="F125" s="1263">
        <v>23.52</v>
      </c>
      <c r="G125" s="1264">
        <v>236.27</v>
      </c>
      <c r="H125" s="1265"/>
      <c r="I125" s="1266">
        <f>ROUND('BDI Principal'!D14,2)</f>
        <v>23.52</v>
      </c>
      <c r="J125" s="1267">
        <f t="shared" si="10"/>
        <v>0</v>
      </c>
      <c r="K125" s="1268">
        <f t="shared" si="11"/>
        <v>0</v>
      </c>
      <c r="L125" s="1269" t="s">
        <v>23</v>
      </c>
    </row>
    <row r="126" spans="1:12" ht="45" x14ac:dyDescent="0.25">
      <c r="A126" s="1270" t="s">
        <v>277</v>
      </c>
      <c r="B126" s="1271" t="s">
        <v>278</v>
      </c>
      <c r="C126" s="1272" t="s">
        <v>141</v>
      </c>
      <c r="D126" s="1273">
        <v>10.130000000000001</v>
      </c>
      <c r="E126" s="1274">
        <v>662.92</v>
      </c>
      <c r="F126" s="1275">
        <v>23.52</v>
      </c>
      <c r="G126" s="1276">
        <v>818.84</v>
      </c>
      <c r="H126" s="1277"/>
      <c r="I126" s="1278">
        <f>ROUND('BDI Principal'!D14,2)</f>
        <v>23.52</v>
      </c>
      <c r="J126" s="1279">
        <f t="shared" si="10"/>
        <v>0</v>
      </c>
      <c r="K126" s="1280">
        <f t="shared" si="11"/>
        <v>0</v>
      </c>
      <c r="L126" s="1281" t="s">
        <v>23</v>
      </c>
    </row>
    <row r="127" spans="1:12" ht="33.75" x14ac:dyDescent="0.25">
      <c r="A127" s="1282" t="s">
        <v>279</v>
      </c>
      <c r="B127" s="1283" t="s">
        <v>280</v>
      </c>
      <c r="C127" s="1284" t="s">
        <v>281</v>
      </c>
      <c r="D127" s="1285">
        <v>315.17</v>
      </c>
      <c r="E127" s="1286">
        <v>12.59</v>
      </c>
      <c r="F127" s="1287">
        <v>23.52</v>
      </c>
      <c r="G127" s="1288">
        <v>15.55</v>
      </c>
      <c r="H127" s="1289"/>
      <c r="I127" s="1290">
        <f>ROUND('BDI Principal'!D14,2)</f>
        <v>23.52</v>
      </c>
      <c r="J127" s="1291">
        <f t="shared" si="10"/>
        <v>0</v>
      </c>
      <c r="K127" s="1292">
        <f t="shared" si="11"/>
        <v>0</v>
      </c>
      <c r="L127" s="1293" t="s">
        <v>23</v>
      </c>
    </row>
    <row r="128" spans="1:12" ht="22.5" x14ac:dyDescent="0.25">
      <c r="A128" s="1294" t="s">
        <v>282</v>
      </c>
      <c r="B128" s="1295" t="s">
        <v>283</v>
      </c>
      <c r="C128" s="1296" t="s">
        <v>56</v>
      </c>
      <c r="D128" s="1297">
        <v>9</v>
      </c>
      <c r="E128" s="1298">
        <v>1193.8900000000001</v>
      </c>
      <c r="F128" s="1299">
        <v>23.52</v>
      </c>
      <c r="G128" s="1300">
        <v>1474.69</v>
      </c>
      <c r="H128" s="1301"/>
      <c r="I128" s="1302">
        <f>ROUND('BDI Principal'!D14,2)</f>
        <v>23.52</v>
      </c>
      <c r="J128" s="1303">
        <f t="shared" si="10"/>
        <v>0</v>
      </c>
      <c r="K128" s="1304">
        <f t="shared" si="11"/>
        <v>0</v>
      </c>
      <c r="L128" s="1305" t="s">
        <v>23</v>
      </c>
    </row>
    <row r="129" spans="1:12" ht="22.5" x14ac:dyDescent="0.25">
      <c r="A129" s="1306" t="s">
        <v>284</v>
      </c>
      <c r="B129" s="1307" t="s">
        <v>285</v>
      </c>
      <c r="C129" s="1308" t="s">
        <v>77</v>
      </c>
      <c r="D129" s="1309">
        <v>36</v>
      </c>
      <c r="E129" s="1310">
        <v>491.95</v>
      </c>
      <c r="F129" s="1311">
        <v>23.52</v>
      </c>
      <c r="G129" s="1312">
        <v>607.66</v>
      </c>
      <c r="H129" s="1313"/>
      <c r="I129" s="1314">
        <f>ROUND('BDI Principal'!D14,2)</f>
        <v>23.52</v>
      </c>
      <c r="J129" s="1315">
        <f t="shared" si="10"/>
        <v>0</v>
      </c>
      <c r="K129" s="1316">
        <f t="shared" si="11"/>
        <v>0</v>
      </c>
      <c r="L129" s="1317" t="s">
        <v>23</v>
      </c>
    </row>
    <row r="130" spans="1:12" ht="67.5" x14ac:dyDescent="0.25">
      <c r="A130" s="1318" t="s">
        <v>286</v>
      </c>
      <c r="B130" s="1319" t="s">
        <v>287</v>
      </c>
      <c r="C130" s="1320" t="s">
        <v>288</v>
      </c>
      <c r="D130" s="1321">
        <v>45</v>
      </c>
      <c r="E130" s="1322">
        <v>8193.36</v>
      </c>
      <c r="F130" s="1323">
        <v>23.52</v>
      </c>
      <c r="G130" s="1324">
        <v>10120.44</v>
      </c>
      <c r="H130" s="1325"/>
      <c r="I130" s="1326">
        <f>ROUND('BDI Principal'!D14,2)</f>
        <v>23.52</v>
      </c>
      <c r="J130" s="1327">
        <f t="shared" si="10"/>
        <v>0</v>
      </c>
      <c r="K130" s="1328">
        <f t="shared" si="11"/>
        <v>0</v>
      </c>
      <c r="L130" s="1329" t="s">
        <v>23</v>
      </c>
    </row>
    <row r="131" spans="1:12" ht="45" x14ac:dyDescent="0.25">
      <c r="A131" s="1330" t="s">
        <v>289</v>
      </c>
      <c r="B131" s="1331" t="s">
        <v>290</v>
      </c>
      <c r="C131" s="1332" t="s">
        <v>291</v>
      </c>
      <c r="D131" s="1333">
        <v>542.70000000000005</v>
      </c>
      <c r="E131" s="1334">
        <v>50.45</v>
      </c>
      <c r="F131" s="1335">
        <v>23.52</v>
      </c>
      <c r="G131" s="1336">
        <v>62.32</v>
      </c>
      <c r="H131" s="1337"/>
      <c r="I131" s="1338">
        <f>ROUND('BDI Principal'!D14,2)</f>
        <v>23.52</v>
      </c>
      <c r="J131" s="1339">
        <f t="shared" si="10"/>
        <v>0</v>
      </c>
      <c r="K131" s="1340">
        <f t="shared" si="11"/>
        <v>0</v>
      </c>
      <c r="L131" s="1341" t="s">
        <v>23</v>
      </c>
    </row>
    <row r="132" spans="1:12" ht="45" x14ac:dyDescent="0.25">
      <c r="A132" s="1342" t="s">
        <v>292</v>
      </c>
      <c r="B132" s="1343" t="s">
        <v>293</v>
      </c>
      <c r="C132" s="1344" t="s">
        <v>39</v>
      </c>
      <c r="D132" s="1345">
        <v>73.44</v>
      </c>
      <c r="E132" s="1346">
        <v>176.13</v>
      </c>
      <c r="F132" s="1347">
        <v>23.52</v>
      </c>
      <c r="G132" s="1348">
        <v>217.56</v>
      </c>
      <c r="H132" s="1349"/>
      <c r="I132" s="1350">
        <f>ROUND('BDI Principal'!D14,2)</f>
        <v>23.52</v>
      </c>
      <c r="J132" s="1351">
        <f t="shared" si="10"/>
        <v>0</v>
      </c>
      <c r="K132" s="1352">
        <f t="shared" si="11"/>
        <v>0</v>
      </c>
      <c r="L132" s="1353" t="s">
        <v>23</v>
      </c>
    </row>
    <row r="133" spans="1:12" ht="78.75" x14ac:dyDescent="0.25">
      <c r="A133" s="1354" t="s">
        <v>294</v>
      </c>
      <c r="B133" s="1355" t="s">
        <v>295</v>
      </c>
      <c r="C133" s="1356" t="s">
        <v>141</v>
      </c>
      <c r="D133" s="1357">
        <v>14.69</v>
      </c>
      <c r="E133" s="1358">
        <v>760.72</v>
      </c>
      <c r="F133" s="1359">
        <v>23.52</v>
      </c>
      <c r="G133" s="1360">
        <v>939.64</v>
      </c>
      <c r="H133" s="1361"/>
      <c r="I133" s="1362">
        <f>ROUND('BDI Principal'!D14,2)</f>
        <v>23.52</v>
      </c>
      <c r="J133" s="1363">
        <f t="shared" si="10"/>
        <v>0</v>
      </c>
      <c r="K133" s="1364">
        <f t="shared" si="11"/>
        <v>0</v>
      </c>
      <c r="L133" s="1365" t="s">
        <v>23</v>
      </c>
    </row>
    <row r="134" spans="1:12" ht="33.75" x14ac:dyDescent="0.25">
      <c r="A134" s="1366" t="s">
        <v>296</v>
      </c>
      <c r="B134" s="1367" t="s">
        <v>297</v>
      </c>
      <c r="C134" s="1368" t="s">
        <v>281</v>
      </c>
      <c r="D134" s="1369">
        <v>189.69</v>
      </c>
      <c r="E134" s="1370">
        <v>11.79</v>
      </c>
      <c r="F134" s="1371">
        <v>23.52</v>
      </c>
      <c r="G134" s="1372">
        <v>14.56</v>
      </c>
      <c r="H134" s="1373"/>
      <c r="I134" s="1374">
        <f>ROUND('BDI Principal'!D14,2)</f>
        <v>23.52</v>
      </c>
      <c r="J134" s="1375">
        <f t="shared" si="10"/>
        <v>0</v>
      </c>
      <c r="K134" s="1376">
        <f t="shared" si="11"/>
        <v>0</v>
      </c>
      <c r="L134" s="1377" t="s">
        <v>23</v>
      </c>
    </row>
    <row r="135" spans="1:12" ht="22.5" x14ac:dyDescent="0.25">
      <c r="A135" s="1378" t="s">
        <v>298</v>
      </c>
      <c r="B135" s="1379" t="s">
        <v>161</v>
      </c>
      <c r="C135" s="1380" t="s">
        <v>56</v>
      </c>
      <c r="D135" s="1381">
        <v>27</v>
      </c>
      <c r="E135" s="1382">
        <v>102.04</v>
      </c>
      <c r="F135" s="1383">
        <v>23.52</v>
      </c>
      <c r="G135" s="1384">
        <v>126.04</v>
      </c>
      <c r="H135" s="1385"/>
      <c r="I135" s="1386">
        <f>ROUND('BDI Principal'!D14,2)</f>
        <v>23.52</v>
      </c>
      <c r="J135" s="1387">
        <f t="shared" si="10"/>
        <v>0</v>
      </c>
      <c r="K135" s="1388">
        <f t="shared" si="11"/>
        <v>0</v>
      </c>
      <c r="L135" s="1389" t="s">
        <v>23</v>
      </c>
    </row>
    <row r="136" spans="1:12" ht="33.75" x14ac:dyDescent="0.25">
      <c r="A136" s="1390" t="s">
        <v>299</v>
      </c>
      <c r="B136" s="1391" t="s">
        <v>300</v>
      </c>
      <c r="C136" s="1392" t="s">
        <v>56</v>
      </c>
      <c r="D136" s="1393">
        <v>9</v>
      </c>
      <c r="E136" s="1394">
        <v>3531.42</v>
      </c>
      <c r="F136" s="1395">
        <v>23.52</v>
      </c>
      <c r="G136" s="1396">
        <v>4362.01</v>
      </c>
      <c r="H136" s="1397"/>
      <c r="I136" s="1398">
        <f>ROUND('BDI Principal'!D14,2)</f>
        <v>23.52</v>
      </c>
      <c r="J136" s="1399">
        <f t="shared" si="10"/>
        <v>0</v>
      </c>
      <c r="K136" s="1400">
        <f t="shared" si="11"/>
        <v>0</v>
      </c>
      <c r="L136" s="1401" t="s">
        <v>23</v>
      </c>
    </row>
    <row r="137" spans="1:12" ht="33.75" x14ac:dyDescent="0.25">
      <c r="A137" s="1402" t="s">
        <v>301</v>
      </c>
      <c r="B137" s="1403" t="s">
        <v>302</v>
      </c>
      <c r="C137" s="1404" t="s">
        <v>56</v>
      </c>
      <c r="D137" s="1405">
        <v>9</v>
      </c>
      <c r="E137" s="1406">
        <v>2865.46</v>
      </c>
      <c r="F137" s="1407">
        <v>23.52</v>
      </c>
      <c r="G137" s="1408">
        <v>3539.42</v>
      </c>
      <c r="H137" s="1409"/>
      <c r="I137" s="1410">
        <f>ROUND('BDI Principal'!D14,2)</f>
        <v>23.52</v>
      </c>
      <c r="J137" s="1411">
        <f t="shared" si="10"/>
        <v>0</v>
      </c>
      <c r="K137" s="1412">
        <f t="shared" si="11"/>
        <v>0</v>
      </c>
      <c r="L137" s="1413" t="s">
        <v>23</v>
      </c>
    </row>
    <row r="138" spans="1:12" ht="33.75" x14ac:dyDescent="0.25">
      <c r="A138" s="1414" t="s">
        <v>303</v>
      </c>
      <c r="B138" s="1415" t="s">
        <v>304</v>
      </c>
      <c r="C138" s="1416" t="s">
        <v>56</v>
      </c>
      <c r="D138" s="1417">
        <v>18</v>
      </c>
      <c r="E138" s="1418">
        <v>1713.91</v>
      </c>
      <c r="F138" s="1419">
        <v>23.52</v>
      </c>
      <c r="G138" s="1420">
        <v>2117.02</v>
      </c>
      <c r="H138" s="1421"/>
      <c r="I138" s="1422">
        <f>ROUND('BDI Principal'!D14,2)</f>
        <v>23.52</v>
      </c>
      <c r="J138" s="1423">
        <f t="shared" si="10"/>
        <v>0</v>
      </c>
      <c r="K138" s="1424">
        <f t="shared" si="11"/>
        <v>0</v>
      </c>
      <c r="L138" s="1425" t="s">
        <v>23</v>
      </c>
    </row>
    <row r="139" spans="1:12" x14ac:dyDescent="0.25">
      <c r="A139" s="1426" t="s">
        <v>305</v>
      </c>
      <c r="B139" s="4806" t="s">
        <v>306</v>
      </c>
      <c r="C139" s="4807"/>
      <c r="D139" s="4808"/>
      <c r="E139" s="4809"/>
      <c r="F139" s="4810"/>
      <c r="G139" s="4811"/>
      <c r="H139" s="4812"/>
      <c r="I139" s="1427"/>
      <c r="J139" s="1428"/>
      <c r="K139" s="1429">
        <f>SUM(K140:K143)</f>
        <v>0</v>
      </c>
      <c r="L139" s="1430" t="s">
        <v>36</v>
      </c>
    </row>
    <row r="140" spans="1:12" ht="45" x14ac:dyDescent="0.25">
      <c r="A140" s="1431" t="s">
        <v>307</v>
      </c>
      <c r="B140" s="1432" t="s">
        <v>308</v>
      </c>
      <c r="C140" s="1433" t="s">
        <v>113</v>
      </c>
      <c r="D140" s="1434">
        <v>621</v>
      </c>
      <c r="E140" s="1435">
        <v>126.02</v>
      </c>
      <c r="F140" s="1436">
        <v>23.52</v>
      </c>
      <c r="G140" s="1437">
        <v>155.66</v>
      </c>
      <c r="H140" s="1438"/>
      <c r="I140" s="1439">
        <f>ROUND('BDI Principal'!D14,2)</f>
        <v>23.52</v>
      </c>
      <c r="J140" s="1440">
        <f>ROUND((ROUND(H140,2)*I140/100)+ROUND(H140,2),2)</f>
        <v>0</v>
      </c>
      <c r="K140" s="1441">
        <f>ROUND(D140*J140,2)</f>
        <v>0</v>
      </c>
      <c r="L140" s="1442" t="s">
        <v>23</v>
      </c>
    </row>
    <row r="141" spans="1:12" ht="22.5" x14ac:dyDescent="0.25">
      <c r="A141" s="1443" t="s">
        <v>309</v>
      </c>
      <c r="B141" s="1444" t="s">
        <v>310</v>
      </c>
      <c r="C141" s="1445" t="s">
        <v>56</v>
      </c>
      <c r="D141" s="1446">
        <v>9</v>
      </c>
      <c r="E141" s="1447">
        <v>3375</v>
      </c>
      <c r="F141" s="1448">
        <v>23.52</v>
      </c>
      <c r="G141" s="1449">
        <v>4168.8</v>
      </c>
      <c r="H141" s="1450"/>
      <c r="I141" s="1451">
        <f>ROUND('BDI Principal'!D14,2)</f>
        <v>23.52</v>
      </c>
      <c r="J141" s="1452">
        <f>ROUND((ROUND(H141,2)*I141/100)+ROUND(H141,2),2)</f>
        <v>0</v>
      </c>
      <c r="K141" s="1453">
        <f>ROUND(D141*J141,2)</f>
        <v>0</v>
      </c>
      <c r="L141" s="1454" t="s">
        <v>23</v>
      </c>
    </row>
    <row r="142" spans="1:12" x14ac:dyDescent="0.25">
      <c r="A142" s="1455" t="s">
        <v>311</v>
      </c>
      <c r="B142" s="1456" t="s">
        <v>312</v>
      </c>
      <c r="C142" s="1457" t="s">
        <v>56</v>
      </c>
      <c r="D142" s="1458">
        <v>9</v>
      </c>
      <c r="E142" s="1459">
        <v>1195.28</v>
      </c>
      <c r="F142" s="1460">
        <v>23.52</v>
      </c>
      <c r="G142" s="1461">
        <v>1476.41</v>
      </c>
      <c r="H142" s="1462"/>
      <c r="I142" s="1463">
        <f>ROUND('BDI Principal'!D14,2)</f>
        <v>23.52</v>
      </c>
      <c r="J142" s="1464">
        <f>ROUND((ROUND(H142,2)*I142/100)+ROUND(H142,2),2)</f>
        <v>0</v>
      </c>
      <c r="K142" s="1465">
        <f>ROUND(D142*J142,2)</f>
        <v>0</v>
      </c>
      <c r="L142" s="1466" t="s">
        <v>23</v>
      </c>
    </row>
    <row r="143" spans="1:12" x14ac:dyDescent="0.25">
      <c r="A143" s="1467" t="s">
        <v>313</v>
      </c>
      <c r="B143" s="1468" t="s">
        <v>251</v>
      </c>
      <c r="C143" s="1469" t="s">
        <v>138</v>
      </c>
      <c r="D143" s="1470">
        <v>216</v>
      </c>
      <c r="E143" s="1471">
        <v>10.46</v>
      </c>
      <c r="F143" s="1472">
        <v>23.52</v>
      </c>
      <c r="G143" s="1473">
        <v>12.92</v>
      </c>
      <c r="H143" s="1474"/>
      <c r="I143" s="1475">
        <f>ROUND('BDI Principal'!D14,2)</f>
        <v>23.52</v>
      </c>
      <c r="J143" s="1476">
        <f>ROUND((ROUND(H143,2)*I143/100)+ROUND(H143,2),2)</f>
        <v>0</v>
      </c>
      <c r="K143" s="1477">
        <f>ROUND(D143*J143,2)</f>
        <v>0</v>
      </c>
      <c r="L143" s="1478" t="s">
        <v>23</v>
      </c>
    </row>
    <row r="144" spans="1:12" x14ac:dyDescent="0.25">
      <c r="A144" s="1479" t="s">
        <v>314</v>
      </c>
      <c r="B144" s="4813" t="s">
        <v>315</v>
      </c>
      <c r="C144" s="4814"/>
      <c r="D144" s="4815"/>
      <c r="E144" s="4816"/>
      <c r="F144" s="4817"/>
      <c r="G144" s="4818"/>
      <c r="H144" s="4819"/>
      <c r="I144" s="1480"/>
      <c r="J144" s="1481"/>
      <c r="K144" s="4649">
        <f>K145+K150+K197</f>
        <v>0</v>
      </c>
      <c r="L144" s="1482" t="s">
        <v>36</v>
      </c>
    </row>
    <row r="145" spans="1:12" x14ac:dyDescent="0.25">
      <c r="A145" s="1483" t="s">
        <v>316</v>
      </c>
      <c r="B145" s="4820" t="s">
        <v>317</v>
      </c>
      <c r="C145" s="4821"/>
      <c r="D145" s="4822"/>
      <c r="E145" s="4823"/>
      <c r="F145" s="4824"/>
      <c r="G145" s="4825"/>
      <c r="H145" s="4826"/>
      <c r="I145" s="1484"/>
      <c r="J145" s="1485"/>
      <c r="K145" s="1486">
        <f>SUM(K146:K149)</f>
        <v>0</v>
      </c>
      <c r="L145" s="1487" t="s">
        <v>36</v>
      </c>
    </row>
    <row r="146" spans="1:12" ht="22.5" x14ac:dyDescent="0.25">
      <c r="A146" s="1488" t="s">
        <v>318</v>
      </c>
      <c r="B146" s="1489" t="s">
        <v>319</v>
      </c>
      <c r="C146" s="1490" t="s">
        <v>108</v>
      </c>
      <c r="D146" s="1491">
        <v>22587.94</v>
      </c>
      <c r="E146" s="1492">
        <v>64.23</v>
      </c>
      <c r="F146" s="1493">
        <v>15.28</v>
      </c>
      <c r="G146" s="1494">
        <v>74.040000000000006</v>
      </c>
      <c r="H146" s="1495"/>
      <c r="I146" s="1496">
        <f>'BDI Diferenciado'!D14</f>
        <v>15.28</v>
      </c>
      <c r="J146" s="1497">
        <f>ROUND((ROUND(H146,2)*I146/100)+ROUND(H146,2),2)</f>
        <v>0</v>
      </c>
      <c r="K146" s="1498">
        <f>ROUND(D146*J146,2)</f>
        <v>0</v>
      </c>
      <c r="L146" s="1499" t="s">
        <v>23</v>
      </c>
    </row>
    <row r="147" spans="1:12" ht="22.5" x14ac:dyDescent="0.25">
      <c r="A147" s="1500" t="s">
        <v>320</v>
      </c>
      <c r="B147" s="1501" t="s">
        <v>321</v>
      </c>
      <c r="C147" s="1502" t="s">
        <v>108</v>
      </c>
      <c r="D147" s="1503">
        <v>5030.43</v>
      </c>
      <c r="E147" s="1504">
        <v>170.84</v>
      </c>
      <c r="F147" s="1505">
        <v>15.28</v>
      </c>
      <c r="G147" s="1506">
        <v>196.94</v>
      </c>
      <c r="H147" s="1507"/>
      <c r="I147" s="1508">
        <f>'BDI Diferenciado'!D14</f>
        <v>15.28</v>
      </c>
      <c r="J147" s="1509">
        <f>ROUND((ROUND(H147,2)*I147/100)+ROUND(H147,2),2)</f>
        <v>0</v>
      </c>
      <c r="K147" s="1510">
        <f>ROUND(D147*J147,2)</f>
        <v>0</v>
      </c>
      <c r="L147" s="1511" t="s">
        <v>23</v>
      </c>
    </row>
    <row r="148" spans="1:12" x14ac:dyDescent="0.25">
      <c r="A148" s="1512" t="s">
        <v>322</v>
      </c>
      <c r="B148" s="1513" t="s">
        <v>323</v>
      </c>
      <c r="C148" s="1514" t="s">
        <v>77</v>
      </c>
      <c r="D148" s="1515">
        <v>36</v>
      </c>
      <c r="E148" s="1516">
        <v>1500</v>
      </c>
      <c r="F148" s="1517">
        <v>15.28</v>
      </c>
      <c r="G148" s="1518">
        <v>1729.2</v>
      </c>
      <c r="H148" s="1519"/>
      <c r="I148" s="1520">
        <f>'BDI Diferenciado'!D14</f>
        <v>15.28</v>
      </c>
      <c r="J148" s="1521">
        <f>ROUND((ROUND(H148,2)*I148/100)+ROUND(H148,2),2)</f>
        <v>0</v>
      </c>
      <c r="K148" s="1522">
        <f>ROUND(D148*J148,2)</f>
        <v>0</v>
      </c>
      <c r="L148" s="1523" t="s">
        <v>23</v>
      </c>
    </row>
    <row r="149" spans="1:12" ht="33.75" x14ac:dyDescent="0.25">
      <c r="A149" s="1524" t="s">
        <v>324</v>
      </c>
      <c r="B149" s="1525" t="s">
        <v>325</v>
      </c>
      <c r="C149" s="1526" t="s">
        <v>108</v>
      </c>
      <c r="D149" s="1527">
        <v>49.3</v>
      </c>
      <c r="E149" s="1528">
        <v>64.23</v>
      </c>
      <c r="F149" s="1529">
        <v>23.52</v>
      </c>
      <c r="G149" s="1530">
        <v>79.34</v>
      </c>
      <c r="H149" s="1531"/>
      <c r="I149" s="1532">
        <f>ROUND('BDI Principal'!D14,2)</f>
        <v>23.52</v>
      </c>
      <c r="J149" s="1533">
        <f>ROUND((ROUND(H149,2)*I149/100)+ROUND(H149,2),2)</f>
        <v>0</v>
      </c>
      <c r="K149" s="1534">
        <f>ROUND(D149*J149,2)</f>
        <v>0</v>
      </c>
      <c r="L149" s="1535" t="s">
        <v>23</v>
      </c>
    </row>
    <row r="150" spans="1:12" x14ac:dyDescent="0.25">
      <c r="A150" s="1536" t="s">
        <v>326</v>
      </c>
      <c r="B150" s="4827" t="s">
        <v>327</v>
      </c>
      <c r="C150" s="4828"/>
      <c r="D150" s="4829"/>
      <c r="E150" s="4830"/>
      <c r="F150" s="4831"/>
      <c r="G150" s="4832"/>
      <c r="H150" s="4833"/>
      <c r="I150" s="1537"/>
      <c r="J150" s="1538"/>
      <c r="K150" s="4649">
        <f>K151+K181+K191+K193</f>
        <v>0</v>
      </c>
      <c r="L150" s="1539" t="s">
        <v>36</v>
      </c>
    </row>
    <row r="151" spans="1:12" x14ac:dyDescent="0.25">
      <c r="A151" s="1540" t="s">
        <v>328</v>
      </c>
      <c r="B151" s="4834" t="s">
        <v>329</v>
      </c>
      <c r="C151" s="4835"/>
      <c r="D151" s="4836"/>
      <c r="E151" s="4837"/>
      <c r="F151" s="4838"/>
      <c r="G151" s="4839"/>
      <c r="H151" s="4840"/>
      <c r="I151" s="1541"/>
      <c r="J151" s="1542"/>
      <c r="K151" s="1543">
        <f>SUM(K152:K180)</f>
        <v>0</v>
      </c>
      <c r="L151" s="1544" t="s">
        <v>36</v>
      </c>
    </row>
    <row r="152" spans="1:12" ht="22.5" x14ac:dyDescent="0.25">
      <c r="A152" s="1545" t="s">
        <v>330</v>
      </c>
      <c r="B152" s="1546" t="s">
        <v>331</v>
      </c>
      <c r="C152" s="1547" t="s">
        <v>288</v>
      </c>
      <c r="D152" s="1548">
        <v>18</v>
      </c>
      <c r="E152" s="1549">
        <v>393</v>
      </c>
      <c r="F152" s="1550">
        <v>23.52</v>
      </c>
      <c r="G152" s="1551">
        <v>485.43</v>
      </c>
      <c r="H152" s="1552"/>
      <c r="I152" s="1553">
        <f>ROUND('BDI Principal'!D14,2)</f>
        <v>23.52</v>
      </c>
      <c r="J152" s="1554">
        <f t="shared" ref="J152:J180" si="12">ROUND((ROUND(H152,2)*I152/100)+ROUND(H152,2),2)</f>
        <v>0</v>
      </c>
      <c r="K152" s="1555">
        <f t="shared" ref="K152:K180" si="13">ROUND(D152*J152,2)</f>
        <v>0</v>
      </c>
      <c r="L152" s="1556" t="s">
        <v>23</v>
      </c>
    </row>
    <row r="153" spans="1:12" ht="22.5" x14ac:dyDescent="0.25">
      <c r="A153" s="1557" t="s">
        <v>332</v>
      </c>
      <c r="B153" s="1558" t="s">
        <v>333</v>
      </c>
      <c r="C153" s="1559" t="s">
        <v>288</v>
      </c>
      <c r="D153" s="1560">
        <v>18</v>
      </c>
      <c r="E153" s="1561">
        <v>135.9</v>
      </c>
      <c r="F153" s="1562">
        <v>23.52</v>
      </c>
      <c r="G153" s="1563">
        <v>167.86</v>
      </c>
      <c r="H153" s="1564"/>
      <c r="I153" s="1565">
        <f>ROUND('BDI Principal'!D14,2)</f>
        <v>23.52</v>
      </c>
      <c r="J153" s="1566">
        <f t="shared" si="12"/>
        <v>0</v>
      </c>
      <c r="K153" s="1567">
        <f t="shared" si="13"/>
        <v>0</v>
      </c>
      <c r="L153" s="1568" t="s">
        <v>23</v>
      </c>
    </row>
    <row r="154" spans="1:12" x14ac:dyDescent="0.25">
      <c r="A154" s="1569" t="s">
        <v>334</v>
      </c>
      <c r="B154" s="1570" t="s">
        <v>335</v>
      </c>
      <c r="C154" s="1571" t="s">
        <v>56</v>
      </c>
      <c r="D154" s="1572">
        <v>18</v>
      </c>
      <c r="E154" s="1573">
        <v>297.77</v>
      </c>
      <c r="F154" s="1574">
        <v>23.52</v>
      </c>
      <c r="G154" s="1575">
        <v>367.81</v>
      </c>
      <c r="H154" s="1576"/>
      <c r="I154" s="1577">
        <f>ROUND('BDI Principal'!D14,2)</f>
        <v>23.52</v>
      </c>
      <c r="J154" s="1578">
        <f t="shared" si="12"/>
        <v>0</v>
      </c>
      <c r="K154" s="1579">
        <f t="shared" si="13"/>
        <v>0</v>
      </c>
      <c r="L154" s="1580" t="s">
        <v>23</v>
      </c>
    </row>
    <row r="155" spans="1:12" ht="22.5" x14ac:dyDescent="0.25">
      <c r="A155" s="1581" t="s">
        <v>336</v>
      </c>
      <c r="B155" s="1582" t="s">
        <v>337</v>
      </c>
      <c r="C155" s="1583" t="s">
        <v>288</v>
      </c>
      <c r="D155" s="1584">
        <v>36</v>
      </c>
      <c r="E155" s="1585">
        <v>511.33</v>
      </c>
      <c r="F155" s="1586">
        <v>23.52</v>
      </c>
      <c r="G155" s="1587">
        <v>631.59</v>
      </c>
      <c r="H155" s="1588"/>
      <c r="I155" s="1589">
        <f>ROUND('BDI Principal'!D14,2)</f>
        <v>23.52</v>
      </c>
      <c r="J155" s="1590">
        <f t="shared" si="12"/>
        <v>0</v>
      </c>
      <c r="K155" s="1591">
        <f t="shared" si="13"/>
        <v>0</v>
      </c>
      <c r="L155" s="1592" t="s">
        <v>23</v>
      </c>
    </row>
    <row r="156" spans="1:12" ht="33.75" x14ac:dyDescent="0.25">
      <c r="A156" s="1593" t="s">
        <v>338</v>
      </c>
      <c r="B156" s="1594" t="s">
        <v>339</v>
      </c>
      <c r="C156" s="1595" t="s">
        <v>288</v>
      </c>
      <c r="D156" s="1596">
        <v>36</v>
      </c>
      <c r="E156" s="1597">
        <v>19.670000000000002</v>
      </c>
      <c r="F156" s="1598">
        <v>23.52</v>
      </c>
      <c r="G156" s="1599">
        <v>24.3</v>
      </c>
      <c r="H156" s="1600"/>
      <c r="I156" s="1601">
        <f>ROUND('BDI Principal'!D14,2)</f>
        <v>23.52</v>
      </c>
      <c r="J156" s="1602">
        <f t="shared" si="12"/>
        <v>0</v>
      </c>
      <c r="K156" s="1603">
        <f t="shared" si="13"/>
        <v>0</v>
      </c>
      <c r="L156" s="1604" t="s">
        <v>23</v>
      </c>
    </row>
    <row r="157" spans="1:12" ht="22.5" x14ac:dyDescent="0.25">
      <c r="A157" s="1605" t="s">
        <v>340</v>
      </c>
      <c r="B157" s="1606" t="s">
        <v>341</v>
      </c>
      <c r="C157" s="1607" t="s">
        <v>288</v>
      </c>
      <c r="D157" s="1608">
        <v>18</v>
      </c>
      <c r="E157" s="1609">
        <v>576.91</v>
      </c>
      <c r="F157" s="1610">
        <v>23.52</v>
      </c>
      <c r="G157" s="1611">
        <v>712.6</v>
      </c>
      <c r="H157" s="1612"/>
      <c r="I157" s="1613">
        <f>ROUND('BDI Principal'!D14,2)</f>
        <v>23.52</v>
      </c>
      <c r="J157" s="1614">
        <f t="shared" si="12"/>
        <v>0</v>
      </c>
      <c r="K157" s="1615">
        <f t="shared" si="13"/>
        <v>0</v>
      </c>
      <c r="L157" s="1616" t="s">
        <v>23</v>
      </c>
    </row>
    <row r="158" spans="1:12" ht="33.75" x14ac:dyDescent="0.25">
      <c r="A158" s="1617" t="s">
        <v>342</v>
      </c>
      <c r="B158" s="1618" t="s">
        <v>343</v>
      </c>
      <c r="C158" s="1619" t="s">
        <v>288</v>
      </c>
      <c r="D158" s="1620">
        <v>8</v>
      </c>
      <c r="E158" s="1621">
        <v>1983.88</v>
      </c>
      <c r="F158" s="1622">
        <v>23.52</v>
      </c>
      <c r="G158" s="1623">
        <v>2450.4899999999998</v>
      </c>
      <c r="H158" s="1624"/>
      <c r="I158" s="1625">
        <f>ROUND('BDI Principal'!D14,2)</f>
        <v>23.52</v>
      </c>
      <c r="J158" s="1626">
        <f t="shared" si="12"/>
        <v>0</v>
      </c>
      <c r="K158" s="1627">
        <f t="shared" si="13"/>
        <v>0</v>
      </c>
      <c r="L158" s="1628" t="s">
        <v>23</v>
      </c>
    </row>
    <row r="159" spans="1:12" x14ac:dyDescent="0.25">
      <c r="A159" s="1629" t="s">
        <v>344</v>
      </c>
      <c r="B159" s="1630" t="s">
        <v>345</v>
      </c>
      <c r="C159" s="1631" t="s">
        <v>56</v>
      </c>
      <c r="D159" s="1632">
        <v>18</v>
      </c>
      <c r="E159" s="1633">
        <v>247.45</v>
      </c>
      <c r="F159" s="1634">
        <v>23.52</v>
      </c>
      <c r="G159" s="1635">
        <v>305.64999999999998</v>
      </c>
      <c r="H159" s="1636"/>
      <c r="I159" s="1637">
        <f>ROUND('BDI Principal'!D14,2)</f>
        <v>23.52</v>
      </c>
      <c r="J159" s="1638">
        <f t="shared" si="12"/>
        <v>0</v>
      </c>
      <c r="K159" s="1639">
        <f t="shared" si="13"/>
        <v>0</v>
      </c>
      <c r="L159" s="1640" t="s">
        <v>23</v>
      </c>
    </row>
    <row r="160" spans="1:12" ht="22.5" x14ac:dyDescent="0.25">
      <c r="A160" s="1641" t="s">
        <v>346</v>
      </c>
      <c r="B160" s="1642" t="s">
        <v>341</v>
      </c>
      <c r="C160" s="1643" t="s">
        <v>288</v>
      </c>
      <c r="D160" s="1644">
        <v>16</v>
      </c>
      <c r="E160" s="1645">
        <v>576.91</v>
      </c>
      <c r="F160" s="1646">
        <v>23.52</v>
      </c>
      <c r="G160" s="1647">
        <v>712.6</v>
      </c>
      <c r="H160" s="1648"/>
      <c r="I160" s="1649">
        <f>ROUND('BDI Principal'!D14,2)</f>
        <v>23.52</v>
      </c>
      <c r="J160" s="1650">
        <f t="shared" si="12"/>
        <v>0</v>
      </c>
      <c r="K160" s="1651">
        <f t="shared" si="13"/>
        <v>0</v>
      </c>
      <c r="L160" s="1652" t="s">
        <v>23</v>
      </c>
    </row>
    <row r="161" spans="1:12" ht="22.5" x14ac:dyDescent="0.25">
      <c r="A161" s="1653" t="s">
        <v>347</v>
      </c>
      <c r="B161" s="1654" t="s">
        <v>348</v>
      </c>
      <c r="C161" s="1655" t="s">
        <v>56</v>
      </c>
      <c r="D161" s="1656">
        <v>18</v>
      </c>
      <c r="E161" s="1657">
        <v>1932.89</v>
      </c>
      <c r="F161" s="1658">
        <v>23.52</v>
      </c>
      <c r="G161" s="1659">
        <v>2387.5100000000002</v>
      </c>
      <c r="H161" s="1660"/>
      <c r="I161" s="1661">
        <f>ROUND('BDI Principal'!D14,2)</f>
        <v>23.52</v>
      </c>
      <c r="J161" s="1662">
        <f t="shared" si="12"/>
        <v>0</v>
      </c>
      <c r="K161" s="1663">
        <f t="shared" si="13"/>
        <v>0</v>
      </c>
      <c r="L161" s="1664" t="s">
        <v>23</v>
      </c>
    </row>
    <row r="162" spans="1:12" x14ac:dyDescent="0.25">
      <c r="A162" s="1665" t="s">
        <v>349</v>
      </c>
      <c r="B162" s="1666" t="s">
        <v>350</v>
      </c>
      <c r="C162" s="1667" t="s">
        <v>56</v>
      </c>
      <c r="D162" s="1668">
        <v>9</v>
      </c>
      <c r="E162" s="1669">
        <v>722</v>
      </c>
      <c r="F162" s="1670">
        <v>23.52</v>
      </c>
      <c r="G162" s="1671">
        <v>891.81</v>
      </c>
      <c r="H162" s="1672"/>
      <c r="I162" s="1673">
        <f>ROUND('BDI Principal'!D14,2)</f>
        <v>23.52</v>
      </c>
      <c r="J162" s="1674">
        <f t="shared" si="12"/>
        <v>0</v>
      </c>
      <c r="K162" s="1675">
        <f t="shared" si="13"/>
        <v>0</v>
      </c>
      <c r="L162" s="1676" t="s">
        <v>23</v>
      </c>
    </row>
    <row r="163" spans="1:12" ht="22.5" x14ac:dyDescent="0.25">
      <c r="A163" s="1677" t="s">
        <v>351</v>
      </c>
      <c r="B163" s="1678" t="s">
        <v>352</v>
      </c>
      <c r="C163" s="1679" t="s">
        <v>56</v>
      </c>
      <c r="D163" s="1680">
        <v>18</v>
      </c>
      <c r="E163" s="1681">
        <v>2930.73</v>
      </c>
      <c r="F163" s="1682">
        <v>23.52</v>
      </c>
      <c r="G163" s="1683">
        <v>3620.04</v>
      </c>
      <c r="H163" s="1684"/>
      <c r="I163" s="1685">
        <f>ROUND('BDI Principal'!D14,2)</f>
        <v>23.52</v>
      </c>
      <c r="J163" s="1686">
        <f t="shared" si="12"/>
        <v>0</v>
      </c>
      <c r="K163" s="1687">
        <f t="shared" si="13"/>
        <v>0</v>
      </c>
      <c r="L163" s="1688" t="s">
        <v>23</v>
      </c>
    </row>
    <row r="164" spans="1:12" x14ac:dyDescent="0.25">
      <c r="A164" s="1689" t="s">
        <v>353</v>
      </c>
      <c r="B164" s="1690" t="s">
        <v>354</v>
      </c>
      <c r="C164" s="1691" t="s">
        <v>56</v>
      </c>
      <c r="D164" s="1692">
        <v>9</v>
      </c>
      <c r="E164" s="1693">
        <v>592.21</v>
      </c>
      <c r="F164" s="1694">
        <v>23.52</v>
      </c>
      <c r="G164" s="1695">
        <v>731.5</v>
      </c>
      <c r="H164" s="1696"/>
      <c r="I164" s="1697">
        <f>ROUND('BDI Principal'!D14,2)</f>
        <v>23.52</v>
      </c>
      <c r="J164" s="1698">
        <f t="shared" si="12"/>
        <v>0</v>
      </c>
      <c r="K164" s="1699">
        <f t="shared" si="13"/>
        <v>0</v>
      </c>
      <c r="L164" s="1700" t="s">
        <v>23</v>
      </c>
    </row>
    <row r="165" spans="1:12" ht="33.75" x14ac:dyDescent="0.25">
      <c r="A165" s="1701" t="s">
        <v>355</v>
      </c>
      <c r="B165" s="1702" t="s">
        <v>356</v>
      </c>
      <c r="C165" s="1703" t="s">
        <v>108</v>
      </c>
      <c r="D165" s="1704">
        <v>25.65</v>
      </c>
      <c r="E165" s="1705">
        <v>251.35</v>
      </c>
      <c r="F165" s="1706">
        <v>23.52</v>
      </c>
      <c r="G165" s="1707">
        <v>310.47000000000003</v>
      </c>
      <c r="H165" s="1708"/>
      <c r="I165" s="1709">
        <f>ROUND('BDI Principal'!D14,2)</f>
        <v>23.52</v>
      </c>
      <c r="J165" s="1710">
        <f t="shared" si="12"/>
        <v>0</v>
      </c>
      <c r="K165" s="1711">
        <f t="shared" si="13"/>
        <v>0</v>
      </c>
      <c r="L165" s="1712" t="s">
        <v>23</v>
      </c>
    </row>
    <row r="166" spans="1:12" ht="22.5" x14ac:dyDescent="0.25">
      <c r="A166" s="1713" t="s">
        <v>357</v>
      </c>
      <c r="B166" s="1714" t="s">
        <v>358</v>
      </c>
      <c r="C166" s="1715" t="s">
        <v>288</v>
      </c>
      <c r="D166" s="1716">
        <v>9</v>
      </c>
      <c r="E166" s="1717">
        <v>369.85</v>
      </c>
      <c r="F166" s="1718">
        <v>23.52</v>
      </c>
      <c r="G166" s="1719">
        <v>456.84</v>
      </c>
      <c r="H166" s="1720"/>
      <c r="I166" s="1721">
        <f>ROUND('BDI Principal'!D14,2)</f>
        <v>23.52</v>
      </c>
      <c r="J166" s="1722">
        <f t="shared" si="12"/>
        <v>0</v>
      </c>
      <c r="K166" s="1723">
        <f t="shared" si="13"/>
        <v>0</v>
      </c>
      <c r="L166" s="1724" t="s">
        <v>23</v>
      </c>
    </row>
    <row r="167" spans="1:12" ht="22.5" x14ac:dyDescent="0.25">
      <c r="A167" s="1725" t="s">
        <v>359</v>
      </c>
      <c r="B167" s="1726" t="s">
        <v>360</v>
      </c>
      <c r="C167" s="1727" t="s">
        <v>56</v>
      </c>
      <c r="D167" s="1728">
        <v>9</v>
      </c>
      <c r="E167" s="1729">
        <v>757.97</v>
      </c>
      <c r="F167" s="1730">
        <v>23.52</v>
      </c>
      <c r="G167" s="1731">
        <v>936.24</v>
      </c>
      <c r="H167" s="1732"/>
      <c r="I167" s="1733">
        <f>ROUND('BDI Principal'!D14,2)</f>
        <v>23.52</v>
      </c>
      <c r="J167" s="1734">
        <f t="shared" si="12"/>
        <v>0</v>
      </c>
      <c r="K167" s="1735">
        <f t="shared" si="13"/>
        <v>0</v>
      </c>
      <c r="L167" s="1736" t="s">
        <v>23</v>
      </c>
    </row>
    <row r="168" spans="1:12" ht="22.5" x14ac:dyDescent="0.25">
      <c r="A168" s="1737" t="s">
        <v>361</v>
      </c>
      <c r="B168" s="1738" t="s">
        <v>362</v>
      </c>
      <c r="C168" s="1739" t="s">
        <v>56</v>
      </c>
      <c r="D168" s="1740">
        <v>8</v>
      </c>
      <c r="E168" s="1741">
        <v>1330</v>
      </c>
      <c r="F168" s="1742">
        <v>23.52</v>
      </c>
      <c r="G168" s="1743">
        <v>1642.82</v>
      </c>
      <c r="H168" s="1744"/>
      <c r="I168" s="1745">
        <f>ROUND('BDI Principal'!D14,2)</f>
        <v>23.52</v>
      </c>
      <c r="J168" s="1746">
        <f t="shared" si="12"/>
        <v>0</v>
      </c>
      <c r="K168" s="1747">
        <f t="shared" si="13"/>
        <v>0</v>
      </c>
      <c r="L168" s="1748" t="s">
        <v>23</v>
      </c>
    </row>
    <row r="169" spans="1:12" ht="22.5" x14ac:dyDescent="0.25">
      <c r="A169" s="1749" t="s">
        <v>363</v>
      </c>
      <c r="B169" s="1750" t="s">
        <v>364</v>
      </c>
      <c r="C169" s="1751" t="s">
        <v>56</v>
      </c>
      <c r="D169" s="1752">
        <v>1</v>
      </c>
      <c r="E169" s="1753">
        <v>1475</v>
      </c>
      <c r="F169" s="1754">
        <v>23.52</v>
      </c>
      <c r="G169" s="1755">
        <v>1821.92</v>
      </c>
      <c r="H169" s="1756"/>
      <c r="I169" s="1757">
        <f>ROUND('BDI Principal'!D14,2)</f>
        <v>23.52</v>
      </c>
      <c r="J169" s="1758">
        <f t="shared" si="12"/>
        <v>0</v>
      </c>
      <c r="K169" s="1759">
        <f t="shared" si="13"/>
        <v>0</v>
      </c>
      <c r="L169" s="1760" t="s">
        <v>23</v>
      </c>
    </row>
    <row r="170" spans="1:12" ht="22.5" x14ac:dyDescent="0.25">
      <c r="A170" s="1761" t="s">
        <v>365</v>
      </c>
      <c r="B170" s="1762" t="s">
        <v>366</v>
      </c>
      <c r="C170" s="1763" t="s">
        <v>56</v>
      </c>
      <c r="D170" s="1764">
        <v>1</v>
      </c>
      <c r="E170" s="1765">
        <v>1139.29</v>
      </c>
      <c r="F170" s="1766">
        <v>23.52</v>
      </c>
      <c r="G170" s="1767">
        <v>1407.25</v>
      </c>
      <c r="H170" s="1768"/>
      <c r="I170" s="1769">
        <f>ROUND('BDI Principal'!D14,2)</f>
        <v>23.52</v>
      </c>
      <c r="J170" s="1770">
        <f t="shared" si="12"/>
        <v>0</v>
      </c>
      <c r="K170" s="1771">
        <f t="shared" si="13"/>
        <v>0</v>
      </c>
      <c r="L170" s="1772" t="s">
        <v>23</v>
      </c>
    </row>
    <row r="171" spans="1:12" x14ac:dyDescent="0.25">
      <c r="A171" s="1773" t="s">
        <v>367</v>
      </c>
      <c r="B171" s="1774" t="s">
        <v>368</v>
      </c>
      <c r="C171" s="1775" t="s">
        <v>77</v>
      </c>
      <c r="D171" s="1776">
        <v>45</v>
      </c>
      <c r="E171" s="1777">
        <v>241.33</v>
      </c>
      <c r="F171" s="1778">
        <v>23.52</v>
      </c>
      <c r="G171" s="1779">
        <v>298.08999999999997</v>
      </c>
      <c r="H171" s="1780"/>
      <c r="I171" s="1781">
        <f>ROUND('BDI Principal'!D14,2)</f>
        <v>23.52</v>
      </c>
      <c r="J171" s="1782">
        <f t="shared" si="12"/>
        <v>0</v>
      </c>
      <c r="K171" s="1783">
        <f t="shared" si="13"/>
        <v>0</v>
      </c>
      <c r="L171" s="1784" t="s">
        <v>23</v>
      </c>
    </row>
    <row r="172" spans="1:12" ht="78.75" x14ac:dyDescent="0.25">
      <c r="A172" s="1785" t="s">
        <v>369</v>
      </c>
      <c r="B172" s="1786" t="s">
        <v>370</v>
      </c>
      <c r="C172" s="1787" t="s">
        <v>56</v>
      </c>
      <c r="D172" s="1788">
        <v>2</v>
      </c>
      <c r="E172" s="1789">
        <v>48947.86</v>
      </c>
      <c r="F172" s="1790">
        <v>15.28</v>
      </c>
      <c r="G172" s="1791">
        <v>56427.09</v>
      </c>
      <c r="H172" s="1792"/>
      <c r="I172" s="1793">
        <f>'BDI Diferenciado'!D14</f>
        <v>15.28</v>
      </c>
      <c r="J172" s="1794">
        <f t="shared" si="12"/>
        <v>0</v>
      </c>
      <c r="K172" s="1795">
        <f t="shared" si="13"/>
        <v>0</v>
      </c>
      <c r="L172" s="1796" t="s">
        <v>23</v>
      </c>
    </row>
    <row r="173" spans="1:12" ht="90" x14ac:dyDescent="0.25">
      <c r="A173" s="1797" t="s">
        <v>371</v>
      </c>
      <c r="B173" s="1798" t="s">
        <v>372</v>
      </c>
      <c r="C173" s="1799" t="s">
        <v>56</v>
      </c>
      <c r="D173" s="1800">
        <v>2</v>
      </c>
      <c r="E173" s="1801">
        <v>56898</v>
      </c>
      <c r="F173" s="1802">
        <v>15.28</v>
      </c>
      <c r="G173" s="1803">
        <v>65592.009999999995</v>
      </c>
      <c r="H173" s="1804"/>
      <c r="I173" s="1805">
        <f>'BDI Diferenciado'!D14</f>
        <v>15.28</v>
      </c>
      <c r="J173" s="1806">
        <f t="shared" si="12"/>
        <v>0</v>
      </c>
      <c r="K173" s="1807">
        <f t="shared" si="13"/>
        <v>0</v>
      </c>
      <c r="L173" s="1808" t="s">
        <v>23</v>
      </c>
    </row>
    <row r="174" spans="1:12" ht="78.75" x14ac:dyDescent="0.25">
      <c r="A174" s="1809" t="s">
        <v>373</v>
      </c>
      <c r="B174" s="1810" t="s">
        <v>374</v>
      </c>
      <c r="C174" s="1811" t="s">
        <v>56</v>
      </c>
      <c r="D174" s="1812">
        <v>2</v>
      </c>
      <c r="E174" s="1813">
        <v>56403.77</v>
      </c>
      <c r="F174" s="1814">
        <v>15.28</v>
      </c>
      <c r="G174" s="1815">
        <v>65022.27</v>
      </c>
      <c r="H174" s="1816"/>
      <c r="I174" s="1817">
        <f>'BDI Diferenciado'!D14</f>
        <v>15.28</v>
      </c>
      <c r="J174" s="1818">
        <f t="shared" si="12"/>
        <v>0</v>
      </c>
      <c r="K174" s="1819">
        <f t="shared" si="13"/>
        <v>0</v>
      </c>
      <c r="L174" s="1820" t="s">
        <v>23</v>
      </c>
    </row>
    <row r="175" spans="1:12" ht="90" x14ac:dyDescent="0.25">
      <c r="A175" s="1821" t="s">
        <v>375</v>
      </c>
      <c r="B175" s="1822" t="s">
        <v>376</v>
      </c>
      <c r="C175" s="1823" t="s">
        <v>56</v>
      </c>
      <c r="D175" s="1824">
        <v>2</v>
      </c>
      <c r="E175" s="1825">
        <v>77032.38</v>
      </c>
      <c r="F175" s="1826">
        <v>15.28</v>
      </c>
      <c r="G175" s="1827">
        <v>88802.93</v>
      </c>
      <c r="H175" s="1828"/>
      <c r="I175" s="1829">
        <f>'BDI Diferenciado'!D14</f>
        <v>15.28</v>
      </c>
      <c r="J175" s="1830">
        <f t="shared" si="12"/>
        <v>0</v>
      </c>
      <c r="K175" s="1831">
        <f t="shared" si="13"/>
        <v>0</v>
      </c>
      <c r="L175" s="1832" t="s">
        <v>23</v>
      </c>
    </row>
    <row r="176" spans="1:12" ht="90" x14ac:dyDescent="0.25">
      <c r="A176" s="1833" t="s">
        <v>377</v>
      </c>
      <c r="B176" s="1834" t="s">
        <v>378</v>
      </c>
      <c r="C176" s="1835" t="s">
        <v>56</v>
      </c>
      <c r="D176" s="1836">
        <v>2</v>
      </c>
      <c r="E176" s="1837">
        <v>28063.77</v>
      </c>
      <c r="F176" s="1838">
        <v>15.28</v>
      </c>
      <c r="G176" s="1839">
        <v>32351.91</v>
      </c>
      <c r="H176" s="1840"/>
      <c r="I176" s="1841">
        <f>'BDI Diferenciado'!D14</f>
        <v>15.28</v>
      </c>
      <c r="J176" s="1842">
        <f t="shared" si="12"/>
        <v>0</v>
      </c>
      <c r="K176" s="1843">
        <f t="shared" si="13"/>
        <v>0</v>
      </c>
      <c r="L176" s="1844" t="s">
        <v>23</v>
      </c>
    </row>
    <row r="177" spans="1:12" ht="90" x14ac:dyDescent="0.25">
      <c r="A177" s="1845" t="s">
        <v>379</v>
      </c>
      <c r="B177" s="1846" t="s">
        <v>380</v>
      </c>
      <c r="C177" s="1847" t="s">
        <v>56</v>
      </c>
      <c r="D177" s="1848">
        <v>2</v>
      </c>
      <c r="E177" s="1849">
        <v>9518.89</v>
      </c>
      <c r="F177" s="1850">
        <v>15.28</v>
      </c>
      <c r="G177" s="1851">
        <v>10973.38</v>
      </c>
      <c r="H177" s="1852"/>
      <c r="I177" s="1853">
        <f>'BDI Diferenciado'!D14</f>
        <v>15.28</v>
      </c>
      <c r="J177" s="1854">
        <f t="shared" si="12"/>
        <v>0</v>
      </c>
      <c r="K177" s="1855">
        <f t="shared" si="13"/>
        <v>0</v>
      </c>
      <c r="L177" s="1856" t="s">
        <v>23</v>
      </c>
    </row>
    <row r="178" spans="1:12" ht="90" x14ac:dyDescent="0.25">
      <c r="A178" s="1857" t="s">
        <v>381</v>
      </c>
      <c r="B178" s="1858" t="s">
        <v>382</v>
      </c>
      <c r="C178" s="1859" t="s">
        <v>56</v>
      </c>
      <c r="D178" s="1860">
        <v>2</v>
      </c>
      <c r="E178" s="1861">
        <v>18693.8</v>
      </c>
      <c r="F178" s="1862">
        <v>15.28</v>
      </c>
      <c r="G178" s="1863">
        <v>21550.21</v>
      </c>
      <c r="H178" s="1864"/>
      <c r="I178" s="1865">
        <f>'BDI Diferenciado'!D14</f>
        <v>15.28</v>
      </c>
      <c r="J178" s="1866">
        <f t="shared" si="12"/>
        <v>0</v>
      </c>
      <c r="K178" s="1867">
        <f t="shared" si="13"/>
        <v>0</v>
      </c>
      <c r="L178" s="1868" t="s">
        <v>23</v>
      </c>
    </row>
    <row r="179" spans="1:12" ht="90" x14ac:dyDescent="0.25">
      <c r="A179" s="1869" t="s">
        <v>383</v>
      </c>
      <c r="B179" s="1870" t="s">
        <v>384</v>
      </c>
      <c r="C179" s="1871" t="s">
        <v>56</v>
      </c>
      <c r="D179" s="1872">
        <v>2</v>
      </c>
      <c r="E179" s="1873">
        <v>29572.52</v>
      </c>
      <c r="F179" s="1874">
        <v>15.28</v>
      </c>
      <c r="G179" s="1875">
        <v>34091.199999999997</v>
      </c>
      <c r="H179" s="1876"/>
      <c r="I179" s="1877">
        <f>'BDI Diferenciado'!D14</f>
        <v>15.28</v>
      </c>
      <c r="J179" s="1878">
        <f t="shared" si="12"/>
        <v>0</v>
      </c>
      <c r="K179" s="1879">
        <f t="shared" si="13"/>
        <v>0</v>
      </c>
      <c r="L179" s="1880" t="s">
        <v>23</v>
      </c>
    </row>
    <row r="180" spans="1:12" ht="90" x14ac:dyDescent="0.25">
      <c r="A180" s="1881" t="s">
        <v>385</v>
      </c>
      <c r="B180" s="1882" t="s">
        <v>386</v>
      </c>
      <c r="C180" s="1883" t="s">
        <v>56</v>
      </c>
      <c r="D180" s="1884">
        <v>2</v>
      </c>
      <c r="E180" s="1885">
        <v>28063.77</v>
      </c>
      <c r="F180" s="1886">
        <v>15.28</v>
      </c>
      <c r="G180" s="1887">
        <v>32351.91</v>
      </c>
      <c r="H180" s="1888"/>
      <c r="I180" s="1889">
        <f>'BDI Diferenciado'!D14</f>
        <v>15.28</v>
      </c>
      <c r="J180" s="1890">
        <f t="shared" si="12"/>
        <v>0</v>
      </c>
      <c r="K180" s="1891">
        <f t="shared" si="13"/>
        <v>0</v>
      </c>
      <c r="L180" s="1892" t="s">
        <v>23</v>
      </c>
    </row>
    <row r="181" spans="1:12" x14ac:dyDescent="0.25">
      <c r="A181" s="1893" t="s">
        <v>387</v>
      </c>
      <c r="B181" s="4841" t="s">
        <v>388</v>
      </c>
      <c r="C181" s="4842"/>
      <c r="D181" s="4843"/>
      <c r="E181" s="4844"/>
      <c r="F181" s="4845"/>
      <c r="G181" s="4846"/>
      <c r="H181" s="4847"/>
      <c r="I181" s="1894"/>
      <c r="J181" s="1895"/>
      <c r="K181" s="1896">
        <f>SUM(K182:K190)</f>
        <v>0</v>
      </c>
      <c r="L181" s="1897" t="s">
        <v>36</v>
      </c>
    </row>
    <row r="182" spans="1:12" ht="56.25" x14ac:dyDescent="0.25">
      <c r="A182" s="1898" t="s">
        <v>389</v>
      </c>
      <c r="B182" s="1899" t="s">
        <v>390</v>
      </c>
      <c r="C182" s="1900" t="s">
        <v>56</v>
      </c>
      <c r="D182" s="1901">
        <v>1</v>
      </c>
      <c r="E182" s="1902">
        <v>1218.32</v>
      </c>
      <c r="F182" s="1903">
        <v>23.52</v>
      </c>
      <c r="G182" s="1904">
        <v>1504.87</v>
      </c>
      <c r="H182" s="1905"/>
      <c r="I182" s="1906">
        <f>ROUND('BDI Principal'!D14,2)</f>
        <v>23.52</v>
      </c>
      <c r="J182" s="1907">
        <f t="shared" ref="J182:J190" si="14">ROUND((ROUND(H182,2)*I182/100)+ROUND(H182,2),2)</f>
        <v>0</v>
      </c>
      <c r="K182" s="1908">
        <f t="shared" ref="K182:K190" si="15">ROUND(D182*J182,2)</f>
        <v>0</v>
      </c>
      <c r="L182" s="1909" t="s">
        <v>23</v>
      </c>
    </row>
    <row r="183" spans="1:12" ht="56.25" x14ac:dyDescent="0.25">
      <c r="A183" s="1910" t="s">
        <v>391</v>
      </c>
      <c r="B183" s="1911" t="s">
        <v>392</v>
      </c>
      <c r="C183" s="1912" t="s">
        <v>56</v>
      </c>
      <c r="D183" s="1913">
        <v>9</v>
      </c>
      <c r="E183" s="1914">
        <v>1907.96</v>
      </c>
      <c r="F183" s="1915">
        <v>23.52</v>
      </c>
      <c r="G183" s="1916">
        <v>2356.71</v>
      </c>
      <c r="H183" s="1917"/>
      <c r="I183" s="1918">
        <f>ROUND('BDI Principal'!D14,2)</f>
        <v>23.52</v>
      </c>
      <c r="J183" s="1919">
        <f t="shared" si="14"/>
        <v>0</v>
      </c>
      <c r="K183" s="1920">
        <f t="shared" si="15"/>
        <v>0</v>
      </c>
      <c r="L183" s="1921" t="s">
        <v>23</v>
      </c>
    </row>
    <row r="184" spans="1:12" ht="45" x14ac:dyDescent="0.25">
      <c r="A184" s="1922" t="s">
        <v>393</v>
      </c>
      <c r="B184" s="1923" t="s">
        <v>394</v>
      </c>
      <c r="C184" s="1924" t="s">
        <v>77</v>
      </c>
      <c r="D184" s="1925">
        <v>90</v>
      </c>
      <c r="E184" s="1926">
        <v>7.93</v>
      </c>
      <c r="F184" s="1927">
        <v>23.52</v>
      </c>
      <c r="G184" s="1928">
        <v>9.8000000000000007</v>
      </c>
      <c r="H184" s="1929"/>
      <c r="I184" s="1930">
        <f>ROUND('BDI Principal'!D14,2)</f>
        <v>23.52</v>
      </c>
      <c r="J184" s="1931">
        <f t="shared" si="14"/>
        <v>0</v>
      </c>
      <c r="K184" s="1932">
        <f t="shared" si="15"/>
        <v>0</v>
      </c>
      <c r="L184" s="1933" t="s">
        <v>23</v>
      </c>
    </row>
    <row r="185" spans="1:12" ht="45" x14ac:dyDescent="0.25">
      <c r="A185" s="1934" t="s">
        <v>395</v>
      </c>
      <c r="B185" s="1935" t="s">
        <v>107</v>
      </c>
      <c r="C185" s="1936" t="s">
        <v>108</v>
      </c>
      <c r="D185" s="1937">
        <v>90</v>
      </c>
      <c r="E185" s="1938">
        <v>8.67</v>
      </c>
      <c r="F185" s="1939">
        <v>23.52</v>
      </c>
      <c r="G185" s="1940">
        <v>10.71</v>
      </c>
      <c r="H185" s="1941"/>
      <c r="I185" s="1942">
        <f>ROUND('BDI Principal'!D14,2)</f>
        <v>23.52</v>
      </c>
      <c r="J185" s="1943">
        <f t="shared" si="14"/>
        <v>0</v>
      </c>
      <c r="K185" s="1944">
        <f t="shared" si="15"/>
        <v>0</v>
      </c>
      <c r="L185" s="1945" t="s">
        <v>23</v>
      </c>
    </row>
    <row r="186" spans="1:12" ht="56.25" x14ac:dyDescent="0.25">
      <c r="A186" s="1946" t="s">
        <v>396</v>
      </c>
      <c r="B186" s="1947" t="s">
        <v>397</v>
      </c>
      <c r="C186" s="1948" t="s">
        <v>77</v>
      </c>
      <c r="D186" s="1949">
        <v>270</v>
      </c>
      <c r="E186" s="1950">
        <v>9.5</v>
      </c>
      <c r="F186" s="1951">
        <v>23.52</v>
      </c>
      <c r="G186" s="1952">
        <v>11.73</v>
      </c>
      <c r="H186" s="1953"/>
      <c r="I186" s="1954">
        <f>ROUND('BDI Principal'!D14,2)</f>
        <v>23.52</v>
      </c>
      <c r="J186" s="1955">
        <f t="shared" si="14"/>
        <v>0</v>
      </c>
      <c r="K186" s="1956">
        <f t="shared" si="15"/>
        <v>0</v>
      </c>
      <c r="L186" s="1957" t="s">
        <v>23</v>
      </c>
    </row>
    <row r="187" spans="1:12" ht="45" x14ac:dyDescent="0.25">
      <c r="A187" s="1958" t="s">
        <v>398</v>
      </c>
      <c r="B187" s="1959" t="s">
        <v>399</v>
      </c>
      <c r="C187" s="1960" t="s">
        <v>56</v>
      </c>
      <c r="D187" s="1961">
        <v>18</v>
      </c>
      <c r="E187" s="1962">
        <v>409.27</v>
      </c>
      <c r="F187" s="1963">
        <v>23.52</v>
      </c>
      <c r="G187" s="1964">
        <v>505.53</v>
      </c>
      <c r="H187" s="1965"/>
      <c r="I187" s="1966">
        <f>ROUND('BDI Principal'!D14,2)</f>
        <v>23.52</v>
      </c>
      <c r="J187" s="1967">
        <f t="shared" si="14"/>
        <v>0</v>
      </c>
      <c r="K187" s="1968">
        <f t="shared" si="15"/>
        <v>0</v>
      </c>
      <c r="L187" s="1969" t="s">
        <v>23</v>
      </c>
    </row>
    <row r="188" spans="1:12" ht="33.75" x14ac:dyDescent="0.25">
      <c r="A188" s="1970" t="s">
        <v>400</v>
      </c>
      <c r="B188" s="1971" t="s">
        <v>401</v>
      </c>
      <c r="C188" s="1972" t="s">
        <v>288</v>
      </c>
      <c r="D188" s="1973">
        <v>18</v>
      </c>
      <c r="E188" s="1974">
        <v>243.87</v>
      </c>
      <c r="F188" s="1975">
        <v>23.52</v>
      </c>
      <c r="G188" s="1976">
        <v>301.23</v>
      </c>
      <c r="H188" s="1977"/>
      <c r="I188" s="1978">
        <f>ROUND('BDI Principal'!D14,2)</f>
        <v>23.52</v>
      </c>
      <c r="J188" s="1979">
        <f t="shared" si="14"/>
        <v>0</v>
      </c>
      <c r="K188" s="1980">
        <f t="shared" si="15"/>
        <v>0</v>
      </c>
      <c r="L188" s="1981" t="s">
        <v>23</v>
      </c>
    </row>
    <row r="189" spans="1:12" ht="33.75" x14ac:dyDescent="0.25">
      <c r="A189" s="1982" t="s">
        <v>402</v>
      </c>
      <c r="B189" s="1983" t="s">
        <v>403</v>
      </c>
      <c r="C189" s="1984" t="s">
        <v>288</v>
      </c>
      <c r="D189" s="1985">
        <v>9</v>
      </c>
      <c r="E189" s="1986">
        <v>709.68</v>
      </c>
      <c r="F189" s="1987">
        <v>23.52</v>
      </c>
      <c r="G189" s="1988">
        <v>876.6</v>
      </c>
      <c r="H189" s="1989"/>
      <c r="I189" s="1990">
        <f>ROUND('BDI Principal'!D14,2)</f>
        <v>23.52</v>
      </c>
      <c r="J189" s="1991">
        <f t="shared" si="14"/>
        <v>0</v>
      </c>
      <c r="K189" s="1992">
        <f t="shared" si="15"/>
        <v>0</v>
      </c>
      <c r="L189" s="1993" t="s">
        <v>23</v>
      </c>
    </row>
    <row r="190" spans="1:12" ht="67.5" x14ac:dyDescent="0.25">
      <c r="A190" s="1994" t="s">
        <v>404</v>
      </c>
      <c r="B190" s="1995" t="s">
        <v>405</v>
      </c>
      <c r="C190" s="1996" t="s">
        <v>56</v>
      </c>
      <c r="D190" s="1997">
        <v>9</v>
      </c>
      <c r="E190" s="1998">
        <v>508.17</v>
      </c>
      <c r="F190" s="1999">
        <v>23.52</v>
      </c>
      <c r="G190" s="2000">
        <v>627.69000000000005</v>
      </c>
      <c r="H190" s="2001"/>
      <c r="I190" s="2002">
        <f>ROUND('BDI Principal'!D14,2)</f>
        <v>23.52</v>
      </c>
      <c r="J190" s="2003">
        <f t="shared" si="14"/>
        <v>0</v>
      </c>
      <c r="K190" s="2004">
        <f t="shared" si="15"/>
        <v>0</v>
      </c>
      <c r="L190" s="2005" t="s">
        <v>23</v>
      </c>
    </row>
    <row r="191" spans="1:12" x14ac:dyDescent="0.25">
      <c r="A191" s="2006" t="s">
        <v>406</v>
      </c>
      <c r="B191" s="4848" t="s">
        <v>407</v>
      </c>
      <c r="C191" s="4849"/>
      <c r="D191" s="4850"/>
      <c r="E191" s="4851"/>
      <c r="F191" s="4852"/>
      <c r="G191" s="4853"/>
      <c r="H191" s="4854"/>
      <c r="I191" s="2007"/>
      <c r="J191" s="2008"/>
      <c r="K191" s="2009">
        <f>SUM(K192:K192)</f>
        <v>0</v>
      </c>
      <c r="L191" s="2010" t="s">
        <v>36</v>
      </c>
    </row>
    <row r="192" spans="1:12" ht="22.5" x14ac:dyDescent="0.25">
      <c r="A192" s="2011" t="s">
        <v>408</v>
      </c>
      <c r="B192" s="2012" t="s">
        <v>409</v>
      </c>
      <c r="C192" s="2013" t="s">
        <v>56</v>
      </c>
      <c r="D192" s="2014">
        <v>9</v>
      </c>
      <c r="E192" s="2015">
        <v>5630.4</v>
      </c>
      <c r="F192" s="2016">
        <v>23.52</v>
      </c>
      <c r="G192" s="2017">
        <v>6954.67</v>
      </c>
      <c r="H192" s="2018"/>
      <c r="I192" s="2019">
        <f>ROUND('BDI Principal'!D14,2)</f>
        <v>23.52</v>
      </c>
      <c r="J192" s="2020">
        <f>ROUND((ROUND(H192,2)*I192/100)+ROUND(H192,2),2)</f>
        <v>0</v>
      </c>
      <c r="K192" s="2021">
        <f>ROUND(D192*J192,2)</f>
        <v>0</v>
      </c>
      <c r="L192" s="2022" t="s">
        <v>23</v>
      </c>
    </row>
    <row r="193" spans="1:12" x14ac:dyDescent="0.25">
      <c r="A193" s="2023" t="s">
        <v>410</v>
      </c>
      <c r="B193" s="4855" t="s">
        <v>411</v>
      </c>
      <c r="C193" s="4856"/>
      <c r="D193" s="4857"/>
      <c r="E193" s="4858"/>
      <c r="F193" s="4859"/>
      <c r="G193" s="4860"/>
      <c r="H193" s="4861"/>
      <c r="I193" s="2024"/>
      <c r="J193" s="2025"/>
      <c r="K193" s="2026">
        <f>SUM(K194:K196)</f>
        <v>0</v>
      </c>
      <c r="L193" s="2027" t="s">
        <v>36</v>
      </c>
    </row>
    <row r="194" spans="1:12" ht="33.75" x14ac:dyDescent="0.25">
      <c r="A194" s="2028" t="s">
        <v>412</v>
      </c>
      <c r="B194" s="2029" t="s">
        <v>413</v>
      </c>
      <c r="C194" s="2030" t="s">
        <v>56</v>
      </c>
      <c r="D194" s="2031">
        <v>9</v>
      </c>
      <c r="E194" s="2032">
        <v>38412.480000000003</v>
      </c>
      <c r="F194" s="2033">
        <v>23.52</v>
      </c>
      <c r="G194" s="2034">
        <v>47447.1</v>
      </c>
      <c r="H194" s="2035"/>
      <c r="I194" s="2036">
        <f>ROUND('BDI Principal'!D14,2)</f>
        <v>23.52</v>
      </c>
      <c r="J194" s="2037">
        <f>ROUND((ROUND(H194,2)*I194/100)+ROUND(H194,2),2)</f>
        <v>0</v>
      </c>
      <c r="K194" s="2038">
        <f>ROUND(D194*J194,2)</f>
        <v>0</v>
      </c>
      <c r="L194" s="2039" t="s">
        <v>23</v>
      </c>
    </row>
    <row r="195" spans="1:12" ht="33.75" x14ac:dyDescent="0.25">
      <c r="A195" s="2040" t="s">
        <v>414</v>
      </c>
      <c r="B195" s="2041" t="s">
        <v>415</v>
      </c>
      <c r="C195" s="2042" t="s">
        <v>56</v>
      </c>
      <c r="D195" s="2043">
        <v>9</v>
      </c>
      <c r="E195" s="2044">
        <v>22611.78</v>
      </c>
      <c r="F195" s="2045">
        <v>23.52</v>
      </c>
      <c r="G195" s="2046">
        <v>27930.07</v>
      </c>
      <c r="H195" s="2047"/>
      <c r="I195" s="2048">
        <f>ROUND('BDI Principal'!D14,2)</f>
        <v>23.52</v>
      </c>
      <c r="J195" s="2049">
        <f>ROUND((ROUND(H195,2)*I195/100)+ROUND(H195,2),2)</f>
        <v>0</v>
      </c>
      <c r="K195" s="2050">
        <f>ROUND(D195*J195,2)</f>
        <v>0</v>
      </c>
      <c r="L195" s="2051" t="s">
        <v>23</v>
      </c>
    </row>
    <row r="196" spans="1:12" ht="22.5" x14ac:dyDescent="0.25">
      <c r="A196" s="2052" t="s">
        <v>416</v>
      </c>
      <c r="B196" s="2053" t="s">
        <v>417</v>
      </c>
      <c r="C196" s="2054" t="s">
        <v>56</v>
      </c>
      <c r="D196" s="2055">
        <v>9</v>
      </c>
      <c r="E196" s="2056">
        <v>4293.8100000000004</v>
      </c>
      <c r="F196" s="2057">
        <v>23.52</v>
      </c>
      <c r="G196" s="2058">
        <v>5303.71</v>
      </c>
      <c r="H196" s="2059"/>
      <c r="I196" s="2060">
        <f>ROUND('BDI Principal'!D14,2)</f>
        <v>23.52</v>
      </c>
      <c r="J196" s="2061">
        <f>ROUND((ROUND(H196,2)*I196/100)+ROUND(H196,2),2)</f>
        <v>0</v>
      </c>
      <c r="K196" s="2062">
        <f>ROUND(D196*J196,2)</f>
        <v>0</v>
      </c>
      <c r="L196" s="2063" t="s">
        <v>23</v>
      </c>
    </row>
    <row r="197" spans="1:12" x14ac:dyDescent="0.25">
      <c r="A197" s="2064" t="s">
        <v>418</v>
      </c>
      <c r="B197" s="4862" t="s">
        <v>419</v>
      </c>
      <c r="C197" s="4863"/>
      <c r="D197" s="4864"/>
      <c r="E197" s="4865"/>
      <c r="F197" s="4866"/>
      <c r="G197" s="4867"/>
      <c r="H197" s="4868"/>
      <c r="I197" s="2065"/>
      <c r="J197" s="2066"/>
      <c r="K197" s="2067">
        <f>SUM(K198:K206)</f>
        <v>0</v>
      </c>
      <c r="L197" s="2068" t="s">
        <v>36</v>
      </c>
    </row>
    <row r="198" spans="1:12" ht="22.5" x14ac:dyDescent="0.25">
      <c r="A198" s="2069" t="s">
        <v>420</v>
      </c>
      <c r="B198" s="2070" t="s">
        <v>421</v>
      </c>
      <c r="C198" s="2071" t="s">
        <v>108</v>
      </c>
      <c r="D198" s="2072">
        <v>3707.1</v>
      </c>
      <c r="E198" s="2073">
        <v>173.28</v>
      </c>
      <c r="F198" s="2074">
        <v>15.28</v>
      </c>
      <c r="G198" s="2075">
        <v>199.76</v>
      </c>
      <c r="H198" s="2076"/>
      <c r="I198" s="2077">
        <f>'BDI Diferenciado'!D14</f>
        <v>15.28</v>
      </c>
      <c r="J198" s="2078">
        <f t="shared" ref="J198:J206" si="16">ROUND((ROUND(H198,2)*I198/100)+ROUND(H198,2),2)</f>
        <v>0</v>
      </c>
      <c r="K198" s="2079">
        <f t="shared" ref="K198:K206" si="17">ROUND(D198*J198,2)</f>
        <v>0</v>
      </c>
      <c r="L198" s="2080" t="s">
        <v>23</v>
      </c>
    </row>
    <row r="199" spans="1:12" ht="22.5" x14ac:dyDescent="0.25">
      <c r="A199" s="2081" t="s">
        <v>422</v>
      </c>
      <c r="B199" s="2082" t="s">
        <v>423</v>
      </c>
      <c r="C199" s="2083" t="s">
        <v>108</v>
      </c>
      <c r="D199" s="2084">
        <v>1517.3</v>
      </c>
      <c r="E199" s="2085">
        <v>263.79000000000002</v>
      </c>
      <c r="F199" s="2086">
        <v>15.28</v>
      </c>
      <c r="G199" s="2087">
        <v>304.10000000000002</v>
      </c>
      <c r="H199" s="2088"/>
      <c r="I199" s="2089">
        <f>'BDI Diferenciado'!D14</f>
        <v>15.28</v>
      </c>
      <c r="J199" s="2090">
        <f t="shared" si="16"/>
        <v>0</v>
      </c>
      <c r="K199" s="2091">
        <f t="shared" si="17"/>
        <v>0</v>
      </c>
      <c r="L199" s="2092" t="s">
        <v>23</v>
      </c>
    </row>
    <row r="200" spans="1:12" ht="22.5" x14ac:dyDescent="0.25">
      <c r="A200" s="2093" t="s">
        <v>424</v>
      </c>
      <c r="B200" s="2094" t="s">
        <v>425</v>
      </c>
      <c r="C200" s="2095" t="s">
        <v>288</v>
      </c>
      <c r="D200" s="2096">
        <v>37</v>
      </c>
      <c r="E200" s="2097">
        <v>167.48</v>
      </c>
      <c r="F200" s="2098">
        <v>23.52</v>
      </c>
      <c r="G200" s="2099">
        <v>206.87</v>
      </c>
      <c r="H200" s="2100"/>
      <c r="I200" s="2101">
        <f>ROUND('BDI Principal'!D14,2)</f>
        <v>23.52</v>
      </c>
      <c r="J200" s="2102">
        <f t="shared" si="16"/>
        <v>0</v>
      </c>
      <c r="K200" s="2103">
        <f t="shared" si="17"/>
        <v>0</v>
      </c>
      <c r="L200" s="2104" t="s">
        <v>23</v>
      </c>
    </row>
    <row r="201" spans="1:12" ht="22.5" x14ac:dyDescent="0.25">
      <c r="A201" s="2105" t="s">
        <v>426</v>
      </c>
      <c r="B201" s="2106" t="s">
        <v>427</v>
      </c>
      <c r="C201" s="2107" t="s">
        <v>288</v>
      </c>
      <c r="D201" s="2108">
        <v>15</v>
      </c>
      <c r="E201" s="2109">
        <v>305.05</v>
      </c>
      <c r="F201" s="2110">
        <v>23.52</v>
      </c>
      <c r="G201" s="2111">
        <v>376.8</v>
      </c>
      <c r="H201" s="2112"/>
      <c r="I201" s="2113">
        <f>ROUND('BDI Principal'!D14,2)</f>
        <v>23.52</v>
      </c>
      <c r="J201" s="2114">
        <f t="shared" si="16"/>
        <v>0</v>
      </c>
      <c r="K201" s="2115">
        <f t="shared" si="17"/>
        <v>0</v>
      </c>
      <c r="L201" s="2116" t="s">
        <v>23</v>
      </c>
    </row>
    <row r="202" spans="1:12" x14ac:dyDescent="0.25">
      <c r="A202" s="2117" t="s">
        <v>428</v>
      </c>
      <c r="B202" s="2118" t="s">
        <v>429</v>
      </c>
      <c r="C202" s="2119" t="s">
        <v>56</v>
      </c>
      <c r="D202" s="2120">
        <v>23</v>
      </c>
      <c r="E202" s="2121">
        <v>1001.26</v>
      </c>
      <c r="F202" s="2122">
        <v>23.52</v>
      </c>
      <c r="G202" s="2123">
        <v>1236.76</v>
      </c>
      <c r="H202" s="2124"/>
      <c r="I202" s="2125">
        <f>ROUND('BDI Principal'!D14,2)</f>
        <v>23.52</v>
      </c>
      <c r="J202" s="2126">
        <f t="shared" si="16"/>
        <v>0</v>
      </c>
      <c r="K202" s="2127">
        <f t="shared" si="17"/>
        <v>0</v>
      </c>
      <c r="L202" s="2128" t="s">
        <v>23</v>
      </c>
    </row>
    <row r="203" spans="1:12" x14ac:dyDescent="0.25">
      <c r="A203" s="2129" t="s">
        <v>430</v>
      </c>
      <c r="B203" s="2130" t="s">
        <v>431</v>
      </c>
      <c r="C203" s="2131" t="s">
        <v>56</v>
      </c>
      <c r="D203" s="2132">
        <v>2</v>
      </c>
      <c r="E203" s="2133">
        <v>1463.38</v>
      </c>
      <c r="F203" s="2134">
        <v>23.52</v>
      </c>
      <c r="G203" s="2135">
        <v>1807.57</v>
      </c>
      <c r="H203" s="2136"/>
      <c r="I203" s="2137">
        <f>ROUND('BDI Principal'!D14,2)</f>
        <v>23.52</v>
      </c>
      <c r="J203" s="2138">
        <f t="shared" si="16"/>
        <v>0</v>
      </c>
      <c r="K203" s="2139">
        <f t="shared" si="17"/>
        <v>0</v>
      </c>
      <c r="L203" s="2140" t="s">
        <v>23</v>
      </c>
    </row>
    <row r="204" spans="1:12" ht="22.5" x14ac:dyDescent="0.25">
      <c r="A204" s="2141" t="s">
        <v>432</v>
      </c>
      <c r="B204" s="2142" t="s">
        <v>433</v>
      </c>
      <c r="C204" s="2143" t="s">
        <v>108</v>
      </c>
      <c r="D204" s="2144">
        <v>275.39999999999998</v>
      </c>
      <c r="E204" s="2145">
        <v>37.99</v>
      </c>
      <c r="F204" s="2146">
        <v>23.52</v>
      </c>
      <c r="G204" s="2147">
        <v>46.93</v>
      </c>
      <c r="H204" s="2148"/>
      <c r="I204" s="2149">
        <f>ROUND('BDI Principal'!D14,2)</f>
        <v>23.52</v>
      </c>
      <c r="J204" s="2150">
        <f t="shared" si="16"/>
        <v>0</v>
      </c>
      <c r="K204" s="2151">
        <f t="shared" si="17"/>
        <v>0</v>
      </c>
      <c r="L204" s="2152" t="s">
        <v>23</v>
      </c>
    </row>
    <row r="205" spans="1:12" ht="22.5" x14ac:dyDescent="0.25">
      <c r="A205" s="2153" t="s">
        <v>434</v>
      </c>
      <c r="B205" s="2154" t="s">
        <v>435</v>
      </c>
      <c r="C205" s="2155" t="s">
        <v>288</v>
      </c>
      <c r="D205" s="2156">
        <v>3</v>
      </c>
      <c r="E205" s="2157">
        <v>42.54</v>
      </c>
      <c r="F205" s="2158">
        <v>23.52</v>
      </c>
      <c r="G205" s="2159">
        <v>52.55</v>
      </c>
      <c r="H205" s="2160"/>
      <c r="I205" s="2161">
        <f>ROUND('BDI Principal'!D14,2)</f>
        <v>23.52</v>
      </c>
      <c r="J205" s="2162">
        <f t="shared" si="16"/>
        <v>0</v>
      </c>
      <c r="K205" s="2163">
        <f t="shared" si="17"/>
        <v>0</v>
      </c>
      <c r="L205" s="2164" t="s">
        <v>23</v>
      </c>
    </row>
    <row r="206" spans="1:12" x14ac:dyDescent="0.25">
      <c r="A206" s="2165" t="s">
        <v>436</v>
      </c>
      <c r="B206" s="2166" t="s">
        <v>437</v>
      </c>
      <c r="C206" s="2167" t="s">
        <v>56</v>
      </c>
      <c r="D206" s="2168">
        <v>4</v>
      </c>
      <c r="E206" s="2169">
        <v>369.4</v>
      </c>
      <c r="F206" s="2170">
        <v>23.52</v>
      </c>
      <c r="G206" s="2171">
        <v>456.28</v>
      </c>
      <c r="H206" s="2172"/>
      <c r="I206" s="2173">
        <f>ROUND('BDI Principal'!D14,2)</f>
        <v>23.52</v>
      </c>
      <c r="J206" s="2174">
        <f t="shared" si="16"/>
        <v>0</v>
      </c>
      <c r="K206" s="2175">
        <f t="shared" si="17"/>
        <v>0</v>
      </c>
      <c r="L206" s="2176" t="s">
        <v>23</v>
      </c>
    </row>
    <row r="207" spans="1:12" x14ac:dyDescent="0.25">
      <c r="A207" s="4869" t="s">
        <v>438</v>
      </c>
      <c r="B207" s="4652"/>
      <c r="C207" s="4652"/>
      <c r="D207" s="4652"/>
      <c r="E207" s="4652"/>
      <c r="F207" s="4652"/>
      <c r="G207" s="4652"/>
      <c r="H207" s="4652"/>
      <c r="I207" s="4652"/>
      <c r="J207" s="4870">
        <f>K8+K19+K24+K26+K32+K35+K41+K55+K58+K66+K69+K75+K96+K102+K105+K111+K113+K123+K139+K145+K151+K181+K191+K193+K197</f>
        <v>0</v>
      </c>
      <c r="K207" s="4652"/>
    </row>
    <row r="209" spans="1:9" x14ac:dyDescent="0.25">
      <c r="A209" s="4871" t="s">
        <v>439</v>
      </c>
      <c r="B209" s="4652"/>
      <c r="C209" s="4652"/>
      <c r="D209" s="4652"/>
      <c r="E209" s="4652"/>
      <c r="F209" s="4652"/>
    </row>
    <row r="210" spans="1:9" x14ac:dyDescent="0.25">
      <c r="A210" s="4872" t="s">
        <v>440</v>
      </c>
      <c r="B210" s="4652"/>
      <c r="C210" s="4652"/>
      <c r="D210" s="4652"/>
      <c r="E210" s="4652"/>
      <c r="F210" s="4652"/>
    </row>
    <row r="217" spans="1:9" x14ac:dyDescent="0.25">
      <c r="E217" s="4873">
        <f>DADOS!C11</f>
        <v>0</v>
      </c>
      <c r="F217" s="4873"/>
      <c r="G217" s="4873"/>
      <c r="H217" s="4873"/>
      <c r="I217" s="4873"/>
    </row>
    <row r="218" spans="1:9" x14ac:dyDescent="0.25">
      <c r="E218" s="4874">
        <f>DADOS!C12</f>
        <v>0</v>
      </c>
      <c r="F218" s="4652"/>
      <c r="G218" s="4652"/>
      <c r="H218" s="4652"/>
      <c r="I218" s="4652"/>
    </row>
  </sheetData>
  <sheetProtection password="BF59" sheet="1" objects="1" scenarios="1" selectLockedCells="1"/>
  <mergeCells count="40">
    <mergeCell ref="J207:K207"/>
    <mergeCell ref="A209:F209"/>
    <mergeCell ref="A210:F210"/>
    <mergeCell ref="E217:I217"/>
    <mergeCell ref="E218:I218"/>
    <mergeCell ref="B181:H181"/>
    <mergeCell ref="B191:H191"/>
    <mergeCell ref="B193:H193"/>
    <mergeCell ref="B197:H197"/>
    <mergeCell ref="A207:I207"/>
    <mergeCell ref="B139:H139"/>
    <mergeCell ref="B144:H144"/>
    <mergeCell ref="B145:H145"/>
    <mergeCell ref="B150:H150"/>
    <mergeCell ref="B151:H151"/>
    <mergeCell ref="B105:H105"/>
    <mergeCell ref="B110:H110"/>
    <mergeCell ref="B111:H111"/>
    <mergeCell ref="B113:H113"/>
    <mergeCell ref="B123:H123"/>
    <mergeCell ref="B66:H66"/>
    <mergeCell ref="B69:H69"/>
    <mergeCell ref="B75:H75"/>
    <mergeCell ref="B96:H96"/>
    <mergeCell ref="B102:H102"/>
    <mergeCell ref="B32:H32"/>
    <mergeCell ref="B35:H35"/>
    <mergeCell ref="B41:H41"/>
    <mergeCell ref="B55:H55"/>
    <mergeCell ref="B58:H58"/>
    <mergeCell ref="B19:H19"/>
    <mergeCell ref="B24:H24"/>
    <mergeCell ref="B26:H26"/>
    <mergeCell ref="B30:H30"/>
    <mergeCell ref="B31:H31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7"/>
  <sheetViews>
    <sheetView workbookViewId="0"/>
  </sheetViews>
  <sheetFormatPr defaultRowHeight="15" x14ac:dyDescent="0.25"/>
  <cols>
    <col min="1" max="1" width="10" customWidth="1"/>
    <col min="2" max="2" width="50" customWidth="1"/>
    <col min="3" max="53" width="15" customWidth="1"/>
  </cols>
  <sheetData>
    <row r="1" spans="1:53" x14ac:dyDescent="0.25">
      <c r="A1" s="2177" t="s">
        <v>0</v>
      </c>
    </row>
    <row r="2" spans="1:53" x14ac:dyDescent="0.25">
      <c r="A2" s="2177" t="s">
        <v>16</v>
      </c>
    </row>
    <row r="3" spans="1:53" x14ac:dyDescent="0.25">
      <c r="A3" s="2177" t="s">
        <v>17</v>
      </c>
      <c r="B3" s="2" t="str">
        <f>DADOS!C3</f>
        <v>16/09/2024</v>
      </c>
    </row>
    <row r="4" spans="1:53" x14ac:dyDescent="0.25">
      <c r="A4" s="2177" t="s">
        <v>18</v>
      </c>
      <c r="B4" s="4875">
        <f>DADOS!C7</f>
        <v>0</v>
      </c>
      <c r="C4" s="4652"/>
      <c r="D4" s="4652"/>
      <c r="E4" s="4652"/>
      <c r="F4" s="4652"/>
      <c r="G4" s="2177" t="s">
        <v>19</v>
      </c>
      <c r="H4" s="4876" t="str">
        <f>DADOS!C9</f>
        <v/>
      </c>
      <c r="I4" s="4652"/>
    </row>
    <row r="5" spans="1:53" x14ac:dyDescent="0.25">
      <c r="A5" s="2177" t="s">
        <v>20</v>
      </c>
      <c r="B5" s="4877" t="str">
        <f>DADOS!C8</f>
        <v/>
      </c>
      <c r="C5" s="4875" t="s">
        <v>9</v>
      </c>
      <c r="D5" s="2177" t="s">
        <v>21</v>
      </c>
      <c r="E5" s="4875">
        <f>DADOS!C13</f>
        <v>0</v>
      </c>
      <c r="F5" s="4875" t="s">
        <v>9</v>
      </c>
      <c r="G5" s="4875" t="s">
        <v>9</v>
      </c>
      <c r="H5" s="2177" t="s">
        <v>22</v>
      </c>
      <c r="I5" s="2177">
        <f>DADOS!C14</f>
        <v>0</v>
      </c>
    </row>
    <row r="7" spans="1:53" x14ac:dyDescent="0.25">
      <c r="A7" s="2178" t="s">
        <v>23</v>
      </c>
      <c r="B7" s="2179" t="s">
        <v>36</v>
      </c>
      <c r="C7" s="2180" t="s">
        <v>33</v>
      </c>
      <c r="D7" s="2181" t="s">
        <v>441</v>
      </c>
      <c r="E7" s="2182" t="s">
        <v>442</v>
      </c>
      <c r="F7" s="2183" t="s">
        <v>443</v>
      </c>
      <c r="G7" s="2184" t="s">
        <v>444</v>
      </c>
      <c r="H7" s="2185" t="s">
        <v>445</v>
      </c>
      <c r="I7" s="2186" t="s">
        <v>446</v>
      </c>
      <c r="J7" s="2187" t="s">
        <v>447</v>
      </c>
      <c r="K7" s="2188" t="s">
        <v>448</v>
      </c>
      <c r="L7" s="2189" t="s">
        <v>449</v>
      </c>
      <c r="M7" s="2190" t="s">
        <v>450</v>
      </c>
      <c r="N7" s="2191" t="s">
        <v>451</v>
      </c>
      <c r="O7" s="2192" t="s">
        <v>452</v>
      </c>
      <c r="P7" s="2193" t="s">
        <v>453</v>
      </c>
      <c r="Q7" s="2194" t="s">
        <v>454</v>
      </c>
      <c r="R7" s="2195" t="s">
        <v>455</v>
      </c>
      <c r="S7" s="2196" t="s">
        <v>456</v>
      </c>
      <c r="T7" s="2197" t="s">
        <v>457</v>
      </c>
      <c r="U7" s="2198" t="s">
        <v>458</v>
      </c>
      <c r="V7" s="2199" t="s">
        <v>459</v>
      </c>
      <c r="W7" s="2200" t="s">
        <v>460</v>
      </c>
      <c r="X7" s="2201" t="s">
        <v>461</v>
      </c>
      <c r="Y7" s="2202" t="s">
        <v>462</v>
      </c>
      <c r="Z7" s="2203" t="s">
        <v>463</v>
      </c>
      <c r="AA7" s="2204" t="s">
        <v>464</v>
      </c>
      <c r="AB7" s="2205" t="s">
        <v>465</v>
      </c>
      <c r="AC7" s="2206" t="s">
        <v>466</v>
      </c>
      <c r="AD7" s="2207" t="s">
        <v>467</v>
      </c>
      <c r="AE7" s="2208" t="s">
        <v>468</v>
      </c>
      <c r="AF7" s="2209" t="s">
        <v>469</v>
      </c>
      <c r="AG7" s="2210" t="s">
        <v>470</v>
      </c>
      <c r="AH7" s="2211" t="s">
        <v>471</v>
      </c>
      <c r="AI7" s="2212" t="s">
        <v>472</v>
      </c>
      <c r="AJ7" s="2213" t="s">
        <v>473</v>
      </c>
      <c r="AK7" s="2214" t="s">
        <v>474</v>
      </c>
      <c r="AL7" s="2215" t="s">
        <v>475</v>
      </c>
      <c r="AM7" s="2216" t="s">
        <v>476</v>
      </c>
      <c r="AN7" s="2217" t="s">
        <v>477</v>
      </c>
      <c r="AO7" s="2218" t="s">
        <v>478</v>
      </c>
      <c r="AP7" s="2219" t="s">
        <v>479</v>
      </c>
      <c r="AQ7" s="2220" t="s">
        <v>480</v>
      </c>
      <c r="AR7" s="2221" t="s">
        <v>481</v>
      </c>
      <c r="AS7" s="2222" t="s">
        <v>482</v>
      </c>
      <c r="AT7" s="2223" t="s">
        <v>483</v>
      </c>
      <c r="AU7" s="2224" t="s">
        <v>484</v>
      </c>
      <c r="AV7" s="2225" t="s">
        <v>485</v>
      </c>
      <c r="AW7" s="2226" t="s">
        <v>486</v>
      </c>
      <c r="AX7" s="2227" t="s">
        <v>487</v>
      </c>
      <c r="AY7" s="2228" t="s">
        <v>488</v>
      </c>
      <c r="AZ7" s="2229" t="s">
        <v>489</v>
      </c>
      <c r="BA7" s="2230" t="s">
        <v>490</v>
      </c>
    </row>
    <row r="8" spans="1:53" x14ac:dyDescent="0.25">
      <c r="A8" s="2231" t="s">
        <v>34</v>
      </c>
      <c r="B8" s="2232" t="s">
        <v>35</v>
      </c>
      <c r="C8" s="4649">
        <f>Orçamento!K8</f>
        <v>0</v>
      </c>
      <c r="D8" s="2233">
        <v>2.5</v>
      </c>
      <c r="E8" s="2234">
        <f t="shared" ref="E8:E16" si="0">C8*D8/100</f>
        <v>0</v>
      </c>
      <c r="F8" s="2235">
        <v>4</v>
      </c>
      <c r="G8" s="2236">
        <f t="shared" ref="G8:G16" si="1">C8*F8/100</f>
        <v>0</v>
      </c>
      <c r="H8" s="2237">
        <v>4</v>
      </c>
      <c r="I8" s="2238">
        <f t="shared" ref="I8:I16" si="2">C8*H8/100</f>
        <v>0</v>
      </c>
      <c r="J8" s="2239">
        <v>4</v>
      </c>
      <c r="K8" s="2240">
        <f t="shared" ref="K8:K16" si="3">C8*J8/100</f>
        <v>0</v>
      </c>
      <c r="L8" s="2241">
        <v>4</v>
      </c>
      <c r="M8" s="2242">
        <f t="shared" ref="M8:M16" si="4">C8*L8/100</f>
        <v>0</v>
      </c>
      <c r="N8" s="2243">
        <v>4.5</v>
      </c>
      <c r="O8" s="2244">
        <f t="shared" ref="O8:O16" si="5">C8*N8/100</f>
        <v>0</v>
      </c>
      <c r="P8" s="2245">
        <v>4.5</v>
      </c>
      <c r="Q8" s="2246">
        <f t="shared" ref="Q8:Q16" si="6">C8*P8/100</f>
        <v>0</v>
      </c>
      <c r="R8" s="2247">
        <v>4.5</v>
      </c>
      <c r="S8" s="2248">
        <f t="shared" ref="S8:S16" si="7">C8*R8/100</f>
        <v>0</v>
      </c>
      <c r="T8" s="2249">
        <v>4.5</v>
      </c>
      <c r="U8" s="2250">
        <f t="shared" ref="U8:U16" si="8">C8*T8/100</f>
        <v>0</v>
      </c>
      <c r="V8" s="2251">
        <v>4.5</v>
      </c>
      <c r="W8" s="2252">
        <f t="shared" ref="W8:W16" si="9">C8*V8/100</f>
        <v>0</v>
      </c>
      <c r="X8" s="2253">
        <v>4.5</v>
      </c>
      <c r="Y8" s="2254">
        <f t="shared" ref="Y8:Y16" si="10">C8*X8/100</f>
        <v>0</v>
      </c>
      <c r="Z8" s="2255">
        <v>4.5</v>
      </c>
      <c r="AA8" s="2256">
        <f t="shared" ref="AA8:AA16" si="11">C8*Z8/100</f>
        <v>0</v>
      </c>
      <c r="AB8" s="2257">
        <v>4.5</v>
      </c>
      <c r="AC8" s="2258">
        <f t="shared" ref="AC8:AC16" si="12">C8*AB8/100</f>
        <v>0</v>
      </c>
      <c r="AD8" s="2259">
        <v>4.5</v>
      </c>
      <c r="AE8" s="2260">
        <f t="shared" ref="AE8:AE16" si="13">C8*AD8/100</f>
        <v>0</v>
      </c>
      <c r="AF8" s="2261">
        <v>4.5</v>
      </c>
      <c r="AG8" s="2262">
        <f t="shared" ref="AG8:AG16" si="14">C8*AF8/100</f>
        <v>0</v>
      </c>
      <c r="AH8" s="2263">
        <v>4.5</v>
      </c>
      <c r="AI8" s="2264">
        <f t="shared" ref="AI8:AI16" si="15">C8*AH8/100</f>
        <v>0</v>
      </c>
      <c r="AJ8" s="2265">
        <v>4.5</v>
      </c>
      <c r="AK8" s="2266">
        <f t="shared" ref="AK8:AK16" si="16">C8*AJ8/100</f>
        <v>0</v>
      </c>
      <c r="AL8" s="2267">
        <v>4.5</v>
      </c>
      <c r="AM8" s="2268">
        <f t="shared" ref="AM8:AM16" si="17">C8*AL8/100</f>
        <v>0</v>
      </c>
      <c r="AN8" s="2269">
        <v>4.5</v>
      </c>
      <c r="AO8" s="2270">
        <f t="shared" ref="AO8:AO16" si="18">C8*AN8/100</f>
        <v>0</v>
      </c>
      <c r="AP8" s="2271">
        <v>4.5</v>
      </c>
      <c r="AQ8" s="2272">
        <f t="shared" ref="AQ8:AQ16" si="19">C8*AP8/100</f>
        <v>0</v>
      </c>
      <c r="AR8" s="2273">
        <v>4.5</v>
      </c>
      <c r="AS8" s="2274">
        <f t="shared" ref="AS8:AS16" si="20">C8*AR8/100</f>
        <v>0</v>
      </c>
      <c r="AT8" s="2275">
        <v>4.5</v>
      </c>
      <c r="AU8" s="2276">
        <f t="shared" ref="AU8:AU16" si="21">C8*AT8/100</f>
        <v>0</v>
      </c>
      <c r="AV8" s="2277">
        <v>2.5</v>
      </c>
      <c r="AW8" s="2278">
        <f t="shared" ref="AW8:AW16" si="22">C8*AV8/100</f>
        <v>0</v>
      </c>
      <c r="AX8" s="2279">
        <v>2.5</v>
      </c>
      <c r="AY8" s="2280">
        <f t="shared" ref="AY8:AY16" si="23">C8*AX8/100</f>
        <v>0</v>
      </c>
      <c r="AZ8" s="2281">
        <f t="shared" ref="AZ8:AZ16" si="24">D8+F8+H8+J8+L8+N8+P8+R8+T8+V8+X8+Z8+AB8+AD8+AF8+AH8+AJ8+AL8+AN8+AP8+AR8+AT8+AV8+AX8</f>
        <v>100</v>
      </c>
      <c r="BA8" s="2282">
        <f t="shared" ref="BA8:BA16" si="25">E8+G8+I8+K8+M8+O8+Q8+S8+U8+W8+Y8+AA8+AC8+AE8+AG8+AI8+AK8+AM8+AO8+AQ8+AS8+AU8+AW8+AY8</f>
        <v>0</v>
      </c>
    </row>
    <row r="9" spans="1:53" x14ac:dyDescent="0.25">
      <c r="A9" s="2283" t="s">
        <v>62</v>
      </c>
      <c r="B9" s="2284" t="s">
        <v>63</v>
      </c>
      <c r="C9" s="4649">
        <f>Orçamento!K19</f>
        <v>0</v>
      </c>
      <c r="D9" s="2285">
        <v>2.5</v>
      </c>
      <c r="E9" s="2286">
        <f t="shared" si="0"/>
        <v>0</v>
      </c>
      <c r="F9" s="2287">
        <v>4</v>
      </c>
      <c r="G9" s="2288">
        <f t="shared" si="1"/>
        <v>0</v>
      </c>
      <c r="H9" s="2289">
        <v>4</v>
      </c>
      <c r="I9" s="2290">
        <f t="shared" si="2"/>
        <v>0</v>
      </c>
      <c r="J9" s="2291">
        <v>4</v>
      </c>
      <c r="K9" s="2292">
        <f t="shared" si="3"/>
        <v>0</v>
      </c>
      <c r="L9" s="2293">
        <v>4</v>
      </c>
      <c r="M9" s="2294">
        <f t="shared" si="4"/>
        <v>0</v>
      </c>
      <c r="N9" s="2295">
        <v>4.5</v>
      </c>
      <c r="O9" s="2296">
        <f t="shared" si="5"/>
        <v>0</v>
      </c>
      <c r="P9" s="2297">
        <v>4.5</v>
      </c>
      <c r="Q9" s="2298">
        <f t="shared" si="6"/>
        <v>0</v>
      </c>
      <c r="R9" s="2299">
        <v>4.5</v>
      </c>
      <c r="S9" s="2300">
        <f t="shared" si="7"/>
        <v>0</v>
      </c>
      <c r="T9" s="2301">
        <v>4.5</v>
      </c>
      <c r="U9" s="2302">
        <f t="shared" si="8"/>
        <v>0</v>
      </c>
      <c r="V9" s="2303">
        <v>4.5</v>
      </c>
      <c r="W9" s="2304">
        <f t="shared" si="9"/>
        <v>0</v>
      </c>
      <c r="X9" s="2305">
        <v>4.5</v>
      </c>
      <c r="Y9" s="2306">
        <f t="shared" si="10"/>
        <v>0</v>
      </c>
      <c r="Z9" s="2307">
        <v>4.5</v>
      </c>
      <c r="AA9" s="2308">
        <f t="shared" si="11"/>
        <v>0</v>
      </c>
      <c r="AB9" s="2309">
        <v>4.5</v>
      </c>
      <c r="AC9" s="2310">
        <f t="shared" si="12"/>
        <v>0</v>
      </c>
      <c r="AD9" s="2311">
        <v>4.5</v>
      </c>
      <c r="AE9" s="2312">
        <f t="shared" si="13"/>
        <v>0</v>
      </c>
      <c r="AF9" s="2313">
        <v>4.5</v>
      </c>
      <c r="AG9" s="2314">
        <f t="shared" si="14"/>
        <v>0</v>
      </c>
      <c r="AH9" s="2315">
        <v>4.5</v>
      </c>
      <c r="AI9" s="2316">
        <f t="shared" si="15"/>
        <v>0</v>
      </c>
      <c r="AJ9" s="2317">
        <v>4.5</v>
      </c>
      <c r="AK9" s="2318">
        <f t="shared" si="16"/>
        <v>0</v>
      </c>
      <c r="AL9" s="2319">
        <v>4.5</v>
      </c>
      <c r="AM9" s="2320">
        <f t="shared" si="17"/>
        <v>0</v>
      </c>
      <c r="AN9" s="2321">
        <v>4.5</v>
      </c>
      <c r="AO9" s="2322">
        <f t="shared" si="18"/>
        <v>0</v>
      </c>
      <c r="AP9" s="2323">
        <v>4.5</v>
      </c>
      <c r="AQ9" s="2324">
        <f t="shared" si="19"/>
        <v>0</v>
      </c>
      <c r="AR9" s="2325">
        <v>4.5</v>
      </c>
      <c r="AS9" s="2326">
        <f t="shared" si="20"/>
        <v>0</v>
      </c>
      <c r="AT9" s="2327">
        <v>4.5</v>
      </c>
      <c r="AU9" s="2328">
        <f t="shared" si="21"/>
        <v>0</v>
      </c>
      <c r="AV9" s="2329">
        <v>2.5</v>
      </c>
      <c r="AW9" s="2330">
        <f t="shared" si="22"/>
        <v>0</v>
      </c>
      <c r="AX9" s="2331">
        <v>2.5</v>
      </c>
      <c r="AY9" s="2332">
        <f t="shared" si="23"/>
        <v>0</v>
      </c>
      <c r="AZ9" s="2333">
        <f t="shared" si="24"/>
        <v>100</v>
      </c>
      <c r="BA9" s="2334">
        <f t="shared" si="25"/>
        <v>0</v>
      </c>
    </row>
    <row r="10" spans="1:53" x14ac:dyDescent="0.25">
      <c r="A10" s="2335" t="s">
        <v>73</v>
      </c>
      <c r="B10" s="2336" t="s">
        <v>74</v>
      </c>
      <c r="C10" s="4649">
        <f>Orçamento!K24</f>
        <v>0</v>
      </c>
      <c r="D10" s="2337">
        <v>100</v>
      </c>
      <c r="E10" s="2338">
        <f t="shared" si="0"/>
        <v>0</v>
      </c>
      <c r="F10" s="2339">
        <v>0</v>
      </c>
      <c r="G10" s="2340">
        <f t="shared" si="1"/>
        <v>0</v>
      </c>
      <c r="H10" s="2341">
        <v>0</v>
      </c>
      <c r="I10" s="2342">
        <f t="shared" si="2"/>
        <v>0</v>
      </c>
      <c r="J10" s="2343">
        <v>0</v>
      </c>
      <c r="K10" s="2344">
        <f t="shared" si="3"/>
        <v>0</v>
      </c>
      <c r="L10" s="2345">
        <v>0</v>
      </c>
      <c r="M10" s="2346">
        <f t="shared" si="4"/>
        <v>0</v>
      </c>
      <c r="N10" s="2347">
        <v>0</v>
      </c>
      <c r="O10" s="2348">
        <f t="shared" si="5"/>
        <v>0</v>
      </c>
      <c r="P10" s="2349">
        <v>0</v>
      </c>
      <c r="Q10" s="2350">
        <f t="shared" si="6"/>
        <v>0</v>
      </c>
      <c r="R10" s="2351">
        <v>0</v>
      </c>
      <c r="S10" s="2352">
        <f t="shared" si="7"/>
        <v>0</v>
      </c>
      <c r="T10" s="2353">
        <v>0</v>
      </c>
      <c r="U10" s="2354">
        <f t="shared" si="8"/>
        <v>0</v>
      </c>
      <c r="V10" s="2355">
        <v>0</v>
      </c>
      <c r="W10" s="2356">
        <f t="shared" si="9"/>
        <v>0</v>
      </c>
      <c r="X10" s="2357">
        <v>0</v>
      </c>
      <c r="Y10" s="2358">
        <f t="shared" si="10"/>
        <v>0</v>
      </c>
      <c r="Z10" s="2359">
        <v>0</v>
      </c>
      <c r="AA10" s="2360">
        <f t="shared" si="11"/>
        <v>0</v>
      </c>
      <c r="AB10" s="2361">
        <v>0</v>
      </c>
      <c r="AC10" s="2362">
        <f t="shared" si="12"/>
        <v>0</v>
      </c>
      <c r="AD10" s="2363">
        <v>0</v>
      </c>
      <c r="AE10" s="2364">
        <f t="shared" si="13"/>
        <v>0</v>
      </c>
      <c r="AF10" s="2365">
        <v>0</v>
      </c>
      <c r="AG10" s="2366">
        <f t="shared" si="14"/>
        <v>0</v>
      </c>
      <c r="AH10" s="2367">
        <v>0</v>
      </c>
      <c r="AI10" s="2368">
        <f t="shared" si="15"/>
        <v>0</v>
      </c>
      <c r="AJ10" s="2369">
        <v>0</v>
      </c>
      <c r="AK10" s="2370">
        <f t="shared" si="16"/>
        <v>0</v>
      </c>
      <c r="AL10" s="2371">
        <v>0</v>
      </c>
      <c r="AM10" s="2372">
        <f t="shared" si="17"/>
        <v>0</v>
      </c>
      <c r="AN10" s="2373">
        <v>0</v>
      </c>
      <c r="AO10" s="2374">
        <f t="shared" si="18"/>
        <v>0</v>
      </c>
      <c r="AP10" s="2375">
        <v>0</v>
      </c>
      <c r="AQ10" s="2376">
        <f t="shared" si="19"/>
        <v>0</v>
      </c>
      <c r="AR10" s="2377">
        <v>0</v>
      </c>
      <c r="AS10" s="2378">
        <f t="shared" si="20"/>
        <v>0</v>
      </c>
      <c r="AT10" s="2379">
        <v>0</v>
      </c>
      <c r="AU10" s="2380">
        <f t="shared" si="21"/>
        <v>0</v>
      </c>
      <c r="AV10" s="2381">
        <v>0</v>
      </c>
      <c r="AW10" s="2382">
        <f t="shared" si="22"/>
        <v>0</v>
      </c>
      <c r="AX10" s="2383">
        <v>0</v>
      </c>
      <c r="AY10" s="2384">
        <f t="shared" si="23"/>
        <v>0</v>
      </c>
      <c r="AZ10" s="2385">
        <f t="shared" si="24"/>
        <v>100</v>
      </c>
      <c r="BA10" s="2386">
        <f t="shared" si="25"/>
        <v>0</v>
      </c>
    </row>
    <row r="11" spans="1:53" ht="22.5" x14ac:dyDescent="0.25">
      <c r="A11" s="2387" t="s">
        <v>78</v>
      </c>
      <c r="B11" s="2388" t="s">
        <v>79</v>
      </c>
      <c r="C11" s="4649">
        <f>Orçamento!K26</f>
        <v>0</v>
      </c>
      <c r="D11" s="2389">
        <v>0</v>
      </c>
      <c r="E11" s="2390">
        <f t="shared" si="0"/>
        <v>0</v>
      </c>
      <c r="F11" s="2391">
        <v>4</v>
      </c>
      <c r="G11" s="2392">
        <f t="shared" si="1"/>
        <v>0</v>
      </c>
      <c r="H11" s="2393">
        <v>4</v>
      </c>
      <c r="I11" s="2394">
        <f t="shared" si="2"/>
        <v>0</v>
      </c>
      <c r="J11" s="2395">
        <v>4</v>
      </c>
      <c r="K11" s="2396">
        <f t="shared" si="3"/>
        <v>0</v>
      </c>
      <c r="L11" s="2397">
        <v>4</v>
      </c>
      <c r="M11" s="2398">
        <f t="shared" si="4"/>
        <v>0</v>
      </c>
      <c r="N11" s="2399">
        <v>4</v>
      </c>
      <c r="O11" s="2400">
        <f t="shared" si="5"/>
        <v>0</v>
      </c>
      <c r="P11" s="2401">
        <v>4</v>
      </c>
      <c r="Q11" s="2402">
        <f t="shared" si="6"/>
        <v>0</v>
      </c>
      <c r="R11" s="2403">
        <v>4</v>
      </c>
      <c r="S11" s="2404">
        <f t="shared" si="7"/>
        <v>0</v>
      </c>
      <c r="T11" s="2405">
        <v>5</v>
      </c>
      <c r="U11" s="2406">
        <f t="shared" si="8"/>
        <v>0</v>
      </c>
      <c r="V11" s="2407">
        <v>5</v>
      </c>
      <c r="W11" s="2408">
        <f t="shared" si="9"/>
        <v>0</v>
      </c>
      <c r="X11" s="2409">
        <v>5</v>
      </c>
      <c r="Y11" s="2410">
        <f t="shared" si="10"/>
        <v>0</v>
      </c>
      <c r="Z11" s="2411">
        <v>5</v>
      </c>
      <c r="AA11" s="2412">
        <f t="shared" si="11"/>
        <v>0</v>
      </c>
      <c r="AB11" s="2413">
        <v>5</v>
      </c>
      <c r="AC11" s="2414">
        <f t="shared" si="12"/>
        <v>0</v>
      </c>
      <c r="AD11" s="2415">
        <v>5</v>
      </c>
      <c r="AE11" s="2416">
        <f t="shared" si="13"/>
        <v>0</v>
      </c>
      <c r="AF11" s="2417">
        <v>5</v>
      </c>
      <c r="AG11" s="2418">
        <f t="shared" si="14"/>
        <v>0</v>
      </c>
      <c r="AH11" s="2419">
        <v>5</v>
      </c>
      <c r="AI11" s="2420">
        <f t="shared" si="15"/>
        <v>0</v>
      </c>
      <c r="AJ11" s="2421">
        <v>4</v>
      </c>
      <c r="AK11" s="2422">
        <f t="shared" si="16"/>
        <v>0</v>
      </c>
      <c r="AL11" s="2423">
        <v>4</v>
      </c>
      <c r="AM11" s="2424">
        <f t="shared" si="17"/>
        <v>0</v>
      </c>
      <c r="AN11" s="2425">
        <v>4</v>
      </c>
      <c r="AO11" s="2426">
        <f t="shared" si="18"/>
        <v>0</v>
      </c>
      <c r="AP11" s="2427">
        <v>4</v>
      </c>
      <c r="AQ11" s="2428">
        <f t="shared" si="19"/>
        <v>0</v>
      </c>
      <c r="AR11" s="2429">
        <v>4</v>
      </c>
      <c r="AS11" s="2430">
        <f t="shared" si="20"/>
        <v>0</v>
      </c>
      <c r="AT11" s="2431">
        <v>4</v>
      </c>
      <c r="AU11" s="2432">
        <f t="shared" si="21"/>
        <v>0</v>
      </c>
      <c r="AV11" s="2433">
        <v>4</v>
      </c>
      <c r="AW11" s="2434">
        <f t="shared" si="22"/>
        <v>0</v>
      </c>
      <c r="AX11" s="2435">
        <v>4</v>
      </c>
      <c r="AY11" s="2436">
        <f t="shared" si="23"/>
        <v>0</v>
      </c>
      <c r="AZ11" s="2437">
        <f t="shared" si="24"/>
        <v>100</v>
      </c>
      <c r="BA11" s="2438">
        <f t="shared" si="25"/>
        <v>0</v>
      </c>
    </row>
    <row r="12" spans="1:53" x14ac:dyDescent="0.25">
      <c r="A12" s="2439" t="s">
        <v>88</v>
      </c>
      <c r="B12" s="2440" t="s">
        <v>89</v>
      </c>
      <c r="C12" s="4649">
        <f>Orçamento!K31</f>
        <v>0</v>
      </c>
      <c r="D12" s="2441">
        <v>0</v>
      </c>
      <c r="E12" s="2442">
        <f t="shared" si="0"/>
        <v>0</v>
      </c>
      <c r="F12" s="2443">
        <v>4</v>
      </c>
      <c r="G12" s="2444">
        <f t="shared" si="1"/>
        <v>0</v>
      </c>
      <c r="H12" s="2445">
        <v>4</v>
      </c>
      <c r="I12" s="2446">
        <f t="shared" si="2"/>
        <v>0</v>
      </c>
      <c r="J12" s="2447">
        <v>4</v>
      </c>
      <c r="K12" s="2448">
        <f t="shared" si="3"/>
        <v>0</v>
      </c>
      <c r="L12" s="2449">
        <v>4</v>
      </c>
      <c r="M12" s="2450">
        <f t="shared" si="4"/>
        <v>0</v>
      </c>
      <c r="N12" s="2451">
        <v>5</v>
      </c>
      <c r="O12" s="2452">
        <f t="shared" si="5"/>
        <v>0</v>
      </c>
      <c r="P12" s="2453">
        <v>5</v>
      </c>
      <c r="Q12" s="2454">
        <f t="shared" si="6"/>
        <v>0</v>
      </c>
      <c r="R12" s="2455">
        <v>5</v>
      </c>
      <c r="S12" s="2456">
        <f t="shared" si="7"/>
        <v>0</v>
      </c>
      <c r="T12" s="2457">
        <v>5</v>
      </c>
      <c r="U12" s="2458">
        <f t="shared" si="8"/>
        <v>0</v>
      </c>
      <c r="V12" s="2459">
        <v>5</v>
      </c>
      <c r="W12" s="2460">
        <f t="shared" si="9"/>
        <v>0</v>
      </c>
      <c r="X12" s="2461">
        <v>5</v>
      </c>
      <c r="Y12" s="2462">
        <f t="shared" si="10"/>
        <v>0</v>
      </c>
      <c r="Z12" s="2463">
        <v>5</v>
      </c>
      <c r="AA12" s="2464">
        <f t="shared" si="11"/>
        <v>0</v>
      </c>
      <c r="AB12" s="2465">
        <v>5</v>
      </c>
      <c r="AC12" s="2466">
        <f t="shared" si="12"/>
        <v>0</v>
      </c>
      <c r="AD12" s="2467">
        <v>5</v>
      </c>
      <c r="AE12" s="2468">
        <f t="shared" si="13"/>
        <v>0</v>
      </c>
      <c r="AF12" s="2469">
        <v>5</v>
      </c>
      <c r="AG12" s="2470">
        <f t="shared" si="14"/>
        <v>0</v>
      </c>
      <c r="AH12" s="2471">
        <v>5</v>
      </c>
      <c r="AI12" s="2472">
        <f t="shared" si="15"/>
        <v>0</v>
      </c>
      <c r="AJ12" s="2473">
        <v>5</v>
      </c>
      <c r="AK12" s="2474">
        <f t="shared" si="16"/>
        <v>0</v>
      </c>
      <c r="AL12" s="2475">
        <v>5</v>
      </c>
      <c r="AM12" s="2476">
        <f t="shared" si="17"/>
        <v>0</v>
      </c>
      <c r="AN12" s="2477">
        <v>5</v>
      </c>
      <c r="AO12" s="2478">
        <f t="shared" si="18"/>
        <v>0</v>
      </c>
      <c r="AP12" s="2479">
        <v>5</v>
      </c>
      <c r="AQ12" s="2480">
        <f t="shared" si="19"/>
        <v>0</v>
      </c>
      <c r="AR12" s="2481">
        <v>5</v>
      </c>
      <c r="AS12" s="2482">
        <f t="shared" si="20"/>
        <v>0</v>
      </c>
      <c r="AT12" s="2483">
        <v>4</v>
      </c>
      <c r="AU12" s="2484">
        <f t="shared" si="21"/>
        <v>0</v>
      </c>
      <c r="AV12" s="2485">
        <v>0</v>
      </c>
      <c r="AW12" s="2486">
        <f t="shared" si="22"/>
        <v>0</v>
      </c>
      <c r="AX12" s="2487">
        <v>0</v>
      </c>
      <c r="AY12" s="2488">
        <f t="shared" si="23"/>
        <v>0</v>
      </c>
      <c r="AZ12" s="2489">
        <f t="shared" si="24"/>
        <v>100</v>
      </c>
      <c r="BA12" s="2490">
        <f t="shared" si="25"/>
        <v>0</v>
      </c>
    </row>
    <row r="13" spans="1:53" x14ac:dyDescent="0.25">
      <c r="A13" s="2491" t="s">
        <v>254</v>
      </c>
      <c r="B13" s="2492" t="s">
        <v>255</v>
      </c>
      <c r="C13" s="4649">
        <f>Orçamento!K110</f>
        <v>0</v>
      </c>
      <c r="D13" s="2493">
        <v>0</v>
      </c>
      <c r="E13" s="2494">
        <f t="shared" si="0"/>
        <v>0</v>
      </c>
      <c r="F13" s="2495">
        <v>0</v>
      </c>
      <c r="G13" s="2496">
        <f t="shared" si="1"/>
        <v>0</v>
      </c>
      <c r="H13" s="2497">
        <v>0</v>
      </c>
      <c r="I13" s="2498">
        <f t="shared" si="2"/>
        <v>0</v>
      </c>
      <c r="J13" s="2499">
        <v>0</v>
      </c>
      <c r="K13" s="2500">
        <f t="shared" si="3"/>
        <v>0</v>
      </c>
      <c r="L13" s="2501">
        <v>5</v>
      </c>
      <c r="M13" s="2502">
        <f t="shared" si="4"/>
        <v>0</v>
      </c>
      <c r="N13" s="2503">
        <v>5</v>
      </c>
      <c r="O13" s="2504">
        <f t="shared" si="5"/>
        <v>0</v>
      </c>
      <c r="P13" s="2505">
        <v>5</v>
      </c>
      <c r="Q13" s="2506">
        <f t="shared" si="6"/>
        <v>0</v>
      </c>
      <c r="R13" s="2507">
        <v>5</v>
      </c>
      <c r="S13" s="2508">
        <f t="shared" si="7"/>
        <v>0</v>
      </c>
      <c r="T13" s="2509">
        <v>5</v>
      </c>
      <c r="U13" s="2510">
        <f t="shared" si="8"/>
        <v>0</v>
      </c>
      <c r="V13" s="2511">
        <v>5</v>
      </c>
      <c r="W13" s="2512">
        <f t="shared" si="9"/>
        <v>0</v>
      </c>
      <c r="X13" s="2513">
        <v>5</v>
      </c>
      <c r="Y13" s="2514">
        <f t="shared" si="10"/>
        <v>0</v>
      </c>
      <c r="Z13" s="2515">
        <v>5</v>
      </c>
      <c r="AA13" s="2516">
        <f t="shared" si="11"/>
        <v>0</v>
      </c>
      <c r="AB13" s="2517">
        <v>5</v>
      </c>
      <c r="AC13" s="2518">
        <f t="shared" si="12"/>
        <v>0</v>
      </c>
      <c r="AD13" s="2519">
        <v>5</v>
      </c>
      <c r="AE13" s="2520">
        <f t="shared" si="13"/>
        <v>0</v>
      </c>
      <c r="AF13" s="2521">
        <v>5</v>
      </c>
      <c r="AG13" s="2522">
        <f t="shared" si="14"/>
        <v>0</v>
      </c>
      <c r="AH13" s="2523">
        <v>5</v>
      </c>
      <c r="AI13" s="2524">
        <f t="shared" si="15"/>
        <v>0</v>
      </c>
      <c r="AJ13" s="2525">
        <v>5</v>
      </c>
      <c r="AK13" s="2526">
        <f t="shared" si="16"/>
        <v>0</v>
      </c>
      <c r="AL13" s="2527">
        <v>5</v>
      </c>
      <c r="AM13" s="2528">
        <f t="shared" si="17"/>
        <v>0</v>
      </c>
      <c r="AN13" s="2529">
        <v>5</v>
      </c>
      <c r="AO13" s="2530">
        <f t="shared" si="18"/>
        <v>0</v>
      </c>
      <c r="AP13" s="2531">
        <v>5</v>
      </c>
      <c r="AQ13" s="2532">
        <f t="shared" si="19"/>
        <v>0</v>
      </c>
      <c r="AR13" s="2533">
        <v>5</v>
      </c>
      <c r="AS13" s="2534">
        <f t="shared" si="20"/>
        <v>0</v>
      </c>
      <c r="AT13" s="2535">
        <v>5</v>
      </c>
      <c r="AU13" s="2536">
        <f t="shared" si="21"/>
        <v>0</v>
      </c>
      <c r="AV13" s="2537">
        <v>5</v>
      </c>
      <c r="AW13" s="2538">
        <f t="shared" si="22"/>
        <v>0</v>
      </c>
      <c r="AX13" s="2539">
        <v>5</v>
      </c>
      <c r="AY13" s="2540">
        <f t="shared" si="23"/>
        <v>0</v>
      </c>
      <c r="AZ13" s="2541">
        <f t="shared" si="24"/>
        <v>100</v>
      </c>
      <c r="BA13" s="2542">
        <f t="shared" si="25"/>
        <v>0</v>
      </c>
    </row>
    <row r="14" spans="1:53" x14ac:dyDescent="0.25">
      <c r="A14" s="2543" t="s">
        <v>316</v>
      </c>
      <c r="B14" s="2544" t="s">
        <v>317</v>
      </c>
      <c r="C14" s="4649">
        <f>Orçamento!K145</f>
        <v>0</v>
      </c>
      <c r="D14" s="2545">
        <v>0</v>
      </c>
      <c r="E14" s="2546">
        <f t="shared" si="0"/>
        <v>0</v>
      </c>
      <c r="F14" s="2547">
        <v>4</v>
      </c>
      <c r="G14" s="2548">
        <f t="shared" si="1"/>
        <v>0</v>
      </c>
      <c r="H14" s="2549">
        <v>4</v>
      </c>
      <c r="I14" s="2550">
        <f t="shared" si="2"/>
        <v>0</v>
      </c>
      <c r="J14" s="2551">
        <v>4</v>
      </c>
      <c r="K14" s="2552">
        <f t="shared" si="3"/>
        <v>0</v>
      </c>
      <c r="L14" s="2553">
        <v>4</v>
      </c>
      <c r="M14" s="2554">
        <f t="shared" si="4"/>
        <v>0</v>
      </c>
      <c r="N14" s="2555">
        <v>5</v>
      </c>
      <c r="O14" s="2556">
        <f t="shared" si="5"/>
        <v>0</v>
      </c>
      <c r="P14" s="2557">
        <v>5</v>
      </c>
      <c r="Q14" s="2558">
        <f t="shared" si="6"/>
        <v>0</v>
      </c>
      <c r="R14" s="2559">
        <v>5</v>
      </c>
      <c r="S14" s="2560">
        <f t="shared" si="7"/>
        <v>0</v>
      </c>
      <c r="T14" s="2561">
        <v>5</v>
      </c>
      <c r="U14" s="2562">
        <f t="shared" si="8"/>
        <v>0</v>
      </c>
      <c r="V14" s="2563">
        <v>5</v>
      </c>
      <c r="W14" s="2564">
        <f t="shared" si="9"/>
        <v>0</v>
      </c>
      <c r="X14" s="2565">
        <v>5</v>
      </c>
      <c r="Y14" s="2566">
        <f t="shared" si="10"/>
        <v>0</v>
      </c>
      <c r="Z14" s="2567">
        <v>5</v>
      </c>
      <c r="AA14" s="2568">
        <f t="shared" si="11"/>
        <v>0</v>
      </c>
      <c r="AB14" s="2569">
        <v>5</v>
      </c>
      <c r="AC14" s="2570">
        <f t="shared" si="12"/>
        <v>0</v>
      </c>
      <c r="AD14" s="2571">
        <v>5</v>
      </c>
      <c r="AE14" s="2572">
        <f t="shared" si="13"/>
        <v>0</v>
      </c>
      <c r="AF14" s="2573">
        <v>5</v>
      </c>
      <c r="AG14" s="2574">
        <f t="shared" si="14"/>
        <v>0</v>
      </c>
      <c r="AH14" s="2575">
        <v>5</v>
      </c>
      <c r="AI14" s="2576">
        <f t="shared" si="15"/>
        <v>0</v>
      </c>
      <c r="AJ14" s="2577">
        <v>5</v>
      </c>
      <c r="AK14" s="2578">
        <f t="shared" si="16"/>
        <v>0</v>
      </c>
      <c r="AL14" s="2579">
        <v>5</v>
      </c>
      <c r="AM14" s="2580">
        <f t="shared" si="17"/>
        <v>0</v>
      </c>
      <c r="AN14" s="2581">
        <v>5</v>
      </c>
      <c r="AO14" s="2582">
        <f t="shared" si="18"/>
        <v>0</v>
      </c>
      <c r="AP14" s="2583">
        <v>5</v>
      </c>
      <c r="AQ14" s="2584">
        <f t="shared" si="19"/>
        <v>0</v>
      </c>
      <c r="AR14" s="2585">
        <v>5</v>
      </c>
      <c r="AS14" s="2586">
        <f t="shared" si="20"/>
        <v>0</v>
      </c>
      <c r="AT14" s="2587">
        <v>4</v>
      </c>
      <c r="AU14" s="2588">
        <f t="shared" si="21"/>
        <v>0</v>
      </c>
      <c r="AV14" s="2589">
        <v>0</v>
      </c>
      <c r="AW14" s="2590">
        <f t="shared" si="22"/>
        <v>0</v>
      </c>
      <c r="AX14" s="2591">
        <v>0</v>
      </c>
      <c r="AY14" s="2592">
        <f t="shared" si="23"/>
        <v>0</v>
      </c>
      <c r="AZ14" s="2593">
        <f t="shared" si="24"/>
        <v>100</v>
      </c>
      <c r="BA14" s="2594">
        <f t="shared" si="25"/>
        <v>0</v>
      </c>
    </row>
    <row r="15" spans="1:53" x14ac:dyDescent="0.25">
      <c r="A15" s="2595" t="s">
        <v>326</v>
      </c>
      <c r="B15" s="2596" t="s">
        <v>327</v>
      </c>
      <c r="C15" s="4649">
        <f>Orçamento!K150</f>
        <v>0</v>
      </c>
      <c r="D15" s="2597">
        <v>0</v>
      </c>
      <c r="E15" s="2598">
        <f t="shared" si="0"/>
        <v>0</v>
      </c>
      <c r="F15" s="2599">
        <v>0</v>
      </c>
      <c r="G15" s="2600">
        <f t="shared" si="1"/>
        <v>0</v>
      </c>
      <c r="H15" s="2601">
        <v>0</v>
      </c>
      <c r="I15" s="2602">
        <f t="shared" si="2"/>
        <v>0</v>
      </c>
      <c r="J15" s="2603">
        <v>0</v>
      </c>
      <c r="K15" s="2604">
        <f t="shared" si="3"/>
        <v>0</v>
      </c>
      <c r="L15" s="2605">
        <v>5</v>
      </c>
      <c r="M15" s="2606">
        <f t="shared" si="4"/>
        <v>0</v>
      </c>
      <c r="N15" s="2607">
        <v>5</v>
      </c>
      <c r="O15" s="2608">
        <f t="shared" si="5"/>
        <v>0</v>
      </c>
      <c r="P15" s="2609">
        <v>5</v>
      </c>
      <c r="Q15" s="2610">
        <f t="shared" si="6"/>
        <v>0</v>
      </c>
      <c r="R15" s="2611">
        <v>5</v>
      </c>
      <c r="S15" s="2612">
        <f t="shared" si="7"/>
        <v>0</v>
      </c>
      <c r="T15" s="2613">
        <v>5</v>
      </c>
      <c r="U15" s="2614">
        <f t="shared" si="8"/>
        <v>0</v>
      </c>
      <c r="V15" s="2615">
        <v>5</v>
      </c>
      <c r="W15" s="2616">
        <f t="shared" si="9"/>
        <v>0</v>
      </c>
      <c r="X15" s="2617">
        <v>5</v>
      </c>
      <c r="Y15" s="2618">
        <f t="shared" si="10"/>
        <v>0</v>
      </c>
      <c r="Z15" s="2619">
        <v>5</v>
      </c>
      <c r="AA15" s="2620">
        <f t="shared" si="11"/>
        <v>0</v>
      </c>
      <c r="AB15" s="2621">
        <v>5</v>
      </c>
      <c r="AC15" s="2622">
        <f t="shared" si="12"/>
        <v>0</v>
      </c>
      <c r="AD15" s="2623">
        <v>5</v>
      </c>
      <c r="AE15" s="2624">
        <f t="shared" si="13"/>
        <v>0</v>
      </c>
      <c r="AF15" s="2625">
        <v>5</v>
      </c>
      <c r="AG15" s="2626">
        <f t="shared" si="14"/>
        <v>0</v>
      </c>
      <c r="AH15" s="2627">
        <v>5</v>
      </c>
      <c r="AI15" s="2628">
        <f t="shared" si="15"/>
        <v>0</v>
      </c>
      <c r="AJ15" s="2629">
        <v>5</v>
      </c>
      <c r="AK15" s="2630">
        <f t="shared" si="16"/>
        <v>0</v>
      </c>
      <c r="AL15" s="2631">
        <v>5</v>
      </c>
      <c r="AM15" s="2632">
        <f t="shared" si="17"/>
        <v>0</v>
      </c>
      <c r="AN15" s="2633">
        <v>5</v>
      </c>
      <c r="AO15" s="2634">
        <f t="shared" si="18"/>
        <v>0</v>
      </c>
      <c r="AP15" s="2635">
        <v>5</v>
      </c>
      <c r="AQ15" s="2636">
        <f t="shared" si="19"/>
        <v>0</v>
      </c>
      <c r="AR15" s="2637">
        <v>5</v>
      </c>
      <c r="AS15" s="2638">
        <f t="shared" si="20"/>
        <v>0</v>
      </c>
      <c r="AT15" s="2639">
        <v>5</v>
      </c>
      <c r="AU15" s="2640">
        <f t="shared" si="21"/>
        <v>0</v>
      </c>
      <c r="AV15" s="2641">
        <v>5</v>
      </c>
      <c r="AW15" s="2642">
        <f t="shared" si="22"/>
        <v>0</v>
      </c>
      <c r="AX15" s="2643">
        <v>5</v>
      </c>
      <c r="AY15" s="2644">
        <f t="shared" si="23"/>
        <v>0</v>
      </c>
      <c r="AZ15" s="2645">
        <f t="shared" si="24"/>
        <v>100</v>
      </c>
      <c r="BA15" s="2646">
        <f t="shared" si="25"/>
        <v>0</v>
      </c>
    </row>
    <row r="16" spans="1:53" x14ac:dyDescent="0.25">
      <c r="A16" s="2647" t="s">
        <v>418</v>
      </c>
      <c r="B16" s="2648" t="s">
        <v>419</v>
      </c>
      <c r="C16" s="4649">
        <f>Orçamento!K197</f>
        <v>0</v>
      </c>
      <c r="D16" s="2649">
        <v>0</v>
      </c>
      <c r="E16" s="2650">
        <f t="shared" si="0"/>
        <v>0</v>
      </c>
      <c r="F16" s="2651">
        <v>0</v>
      </c>
      <c r="G16" s="2652">
        <f t="shared" si="1"/>
        <v>0</v>
      </c>
      <c r="H16" s="2653">
        <v>5</v>
      </c>
      <c r="I16" s="2654">
        <f t="shared" si="2"/>
        <v>0</v>
      </c>
      <c r="J16" s="2655">
        <v>5</v>
      </c>
      <c r="K16" s="2656">
        <f t="shared" si="3"/>
        <v>0</v>
      </c>
      <c r="L16" s="2657">
        <v>5</v>
      </c>
      <c r="M16" s="2658">
        <f t="shared" si="4"/>
        <v>0</v>
      </c>
      <c r="N16" s="2659">
        <v>5</v>
      </c>
      <c r="O16" s="2660">
        <f t="shared" si="5"/>
        <v>0</v>
      </c>
      <c r="P16" s="2661">
        <v>5</v>
      </c>
      <c r="Q16" s="2662">
        <f t="shared" si="6"/>
        <v>0</v>
      </c>
      <c r="R16" s="2663">
        <v>5</v>
      </c>
      <c r="S16" s="2664">
        <f t="shared" si="7"/>
        <v>0</v>
      </c>
      <c r="T16" s="2665">
        <v>5</v>
      </c>
      <c r="U16" s="2666">
        <f t="shared" si="8"/>
        <v>0</v>
      </c>
      <c r="V16" s="2667">
        <v>5</v>
      </c>
      <c r="W16" s="2668">
        <f t="shared" si="9"/>
        <v>0</v>
      </c>
      <c r="X16" s="2669">
        <v>5</v>
      </c>
      <c r="Y16" s="2670">
        <f t="shared" si="10"/>
        <v>0</v>
      </c>
      <c r="Z16" s="2671">
        <v>5</v>
      </c>
      <c r="AA16" s="2672">
        <f t="shared" si="11"/>
        <v>0</v>
      </c>
      <c r="AB16" s="2673">
        <v>5</v>
      </c>
      <c r="AC16" s="2674">
        <f t="shared" si="12"/>
        <v>0</v>
      </c>
      <c r="AD16" s="2675">
        <v>5</v>
      </c>
      <c r="AE16" s="2676">
        <f t="shared" si="13"/>
        <v>0</v>
      </c>
      <c r="AF16" s="2677">
        <v>5</v>
      </c>
      <c r="AG16" s="2678">
        <f t="shared" si="14"/>
        <v>0</v>
      </c>
      <c r="AH16" s="2679">
        <v>5</v>
      </c>
      <c r="AI16" s="2680">
        <f t="shared" si="15"/>
        <v>0</v>
      </c>
      <c r="AJ16" s="2681">
        <v>5</v>
      </c>
      <c r="AK16" s="2682">
        <f t="shared" si="16"/>
        <v>0</v>
      </c>
      <c r="AL16" s="2683">
        <v>5</v>
      </c>
      <c r="AM16" s="2684">
        <f t="shared" si="17"/>
        <v>0</v>
      </c>
      <c r="AN16" s="2685">
        <v>4</v>
      </c>
      <c r="AO16" s="2686">
        <f t="shared" si="18"/>
        <v>0</v>
      </c>
      <c r="AP16" s="2687">
        <v>4</v>
      </c>
      <c r="AQ16" s="2688">
        <f t="shared" si="19"/>
        <v>0</v>
      </c>
      <c r="AR16" s="2689">
        <v>4</v>
      </c>
      <c r="AS16" s="2690">
        <f t="shared" si="20"/>
        <v>0</v>
      </c>
      <c r="AT16" s="2691">
        <v>4</v>
      </c>
      <c r="AU16" s="2692">
        <f t="shared" si="21"/>
        <v>0</v>
      </c>
      <c r="AV16" s="2693">
        <v>4</v>
      </c>
      <c r="AW16" s="2694">
        <f t="shared" si="22"/>
        <v>0</v>
      </c>
      <c r="AX16" s="2695">
        <v>0</v>
      </c>
      <c r="AY16" s="2696">
        <f t="shared" si="23"/>
        <v>0</v>
      </c>
      <c r="AZ16" s="2697">
        <f t="shared" si="24"/>
        <v>100</v>
      </c>
      <c r="BA16" s="2698">
        <f t="shared" si="25"/>
        <v>0</v>
      </c>
    </row>
    <row r="17" spans="1:53" x14ac:dyDescent="0.25">
      <c r="A17" s="4926" t="s">
        <v>491</v>
      </c>
      <c r="B17" s="4927"/>
      <c r="C17" s="2699">
        <f>SUM(C8:C16)</f>
        <v>0</v>
      </c>
      <c r="D17" s="4878">
        <f>SUM(E8:E16)</f>
        <v>0</v>
      </c>
      <c r="E17" s="4879"/>
      <c r="F17" s="4880">
        <f>SUM(G8:G16)</f>
        <v>0</v>
      </c>
      <c r="G17" s="4881"/>
      <c r="H17" s="4882">
        <f>SUM(I8:I16)</f>
        <v>0</v>
      </c>
      <c r="I17" s="4883"/>
      <c r="J17" s="4884">
        <f>SUM(K8:K16)</f>
        <v>0</v>
      </c>
      <c r="K17" s="4885"/>
      <c r="L17" s="4886">
        <f>SUM(M8:M16)</f>
        <v>0</v>
      </c>
      <c r="M17" s="4887"/>
      <c r="N17" s="4888">
        <f>SUM(O8:O16)</f>
        <v>0</v>
      </c>
      <c r="O17" s="4889"/>
      <c r="P17" s="4890">
        <f>SUM(Q8:Q16)</f>
        <v>0</v>
      </c>
      <c r="Q17" s="4891"/>
      <c r="R17" s="4892">
        <f>SUM(S8:S16)</f>
        <v>0</v>
      </c>
      <c r="S17" s="4893"/>
      <c r="T17" s="4894">
        <f>SUM(U8:U16)</f>
        <v>0</v>
      </c>
      <c r="U17" s="4895"/>
      <c r="V17" s="4896">
        <f>SUM(W8:W16)</f>
        <v>0</v>
      </c>
      <c r="W17" s="4897"/>
      <c r="X17" s="4898">
        <f>SUM(Y8:Y16)</f>
        <v>0</v>
      </c>
      <c r="Y17" s="4899"/>
      <c r="Z17" s="4900">
        <f>SUM(AA8:AA16)</f>
        <v>0</v>
      </c>
      <c r="AA17" s="4901"/>
      <c r="AB17" s="4902">
        <f>SUM(AC8:AC16)</f>
        <v>0</v>
      </c>
      <c r="AC17" s="4903"/>
      <c r="AD17" s="4904">
        <f>SUM(AE8:AE16)</f>
        <v>0</v>
      </c>
      <c r="AE17" s="4905"/>
      <c r="AF17" s="4906">
        <f>SUM(AG8:AG16)</f>
        <v>0</v>
      </c>
      <c r="AG17" s="4907"/>
      <c r="AH17" s="4908">
        <f>SUM(AI8:AI16)</f>
        <v>0</v>
      </c>
      <c r="AI17" s="4909"/>
      <c r="AJ17" s="4910">
        <f>SUM(AK8:AK16)</f>
        <v>0</v>
      </c>
      <c r="AK17" s="4911"/>
      <c r="AL17" s="4912">
        <f>SUM(AM8:AM16)</f>
        <v>0</v>
      </c>
      <c r="AM17" s="4913"/>
      <c r="AN17" s="4914">
        <f>SUM(AO8:AO16)</f>
        <v>0</v>
      </c>
      <c r="AO17" s="4915"/>
      <c r="AP17" s="4916">
        <f>SUM(AQ8:AQ16)</f>
        <v>0</v>
      </c>
      <c r="AQ17" s="4917"/>
      <c r="AR17" s="4918">
        <f>SUM(AS8:AS16)</f>
        <v>0</v>
      </c>
      <c r="AS17" s="4919"/>
      <c r="AT17" s="4920">
        <f>SUM(AU8:AU16)</f>
        <v>0</v>
      </c>
      <c r="AU17" s="4921"/>
      <c r="AV17" s="4922">
        <f>SUM(AW8:AW16)</f>
        <v>0</v>
      </c>
      <c r="AW17" s="4923"/>
      <c r="AX17" s="4924">
        <f>SUM(AY8:AY16)</f>
        <v>0</v>
      </c>
      <c r="AY17" s="4925"/>
      <c r="AZ17" s="2700" t="e">
        <f>(BA17/C17)*100</f>
        <v>#DIV/0!</v>
      </c>
      <c r="BA17" s="2701">
        <f>SUM(BA8:BA16)</f>
        <v>0</v>
      </c>
    </row>
  </sheetData>
  <sheetProtection password="BF59" sheet="1" objects="1" scenarios="1" selectLockedCells="1"/>
  <mergeCells count="29">
    <mergeCell ref="AX17:AY17"/>
    <mergeCell ref="A17:B17"/>
    <mergeCell ref="AN17:AO17"/>
    <mergeCell ref="AP17:AQ17"/>
    <mergeCell ref="AR17:AS17"/>
    <mergeCell ref="AT17:AU17"/>
    <mergeCell ref="AV17:AW17"/>
    <mergeCell ref="AD17:AE17"/>
    <mergeCell ref="AF17:AG17"/>
    <mergeCell ref="AH17:AI17"/>
    <mergeCell ref="AJ17:AK17"/>
    <mergeCell ref="AL17:AM17"/>
    <mergeCell ref="T17:U17"/>
    <mergeCell ref="V17:W17"/>
    <mergeCell ref="X17:Y17"/>
    <mergeCell ref="Z17:AA17"/>
    <mergeCell ref="AB17:AC17"/>
    <mergeCell ref="J17:K17"/>
    <mergeCell ref="L17:M17"/>
    <mergeCell ref="N17:O17"/>
    <mergeCell ref="P17:Q17"/>
    <mergeCell ref="R17:S17"/>
    <mergeCell ref="B4:F4"/>
    <mergeCell ref="H4:I4"/>
    <mergeCell ref="B5:C5"/>
    <mergeCell ref="E5:G5"/>
    <mergeCell ref="D17:E17"/>
    <mergeCell ref="F17:G17"/>
    <mergeCell ref="H17:I17"/>
  </mergeCells>
  <pageMargins left="0.5" right="0.5" top="0.75" bottom="0.75" header="0.5" footer="0.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702" t="s">
        <v>0</v>
      </c>
    </row>
    <row r="2" spans="1:10" x14ac:dyDescent="0.25">
      <c r="A2" s="2702" t="s">
        <v>16</v>
      </c>
    </row>
    <row r="3" spans="1:10" x14ac:dyDescent="0.25">
      <c r="A3" s="2702" t="s">
        <v>17</v>
      </c>
      <c r="B3" s="2" t="str">
        <f>DADOS!C3</f>
        <v>16/09/2024</v>
      </c>
    </row>
    <row r="4" spans="1:10" x14ac:dyDescent="0.25">
      <c r="A4" s="2702" t="s">
        <v>18</v>
      </c>
      <c r="B4" s="4928">
        <f>DADOS!C7</f>
        <v>0</v>
      </c>
      <c r="C4" s="4652"/>
      <c r="D4" s="4652"/>
      <c r="E4" s="4652"/>
      <c r="F4" s="4652"/>
      <c r="G4" s="2702" t="s">
        <v>19</v>
      </c>
      <c r="H4" s="4929" t="str">
        <f>DADOS!C9</f>
        <v/>
      </c>
      <c r="I4" s="4652"/>
    </row>
    <row r="5" spans="1:10" x14ac:dyDescent="0.25">
      <c r="A5" s="2702" t="s">
        <v>20</v>
      </c>
      <c r="B5" s="4930" t="str">
        <f>DADOS!C8</f>
        <v/>
      </c>
      <c r="C5" s="4928" t="s">
        <v>9</v>
      </c>
      <c r="D5" s="2702" t="s">
        <v>21</v>
      </c>
      <c r="E5" s="4928">
        <f>DADOS!C13</f>
        <v>0</v>
      </c>
      <c r="F5" s="4928" t="s">
        <v>9</v>
      </c>
      <c r="G5" s="4928" t="s">
        <v>9</v>
      </c>
      <c r="H5" s="2702" t="s">
        <v>22</v>
      </c>
      <c r="I5" s="2702">
        <f>DADOS!C14</f>
        <v>0</v>
      </c>
    </row>
    <row r="7" spans="1:10" x14ac:dyDescent="0.25">
      <c r="A7" s="2703" t="s">
        <v>23</v>
      </c>
      <c r="B7" s="2704" t="s">
        <v>492</v>
      </c>
      <c r="C7" s="2705" t="s">
        <v>493</v>
      </c>
      <c r="D7" s="2706" t="s">
        <v>494</v>
      </c>
      <c r="E7" s="4931" t="s">
        <v>495</v>
      </c>
      <c r="F7" s="4932"/>
      <c r="G7" s="4933"/>
      <c r="H7" s="4934"/>
      <c r="I7" s="4935"/>
    </row>
    <row r="8" spans="1:10" x14ac:dyDescent="0.25">
      <c r="A8" s="2707" t="s">
        <v>496</v>
      </c>
      <c r="B8" s="2708">
        <v>3.43</v>
      </c>
      <c r="C8" s="2709">
        <v>6.71</v>
      </c>
      <c r="D8" s="2710">
        <v>4.93</v>
      </c>
      <c r="E8" s="4936" t="s">
        <v>497</v>
      </c>
      <c r="F8" s="4937"/>
      <c r="G8" s="4938"/>
      <c r="H8" s="4939"/>
      <c r="I8" s="4940"/>
      <c r="J8" s="2711">
        <f t="shared" ref="J8:J13" si="0">D8/100</f>
        <v>4.9299999999999997E-2</v>
      </c>
    </row>
    <row r="9" spans="1:10" x14ac:dyDescent="0.25">
      <c r="A9" s="2712" t="s">
        <v>498</v>
      </c>
      <c r="B9" s="2713">
        <v>0.28000000000000003</v>
      </c>
      <c r="C9" s="2714">
        <v>0.75</v>
      </c>
      <c r="D9" s="2715">
        <v>0.49</v>
      </c>
      <c r="E9" s="4941" t="s">
        <v>499</v>
      </c>
      <c r="F9" s="4942"/>
      <c r="G9" s="4943"/>
      <c r="H9" s="4944"/>
      <c r="I9" s="4945"/>
      <c r="J9" s="2716">
        <f t="shared" si="0"/>
        <v>4.8999999999999998E-3</v>
      </c>
    </row>
    <row r="10" spans="1:10" x14ac:dyDescent="0.25">
      <c r="A10" s="2717" t="s">
        <v>500</v>
      </c>
      <c r="B10" s="2718">
        <v>1</v>
      </c>
      <c r="C10" s="2719">
        <v>1.74</v>
      </c>
      <c r="D10" s="2720">
        <v>1.39</v>
      </c>
      <c r="E10" s="4946" t="s">
        <v>501</v>
      </c>
      <c r="F10" s="4947"/>
      <c r="G10" s="4948"/>
      <c r="H10" s="4949"/>
      <c r="I10" s="4950"/>
      <c r="J10" s="2721">
        <f t="shared" si="0"/>
        <v>1.3899999999999999E-2</v>
      </c>
    </row>
    <row r="11" spans="1:10" x14ac:dyDescent="0.25">
      <c r="A11" s="2722" t="s">
        <v>502</v>
      </c>
      <c r="B11" s="2723">
        <v>0.94</v>
      </c>
      <c r="C11" s="2724">
        <v>1.17</v>
      </c>
      <c r="D11" s="2725">
        <v>0.99</v>
      </c>
      <c r="E11" s="4951" t="s">
        <v>503</v>
      </c>
      <c r="F11" s="4952"/>
      <c r="G11" s="4953"/>
      <c r="H11" s="4954"/>
      <c r="I11" s="4955"/>
      <c r="J11" s="2726">
        <f t="shared" si="0"/>
        <v>9.8999999999999991E-3</v>
      </c>
    </row>
    <row r="12" spans="1:10" x14ac:dyDescent="0.25">
      <c r="A12" s="2727" t="s">
        <v>504</v>
      </c>
      <c r="B12" s="2728">
        <v>6.74</v>
      </c>
      <c r="C12" s="2729">
        <v>9.4</v>
      </c>
      <c r="D12" s="2730">
        <v>8.0399999999999991</v>
      </c>
      <c r="E12" s="4956" t="s">
        <v>505</v>
      </c>
      <c r="F12" s="4957"/>
      <c r="G12" s="4958"/>
      <c r="H12" s="4959"/>
      <c r="I12" s="4960"/>
      <c r="J12" s="2731">
        <f t="shared" si="0"/>
        <v>8.0399999999999985E-2</v>
      </c>
    </row>
    <row r="13" spans="1:10" x14ac:dyDescent="0.25">
      <c r="A13" s="2732" t="s">
        <v>506</v>
      </c>
      <c r="B13" s="2733">
        <v>5.65</v>
      </c>
      <c r="C13" s="2734">
        <v>10.65</v>
      </c>
      <c r="D13" s="2735">
        <f>I15+I18+I19</f>
        <v>5.65</v>
      </c>
      <c r="E13" s="4961" t="s">
        <v>507</v>
      </c>
      <c r="F13" s="4962"/>
      <c r="G13" s="4963"/>
      <c r="H13" s="4964"/>
      <c r="I13" s="4965"/>
      <c r="J13" s="2736">
        <f t="shared" si="0"/>
        <v>5.6500000000000002E-2</v>
      </c>
    </row>
    <row r="14" spans="1:10" x14ac:dyDescent="0.25">
      <c r="C14" s="2737" t="s">
        <v>508</v>
      </c>
      <c r="D14" s="2738">
        <f>ROUND(((((1+J8+J9+J10)*(1+J11)*(1+J12)/(1-J15-J18))-1)*100),2)</f>
        <v>23.52</v>
      </c>
    </row>
    <row r="15" spans="1:10" x14ac:dyDescent="0.25">
      <c r="F15" s="4966" t="s">
        <v>509</v>
      </c>
      <c r="G15" s="4967"/>
      <c r="H15" s="4968"/>
      <c r="I15" s="2739">
        <v>3.65</v>
      </c>
      <c r="J15" s="2740">
        <f>I15/100</f>
        <v>3.6499999999999998E-2</v>
      </c>
    </row>
    <row r="16" spans="1:10" x14ac:dyDescent="0.25">
      <c r="F16" s="4969" t="s">
        <v>510</v>
      </c>
      <c r="G16" s="4970"/>
      <c r="H16" s="4971"/>
      <c r="I16" s="2741">
        <v>2</v>
      </c>
      <c r="J16" s="2742">
        <f>I16/100</f>
        <v>0.02</v>
      </c>
    </row>
    <row r="17" spans="5:10" x14ac:dyDescent="0.25">
      <c r="F17" s="4972" t="s">
        <v>511</v>
      </c>
      <c r="G17" s="4973"/>
      <c r="H17" s="4974"/>
      <c r="I17" s="2743">
        <v>100</v>
      </c>
    </row>
    <row r="18" spans="5:10" x14ac:dyDescent="0.25">
      <c r="F18" s="4975" t="s">
        <v>512</v>
      </c>
      <c r="G18" s="4976"/>
      <c r="H18" s="4977"/>
      <c r="I18" s="2744">
        <f>((I17*I16)/100)</f>
        <v>2</v>
      </c>
      <c r="J18" s="2745">
        <f>I18/100</f>
        <v>0.02</v>
      </c>
    </row>
    <row r="19" spans="5:10" x14ac:dyDescent="0.25">
      <c r="F19" s="4978" t="s">
        <v>513</v>
      </c>
      <c r="G19" s="4979"/>
      <c r="H19" s="4980"/>
      <c r="I19" s="2746">
        <v>0</v>
      </c>
    </row>
    <row r="29" spans="5:10" x14ac:dyDescent="0.25">
      <c r="E29" s="4981">
        <f>DADOS!C11</f>
        <v>0</v>
      </c>
      <c r="F29" s="4981"/>
      <c r="G29" s="4981"/>
      <c r="H29" s="4981"/>
      <c r="I29" s="4981"/>
    </row>
    <row r="30" spans="5:10" x14ac:dyDescent="0.25">
      <c r="E30" s="4982">
        <f>DADOS!C12</f>
        <v>0</v>
      </c>
      <c r="F30" s="4652"/>
      <c r="G30" s="4652"/>
      <c r="H30" s="4652"/>
      <c r="I30" s="4652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747" t="s">
        <v>0</v>
      </c>
    </row>
    <row r="2" spans="1:10" x14ac:dyDescent="0.25">
      <c r="A2" s="2747" t="s">
        <v>16</v>
      </c>
    </row>
    <row r="3" spans="1:10" x14ac:dyDescent="0.25">
      <c r="A3" s="2747" t="s">
        <v>17</v>
      </c>
      <c r="B3" s="2" t="str">
        <f>DADOS!C3</f>
        <v>16/09/2024</v>
      </c>
    </row>
    <row r="4" spans="1:10" x14ac:dyDescent="0.25">
      <c r="A4" s="2747" t="s">
        <v>18</v>
      </c>
      <c r="B4" s="4983">
        <f>DADOS!C7</f>
        <v>0</v>
      </c>
      <c r="C4" s="4652"/>
      <c r="D4" s="4652"/>
      <c r="E4" s="4652"/>
      <c r="F4" s="4652"/>
      <c r="G4" s="2747" t="s">
        <v>19</v>
      </c>
      <c r="H4" s="4984" t="str">
        <f>DADOS!C9</f>
        <v/>
      </c>
      <c r="I4" s="4652"/>
    </row>
    <row r="5" spans="1:10" x14ac:dyDescent="0.25">
      <c r="A5" s="2747" t="s">
        <v>20</v>
      </c>
      <c r="B5" s="4985" t="str">
        <f>DADOS!C8</f>
        <v/>
      </c>
      <c r="C5" s="4983" t="s">
        <v>9</v>
      </c>
      <c r="D5" s="2747" t="s">
        <v>21</v>
      </c>
      <c r="E5" s="4983">
        <f>DADOS!C13</f>
        <v>0</v>
      </c>
      <c r="F5" s="4983" t="s">
        <v>9</v>
      </c>
      <c r="G5" s="4983" t="s">
        <v>9</v>
      </c>
      <c r="H5" s="2747" t="s">
        <v>22</v>
      </c>
      <c r="I5" s="2747">
        <f>DADOS!C14</f>
        <v>0</v>
      </c>
    </row>
    <row r="7" spans="1:10" x14ac:dyDescent="0.25">
      <c r="A7" s="2748" t="s">
        <v>23</v>
      </c>
      <c r="B7" s="2749" t="s">
        <v>492</v>
      </c>
      <c r="C7" s="2750" t="s">
        <v>493</v>
      </c>
      <c r="D7" s="2751" t="s">
        <v>494</v>
      </c>
      <c r="E7" s="4986" t="s">
        <v>495</v>
      </c>
      <c r="F7" s="4987"/>
      <c r="G7" s="4988"/>
      <c r="H7" s="4989"/>
      <c r="I7" s="4990"/>
    </row>
    <row r="8" spans="1:10" x14ac:dyDescent="0.25">
      <c r="A8" s="2752" t="s">
        <v>496</v>
      </c>
      <c r="B8" s="2753">
        <v>1.5</v>
      </c>
      <c r="C8" s="2754">
        <v>4.49</v>
      </c>
      <c r="D8" s="2755">
        <v>3.45</v>
      </c>
      <c r="E8" s="4991" t="s">
        <v>497</v>
      </c>
      <c r="F8" s="4992"/>
      <c r="G8" s="4993"/>
      <c r="H8" s="4994"/>
      <c r="I8" s="4995"/>
      <c r="J8" s="2756">
        <f t="shared" ref="J8:J13" si="0">D8/100</f>
        <v>3.4500000000000003E-2</v>
      </c>
    </row>
    <row r="9" spans="1:10" x14ac:dyDescent="0.25">
      <c r="A9" s="2757" t="s">
        <v>498</v>
      </c>
      <c r="B9" s="2758">
        <v>0.3</v>
      </c>
      <c r="C9" s="2759">
        <v>0.82</v>
      </c>
      <c r="D9" s="2760">
        <v>0.48</v>
      </c>
      <c r="E9" s="4996" t="s">
        <v>499</v>
      </c>
      <c r="F9" s="4997"/>
      <c r="G9" s="4998"/>
      <c r="H9" s="4999"/>
      <c r="I9" s="5000"/>
      <c r="J9" s="2761">
        <f t="shared" si="0"/>
        <v>4.7999999999999996E-3</v>
      </c>
    </row>
    <row r="10" spans="1:10" x14ac:dyDescent="0.25">
      <c r="A10" s="2762" t="s">
        <v>500</v>
      </c>
      <c r="B10" s="2763">
        <v>0.56000000000000005</v>
      </c>
      <c r="C10" s="2764">
        <v>0.89</v>
      </c>
      <c r="D10" s="2765">
        <v>0.85</v>
      </c>
      <c r="E10" s="5001" t="s">
        <v>501</v>
      </c>
      <c r="F10" s="5002"/>
      <c r="G10" s="5003"/>
      <c r="H10" s="5004"/>
      <c r="I10" s="5005"/>
      <c r="J10" s="2766">
        <f t="shared" si="0"/>
        <v>8.5000000000000006E-3</v>
      </c>
    </row>
    <row r="11" spans="1:10" x14ac:dyDescent="0.25">
      <c r="A11" s="2767" t="s">
        <v>502</v>
      </c>
      <c r="B11" s="2768">
        <v>0.85</v>
      </c>
      <c r="C11" s="2769">
        <v>1.1100000000000001</v>
      </c>
      <c r="D11" s="2770">
        <v>0.85</v>
      </c>
      <c r="E11" s="5006" t="s">
        <v>503</v>
      </c>
      <c r="F11" s="5007"/>
      <c r="G11" s="5008"/>
      <c r="H11" s="5009"/>
      <c r="I11" s="5010"/>
      <c r="J11" s="2771">
        <f t="shared" si="0"/>
        <v>8.5000000000000006E-3</v>
      </c>
    </row>
    <row r="12" spans="1:10" x14ac:dyDescent="0.25">
      <c r="A12" s="2772" t="s">
        <v>504</v>
      </c>
      <c r="B12" s="2773">
        <v>3.5</v>
      </c>
      <c r="C12" s="2774">
        <v>6.22</v>
      </c>
      <c r="D12" s="2775">
        <v>5.1100000000000003</v>
      </c>
      <c r="E12" s="5011" t="s">
        <v>505</v>
      </c>
      <c r="F12" s="5012"/>
      <c r="G12" s="5013"/>
      <c r="H12" s="5014"/>
      <c r="I12" s="5015"/>
      <c r="J12" s="2776">
        <f t="shared" si="0"/>
        <v>5.1100000000000007E-2</v>
      </c>
    </row>
    <row r="13" spans="1:10" x14ac:dyDescent="0.25">
      <c r="A13" s="2777" t="s">
        <v>506</v>
      </c>
      <c r="B13" s="2778">
        <v>5.65</v>
      </c>
      <c r="C13" s="2779">
        <v>10.65</v>
      </c>
      <c r="D13" s="2780">
        <f>I15+I16</f>
        <v>3.65</v>
      </c>
      <c r="E13" s="5016" t="s">
        <v>507</v>
      </c>
      <c r="F13" s="5017"/>
      <c r="G13" s="5018"/>
      <c r="H13" s="5019"/>
      <c r="I13" s="5020"/>
      <c r="J13" s="2781">
        <f t="shared" si="0"/>
        <v>3.6499999999999998E-2</v>
      </c>
    </row>
    <row r="14" spans="1:10" x14ac:dyDescent="0.25">
      <c r="C14" s="2782" t="s">
        <v>508</v>
      </c>
      <c r="D14" s="2783">
        <f>ROUND(((((1+J8+J9+J10)*(1+J11)*(1+J12)/(1-J13))-1)*100),2)</f>
        <v>15.28</v>
      </c>
    </row>
    <row r="15" spans="1:10" x14ac:dyDescent="0.25">
      <c r="F15" s="5021" t="s">
        <v>509</v>
      </c>
      <c r="G15" s="5022"/>
      <c r="H15" s="5023"/>
      <c r="I15" s="2784">
        <v>3.65</v>
      </c>
      <c r="J15" s="2785">
        <f>I15/100</f>
        <v>3.6499999999999998E-2</v>
      </c>
    </row>
    <row r="16" spans="1:10" x14ac:dyDescent="0.25">
      <c r="F16" s="5024" t="s">
        <v>513</v>
      </c>
      <c r="G16" s="5025"/>
      <c r="H16" s="5026"/>
      <c r="I16" s="2786">
        <v>0</v>
      </c>
    </row>
    <row r="26" spans="5:9" x14ac:dyDescent="0.25">
      <c r="E26" s="5027">
        <f>DADOS!C11</f>
        <v>0</v>
      </c>
      <c r="F26" s="5027"/>
      <c r="G26" s="5027"/>
      <c r="H26" s="5027"/>
      <c r="I26" s="5027"/>
    </row>
    <row r="27" spans="5:9" x14ac:dyDescent="0.25">
      <c r="E27" s="5028">
        <f>DADOS!C12</f>
        <v>0</v>
      </c>
      <c r="F27" s="4652"/>
      <c r="G27" s="4652"/>
      <c r="H27" s="4652"/>
      <c r="I27" s="4652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2787" t="s">
        <v>0</v>
      </c>
    </row>
    <row r="2" spans="1:9" x14ac:dyDescent="0.25">
      <c r="A2" s="2787" t="s">
        <v>16</v>
      </c>
    </row>
    <row r="3" spans="1:9" x14ac:dyDescent="0.25">
      <c r="A3" s="2787" t="s">
        <v>17</v>
      </c>
      <c r="B3" s="2" t="str">
        <f>DADOS!C3</f>
        <v>16/09/2024</v>
      </c>
    </row>
    <row r="4" spans="1:9" x14ac:dyDescent="0.25">
      <c r="A4" s="2787" t="s">
        <v>18</v>
      </c>
      <c r="B4" s="5029">
        <f>DADOS!C7</f>
        <v>0</v>
      </c>
      <c r="C4" s="4652"/>
      <c r="D4" s="4652"/>
      <c r="E4" s="4652"/>
      <c r="F4" s="4652"/>
      <c r="G4" s="2787" t="s">
        <v>19</v>
      </c>
      <c r="H4" s="5030" t="str">
        <f>DADOS!C9</f>
        <v/>
      </c>
      <c r="I4" s="4652"/>
    </row>
    <row r="5" spans="1:9" x14ac:dyDescent="0.25">
      <c r="A5" s="2787" t="s">
        <v>20</v>
      </c>
      <c r="B5" s="5031" t="str">
        <f>DADOS!C8</f>
        <v/>
      </c>
      <c r="C5" s="5029" t="s">
        <v>9</v>
      </c>
      <c r="D5" s="2787" t="s">
        <v>21</v>
      </c>
      <c r="E5" s="5029">
        <f>DADOS!C13</f>
        <v>0</v>
      </c>
      <c r="F5" s="5029" t="s">
        <v>9</v>
      </c>
      <c r="G5" s="5029" t="s">
        <v>9</v>
      </c>
      <c r="H5" s="2787" t="s">
        <v>22</v>
      </c>
      <c r="I5" s="2787">
        <f>DADOS!C14</f>
        <v>0</v>
      </c>
    </row>
    <row r="8" spans="1:9" x14ac:dyDescent="0.25">
      <c r="A8" s="2788" t="s">
        <v>514</v>
      </c>
      <c r="B8" s="2789">
        <v>1.1428</v>
      </c>
      <c r="C8" s="5032" t="s">
        <v>515</v>
      </c>
      <c r="D8" s="5033"/>
      <c r="E8" s="5034"/>
      <c r="F8" s="5035"/>
      <c r="G8" s="5036"/>
      <c r="H8" s="5037"/>
      <c r="I8" s="5038"/>
    </row>
    <row r="9" spans="1:9" x14ac:dyDescent="0.25">
      <c r="A9" s="2790" t="s">
        <v>516</v>
      </c>
      <c r="B9" s="2791">
        <v>0.2</v>
      </c>
      <c r="C9" s="5039" t="s">
        <v>517</v>
      </c>
      <c r="D9" s="5040"/>
      <c r="E9" s="5041"/>
      <c r="F9" s="5042"/>
      <c r="G9" s="5043"/>
      <c r="H9" s="5044"/>
      <c r="I9" s="5045"/>
    </row>
    <row r="10" spans="1:9" x14ac:dyDescent="0.25">
      <c r="A10" s="2792" t="s">
        <v>518</v>
      </c>
      <c r="B10" s="2793">
        <v>0.12</v>
      </c>
      <c r="C10" s="5046" t="s">
        <v>519</v>
      </c>
      <c r="D10" s="5047"/>
      <c r="E10" s="5048"/>
      <c r="F10" s="5049"/>
      <c r="G10" s="5050"/>
      <c r="H10" s="5051"/>
      <c r="I10" s="5052"/>
    </row>
    <row r="11" spans="1:9" x14ac:dyDescent="0.25">
      <c r="A11" s="2794" t="s">
        <v>520</v>
      </c>
      <c r="B11" s="2795">
        <v>0</v>
      </c>
      <c r="C11" s="5053" t="s">
        <v>521</v>
      </c>
      <c r="D11" s="5054"/>
      <c r="E11" s="5055"/>
      <c r="F11" s="5056"/>
      <c r="G11" s="5057"/>
      <c r="H11" s="5058"/>
      <c r="I11" s="5059"/>
    </row>
    <row r="12" spans="1:9" x14ac:dyDescent="0.25">
      <c r="A12" s="2796" t="s">
        <v>522</v>
      </c>
      <c r="B12" s="2797">
        <f>(((1+B8+B9)*(1+B10))/(1-B11))</f>
        <v>2.6239360000000009</v>
      </c>
      <c r="C12" s="4652" t="s">
        <v>523</v>
      </c>
      <c r="D12" s="4652"/>
      <c r="E12" s="4652"/>
      <c r="F12" s="4652"/>
      <c r="G12" s="4652"/>
      <c r="H12" s="4652"/>
      <c r="I12" s="4652"/>
    </row>
    <row r="13" spans="1:9" x14ac:dyDescent="0.25">
      <c r="A13" s="2798" t="s">
        <v>524</v>
      </c>
      <c r="B13" s="2799">
        <f>((1+B10)/(1-B11))</f>
        <v>1.1200000000000001</v>
      </c>
      <c r="C13" s="4652" t="s">
        <v>525</v>
      </c>
      <c r="D13" s="4652"/>
      <c r="E13" s="4652"/>
      <c r="F13" s="4652"/>
      <c r="G13" s="4652"/>
      <c r="H13" s="4652"/>
      <c r="I13" s="4652"/>
    </row>
    <row r="23" spans="5:9" x14ac:dyDescent="0.25">
      <c r="E23" s="5060">
        <f>DADOS!C11</f>
        <v>0</v>
      </c>
      <c r="F23" s="5060"/>
      <c r="G23" s="5060"/>
      <c r="H23" s="5060"/>
      <c r="I23" s="5060"/>
    </row>
    <row r="24" spans="5:9" x14ac:dyDescent="0.25">
      <c r="E24" s="5061">
        <f>DADOS!C12</f>
        <v>0</v>
      </c>
      <c r="F24" s="4652"/>
      <c r="G24" s="4652"/>
      <c r="H24" s="4652"/>
      <c r="I24" s="4652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18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10" width="10" customWidth="1"/>
  </cols>
  <sheetData>
    <row r="1" spans="1:11" x14ac:dyDescent="0.25">
      <c r="A1" s="2800" t="s">
        <v>0</v>
      </c>
    </row>
    <row r="2" spans="1:11" x14ac:dyDescent="0.25">
      <c r="A2" s="2800" t="s">
        <v>16</v>
      </c>
    </row>
    <row r="3" spans="1:11" x14ac:dyDescent="0.25">
      <c r="A3" s="2800" t="s">
        <v>17</v>
      </c>
      <c r="B3" s="2" t="str">
        <f>DADOS!C3</f>
        <v>16/09/2024</v>
      </c>
    </row>
    <row r="4" spans="1:11" x14ac:dyDescent="0.25">
      <c r="A4" s="2800" t="s">
        <v>18</v>
      </c>
      <c r="B4" s="5062">
        <f>DADOS!C7</f>
        <v>0</v>
      </c>
      <c r="C4" s="4652"/>
      <c r="D4" s="4652"/>
      <c r="E4" s="4652"/>
      <c r="F4" s="4652"/>
      <c r="G4" s="2800" t="s">
        <v>19</v>
      </c>
      <c r="H4" s="5063" t="str">
        <f>DADOS!C9</f>
        <v/>
      </c>
      <c r="I4" s="4652"/>
    </row>
    <row r="5" spans="1:11" x14ac:dyDescent="0.25">
      <c r="A5" s="2800" t="s">
        <v>20</v>
      </c>
      <c r="B5" s="5064" t="str">
        <f>DADOS!C8</f>
        <v/>
      </c>
      <c r="C5" s="5062" t="s">
        <v>9</v>
      </c>
      <c r="D5" s="2800" t="s">
        <v>21</v>
      </c>
      <c r="E5" s="5062">
        <f>DADOS!C13</f>
        <v>0</v>
      </c>
      <c r="F5" s="5062" t="s">
        <v>9</v>
      </c>
      <c r="G5" s="5062" t="s">
        <v>9</v>
      </c>
      <c r="H5" s="2800" t="s">
        <v>22</v>
      </c>
      <c r="I5" s="2800">
        <f>DADOS!C14</f>
        <v>0</v>
      </c>
    </row>
    <row r="7" spans="1:11" x14ac:dyDescent="0.25">
      <c r="A7" s="2801" t="s">
        <v>23</v>
      </c>
      <c r="B7" s="2801" t="s">
        <v>24</v>
      </c>
      <c r="C7" s="2801" t="s">
        <v>25</v>
      </c>
      <c r="D7" s="2801" t="s">
        <v>26</v>
      </c>
      <c r="E7" s="2801" t="s">
        <v>32</v>
      </c>
      <c r="F7" s="2801" t="s">
        <v>526</v>
      </c>
      <c r="G7" s="2801" t="s">
        <v>527</v>
      </c>
      <c r="H7" s="2801" t="s">
        <v>528</v>
      </c>
      <c r="I7" s="2801" t="s">
        <v>529</v>
      </c>
      <c r="J7" s="2801" t="s">
        <v>33</v>
      </c>
    </row>
    <row r="8" spans="1:11" x14ac:dyDescent="0.25">
      <c r="A8" s="2802" t="s">
        <v>34</v>
      </c>
      <c r="B8" s="5065" t="s">
        <v>35</v>
      </c>
      <c r="C8" s="5066"/>
      <c r="D8" s="5067"/>
      <c r="E8" s="5068"/>
      <c r="F8" s="5069"/>
      <c r="G8" s="5070"/>
      <c r="H8" s="2803">
        <f>SUM(H9:H18)</f>
        <v>0</v>
      </c>
      <c r="I8" s="2804">
        <f>SUM(I9:I18)</f>
        <v>0</v>
      </c>
      <c r="J8" s="2805">
        <f>SUM(J9:J18)</f>
        <v>0</v>
      </c>
      <c r="K8" s="2806" t="s">
        <v>36</v>
      </c>
    </row>
    <row r="9" spans="1:11" ht="45" x14ac:dyDescent="0.25">
      <c r="A9" s="2807" t="s">
        <v>37</v>
      </c>
      <c r="B9" s="2808" t="s">
        <v>38</v>
      </c>
      <c r="C9" s="2809" t="s">
        <v>39</v>
      </c>
      <c r="D9" s="2810">
        <v>30</v>
      </c>
      <c r="E9" s="2811">
        <f>Orçamento!J9</f>
        <v>0</v>
      </c>
      <c r="F9" s="2812"/>
      <c r="G9" s="2813">
        <f t="shared" ref="G9:G18" si="0">E9-F9</f>
        <v>0</v>
      </c>
      <c r="H9" s="2814">
        <f t="shared" ref="H9:H18" si="1">F9*D9</f>
        <v>0</v>
      </c>
      <c r="I9" s="2815">
        <f t="shared" ref="I9:I18" si="2">G9*D9</f>
        <v>0</v>
      </c>
      <c r="J9" s="2816">
        <f>Orçamento!K9</f>
        <v>0</v>
      </c>
    </row>
    <row r="10" spans="1:11" ht="45" x14ac:dyDescent="0.25">
      <c r="A10" s="2817" t="s">
        <v>40</v>
      </c>
      <c r="B10" s="2818" t="s">
        <v>41</v>
      </c>
      <c r="C10" s="2819" t="s">
        <v>39</v>
      </c>
      <c r="D10" s="2820">
        <v>50</v>
      </c>
      <c r="E10" s="2821">
        <f>Orçamento!J10</f>
        <v>0</v>
      </c>
      <c r="F10" s="2822"/>
      <c r="G10" s="2823">
        <f t="shared" si="0"/>
        <v>0</v>
      </c>
      <c r="H10" s="2824">
        <f t="shared" si="1"/>
        <v>0</v>
      </c>
      <c r="I10" s="2825">
        <f t="shared" si="2"/>
        <v>0</v>
      </c>
      <c r="J10" s="2826">
        <f>Orçamento!K10</f>
        <v>0</v>
      </c>
    </row>
    <row r="11" spans="1:11" ht="45" x14ac:dyDescent="0.25">
      <c r="A11" s="2827" t="s">
        <v>42</v>
      </c>
      <c r="B11" s="2828" t="s">
        <v>43</v>
      </c>
      <c r="C11" s="2829" t="s">
        <v>39</v>
      </c>
      <c r="D11" s="2830">
        <v>36</v>
      </c>
      <c r="E11" s="2831">
        <f>Orçamento!J11</f>
        <v>0</v>
      </c>
      <c r="F11" s="2832"/>
      <c r="G11" s="2833">
        <f t="shared" si="0"/>
        <v>0</v>
      </c>
      <c r="H11" s="2834">
        <f t="shared" si="1"/>
        <v>0</v>
      </c>
      <c r="I11" s="2835">
        <f t="shared" si="2"/>
        <v>0</v>
      </c>
      <c r="J11" s="2836">
        <f>Orçamento!K11</f>
        <v>0</v>
      </c>
    </row>
    <row r="12" spans="1:11" x14ac:dyDescent="0.25">
      <c r="A12" s="2837" t="s">
        <v>44</v>
      </c>
      <c r="B12" s="2838" t="s">
        <v>45</v>
      </c>
      <c r="C12" s="2839" t="s">
        <v>46</v>
      </c>
      <c r="D12" s="2840">
        <v>150</v>
      </c>
      <c r="E12" s="2841">
        <f>Orçamento!J12</f>
        <v>0</v>
      </c>
      <c r="F12" s="2842"/>
      <c r="G12" s="2843">
        <f t="shared" si="0"/>
        <v>0</v>
      </c>
      <c r="H12" s="2844">
        <f t="shared" si="1"/>
        <v>0</v>
      </c>
      <c r="I12" s="2845">
        <f t="shared" si="2"/>
        <v>0</v>
      </c>
      <c r="J12" s="2846">
        <f>Orçamento!K12</f>
        <v>0</v>
      </c>
    </row>
    <row r="13" spans="1:11" ht="45" x14ac:dyDescent="0.25">
      <c r="A13" s="2847" t="s">
        <v>47</v>
      </c>
      <c r="B13" s="2848" t="s">
        <v>48</v>
      </c>
      <c r="C13" s="2849" t="s">
        <v>39</v>
      </c>
      <c r="D13" s="2850">
        <v>9</v>
      </c>
      <c r="E13" s="2851">
        <f>Orçamento!J13</f>
        <v>0</v>
      </c>
      <c r="F13" s="2852"/>
      <c r="G13" s="2853">
        <f t="shared" si="0"/>
        <v>0</v>
      </c>
      <c r="H13" s="2854">
        <f t="shared" si="1"/>
        <v>0</v>
      </c>
      <c r="I13" s="2855">
        <f t="shared" si="2"/>
        <v>0</v>
      </c>
      <c r="J13" s="2856">
        <f>Orçamento!K13</f>
        <v>0</v>
      </c>
    </row>
    <row r="14" spans="1:11" ht="45" x14ac:dyDescent="0.25">
      <c r="A14" s="2857" t="s">
        <v>49</v>
      </c>
      <c r="B14" s="2858" t="s">
        <v>50</v>
      </c>
      <c r="C14" s="2859" t="s">
        <v>51</v>
      </c>
      <c r="D14" s="2860">
        <v>4</v>
      </c>
      <c r="E14" s="2861">
        <f>Orçamento!J14</f>
        <v>0</v>
      </c>
      <c r="F14" s="2862"/>
      <c r="G14" s="2863">
        <f t="shared" si="0"/>
        <v>0</v>
      </c>
      <c r="H14" s="2864">
        <f t="shared" si="1"/>
        <v>0</v>
      </c>
      <c r="I14" s="2865">
        <f t="shared" si="2"/>
        <v>0</v>
      </c>
      <c r="J14" s="2866">
        <f>Orçamento!K14</f>
        <v>0</v>
      </c>
    </row>
    <row r="15" spans="1:11" ht="22.5" x14ac:dyDescent="0.25">
      <c r="A15" s="2867" t="s">
        <v>52</v>
      </c>
      <c r="B15" s="2868" t="s">
        <v>53</v>
      </c>
      <c r="C15" s="2869" t="s">
        <v>39</v>
      </c>
      <c r="D15" s="2870">
        <v>120</v>
      </c>
      <c r="E15" s="2871">
        <f>Orçamento!J15</f>
        <v>0</v>
      </c>
      <c r="F15" s="2872"/>
      <c r="G15" s="2873">
        <f t="shared" si="0"/>
        <v>0</v>
      </c>
      <c r="H15" s="2874">
        <f t="shared" si="1"/>
        <v>0</v>
      </c>
      <c r="I15" s="2875">
        <f t="shared" si="2"/>
        <v>0</v>
      </c>
      <c r="J15" s="2876">
        <f>Orçamento!K15</f>
        <v>0</v>
      </c>
    </row>
    <row r="16" spans="1:11" ht="56.25" x14ac:dyDescent="0.25">
      <c r="A16" s="2877" t="s">
        <v>54</v>
      </c>
      <c r="B16" s="2878" t="s">
        <v>55</v>
      </c>
      <c r="C16" s="2879" t="s">
        <v>56</v>
      </c>
      <c r="D16" s="2880">
        <v>1</v>
      </c>
      <c r="E16" s="2881">
        <f>Orçamento!J16</f>
        <v>0</v>
      </c>
      <c r="F16" s="2882"/>
      <c r="G16" s="2883">
        <f t="shared" si="0"/>
        <v>0</v>
      </c>
      <c r="H16" s="2884">
        <f t="shared" si="1"/>
        <v>0</v>
      </c>
      <c r="I16" s="2885">
        <f t="shared" si="2"/>
        <v>0</v>
      </c>
      <c r="J16" s="2886">
        <f>Orçamento!K16</f>
        <v>0</v>
      </c>
    </row>
    <row r="17" spans="1:11" ht="22.5" x14ac:dyDescent="0.25">
      <c r="A17" s="2887" t="s">
        <v>57</v>
      </c>
      <c r="B17" s="2888" t="s">
        <v>58</v>
      </c>
      <c r="C17" s="2889" t="s">
        <v>56</v>
      </c>
      <c r="D17" s="2890">
        <v>1</v>
      </c>
      <c r="E17" s="2891">
        <f>Orçamento!J17</f>
        <v>0</v>
      </c>
      <c r="F17" s="2892"/>
      <c r="G17" s="2893">
        <f t="shared" si="0"/>
        <v>0</v>
      </c>
      <c r="H17" s="2894">
        <f t="shared" si="1"/>
        <v>0</v>
      </c>
      <c r="I17" s="2895">
        <f t="shared" si="2"/>
        <v>0</v>
      </c>
      <c r="J17" s="2896">
        <f>Orçamento!K17</f>
        <v>0</v>
      </c>
    </row>
    <row r="18" spans="1:11" ht="33.75" x14ac:dyDescent="0.25">
      <c r="A18" s="2897" t="s">
        <v>59</v>
      </c>
      <c r="B18" s="2898" t="s">
        <v>60</v>
      </c>
      <c r="C18" s="2899" t="s">
        <v>61</v>
      </c>
      <c r="D18" s="2900">
        <v>48</v>
      </c>
      <c r="E18" s="2901">
        <f>Orçamento!J18</f>
        <v>0</v>
      </c>
      <c r="F18" s="2902"/>
      <c r="G18" s="2903">
        <f t="shared" si="0"/>
        <v>0</v>
      </c>
      <c r="H18" s="2904">
        <f t="shared" si="1"/>
        <v>0</v>
      </c>
      <c r="I18" s="2905">
        <f t="shared" si="2"/>
        <v>0</v>
      </c>
      <c r="J18" s="2906">
        <f>Orçamento!K18</f>
        <v>0</v>
      </c>
    </row>
    <row r="19" spans="1:11" x14ac:dyDescent="0.25">
      <c r="A19" s="2907" t="s">
        <v>62</v>
      </c>
      <c r="B19" s="5071" t="s">
        <v>63</v>
      </c>
      <c r="C19" s="5072"/>
      <c r="D19" s="5073"/>
      <c r="E19" s="5074"/>
      <c r="F19" s="5075"/>
      <c r="G19" s="5076"/>
      <c r="H19" s="2908">
        <f>SUM(H20:H23)</f>
        <v>0</v>
      </c>
      <c r="I19" s="2909">
        <f>SUM(I20:I23)</f>
        <v>0</v>
      </c>
      <c r="J19" s="2910">
        <f>SUM(J20:J23)</f>
        <v>0</v>
      </c>
      <c r="K19" s="2911" t="s">
        <v>36</v>
      </c>
    </row>
    <row r="20" spans="1:11" ht="22.5" x14ac:dyDescent="0.25">
      <c r="A20" s="2912" t="s">
        <v>64</v>
      </c>
      <c r="B20" s="2913" t="s">
        <v>65</v>
      </c>
      <c r="C20" s="2914" t="s">
        <v>66</v>
      </c>
      <c r="D20" s="2915">
        <v>24</v>
      </c>
      <c r="E20" s="2916">
        <f>Orçamento!J20</f>
        <v>0</v>
      </c>
      <c r="F20" s="2917"/>
      <c r="G20" s="2918">
        <f>E20-F20</f>
        <v>0</v>
      </c>
      <c r="H20" s="2919">
        <f>F20*D20</f>
        <v>0</v>
      </c>
      <c r="I20" s="2920">
        <f>G20*D20</f>
        <v>0</v>
      </c>
      <c r="J20" s="2921">
        <f>Orçamento!K20</f>
        <v>0</v>
      </c>
    </row>
    <row r="21" spans="1:11" ht="22.5" x14ac:dyDescent="0.25">
      <c r="A21" s="2922" t="s">
        <v>67</v>
      </c>
      <c r="B21" s="2923" t="s">
        <v>68</v>
      </c>
      <c r="C21" s="2924" t="s">
        <v>66</v>
      </c>
      <c r="D21" s="2925">
        <v>24</v>
      </c>
      <c r="E21" s="2926">
        <f>Orçamento!J21</f>
        <v>0</v>
      </c>
      <c r="F21" s="2927"/>
      <c r="G21" s="2928">
        <f>E21-F21</f>
        <v>0</v>
      </c>
      <c r="H21" s="2929">
        <f>F21*D21</f>
        <v>0</v>
      </c>
      <c r="I21" s="2930">
        <f>G21*D21</f>
        <v>0</v>
      </c>
      <c r="J21" s="2931">
        <f>Orçamento!K21</f>
        <v>0</v>
      </c>
    </row>
    <row r="22" spans="1:11" ht="22.5" x14ac:dyDescent="0.25">
      <c r="A22" s="2932" t="s">
        <v>69</v>
      </c>
      <c r="B22" s="2933" t="s">
        <v>70</v>
      </c>
      <c r="C22" s="2934" t="s">
        <v>66</v>
      </c>
      <c r="D22" s="2935">
        <v>24</v>
      </c>
      <c r="E22" s="2936">
        <f>Orçamento!J22</f>
        <v>0</v>
      </c>
      <c r="F22" s="2937"/>
      <c r="G22" s="2938">
        <f>E22-F22</f>
        <v>0</v>
      </c>
      <c r="H22" s="2939">
        <f>F22*D22</f>
        <v>0</v>
      </c>
      <c r="I22" s="2940">
        <f>G22*D22</f>
        <v>0</v>
      </c>
      <c r="J22" s="2941">
        <f>Orçamento!K22</f>
        <v>0</v>
      </c>
    </row>
    <row r="23" spans="1:11" ht="22.5" x14ac:dyDescent="0.25">
      <c r="A23" s="2942" t="s">
        <v>71</v>
      </c>
      <c r="B23" s="2943" t="s">
        <v>72</v>
      </c>
      <c r="C23" s="2944" t="s">
        <v>66</v>
      </c>
      <c r="D23" s="2945">
        <v>24</v>
      </c>
      <c r="E23" s="2946">
        <f>Orçamento!J23</f>
        <v>0</v>
      </c>
      <c r="F23" s="2947"/>
      <c r="G23" s="2948">
        <f>E23-F23</f>
        <v>0</v>
      </c>
      <c r="H23" s="2949">
        <f>F23*D23</f>
        <v>0</v>
      </c>
      <c r="I23" s="2950">
        <f>G23*D23</f>
        <v>0</v>
      </c>
      <c r="J23" s="2951">
        <f>Orçamento!K23</f>
        <v>0</v>
      </c>
    </row>
    <row r="24" spans="1:11" x14ac:dyDescent="0.25">
      <c r="A24" s="2952" t="s">
        <v>73</v>
      </c>
      <c r="B24" s="5077" t="s">
        <v>74</v>
      </c>
      <c r="C24" s="5078"/>
      <c r="D24" s="5079"/>
      <c r="E24" s="5080"/>
      <c r="F24" s="5081"/>
      <c r="G24" s="5082"/>
      <c r="H24" s="2953">
        <f>SUM(H25:H25)</f>
        <v>0</v>
      </c>
      <c r="I24" s="2954">
        <f>SUM(I25:I25)</f>
        <v>0</v>
      </c>
      <c r="J24" s="2955">
        <f>SUM(J25:J25)</f>
        <v>0</v>
      </c>
      <c r="K24" s="2956" t="s">
        <v>36</v>
      </c>
    </row>
    <row r="25" spans="1:11" ht="67.5" x14ac:dyDescent="0.25">
      <c r="A25" s="2957" t="s">
        <v>75</v>
      </c>
      <c r="B25" s="2958" t="s">
        <v>76</v>
      </c>
      <c r="C25" s="2959" t="s">
        <v>77</v>
      </c>
      <c r="D25" s="2960">
        <v>33118.17</v>
      </c>
      <c r="E25" s="2961">
        <f>Orçamento!J25</f>
        <v>0</v>
      </c>
      <c r="F25" s="2962"/>
      <c r="G25" s="2963">
        <f>E25-F25</f>
        <v>0</v>
      </c>
      <c r="H25" s="2964">
        <f>F25*D25</f>
        <v>0</v>
      </c>
      <c r="I25" s="2965">
        <f>G25*D25</f>
        <v>0</v>
      </c>
      <c r="J25" s="2966">
        <f>Orçamento!K25</f>
        <v>0</v>
      </c>
    </row>
    <row r="26" spans="1:11" x14ac:dyDescent="0.25">
      <c r="A26" s="2967" t="s">
        <v>78</v>
      </c>
      <c r="B26" s="5083" t="s">
        <v>79</v>
      </c>
      <c r="C26" s="5084"/>
      <c r="D26" s="5085"/>
      <c r="E26" s="5086"/>
      <c r="F26" s="5087"/>
      <c r="G26" s="5088"/>
      <c r="H26" s="2968">
        <f>SUM(H27:H29)</f>
        <v>0</v>
      </c>
      <c r="I26" s="2969">
        <f>SUM(I27:I29)</f>
        <v>0</v>
      </c>
      <c r="J26" s="2970">
        <f>SUM(J27:J29)</f>
        <v>0</v>
      </c>
      <c r="K26" s="2971" t="s">
        <v>36</v>
      </c>
    </row>
    <row r="27" spans="1:11" ht="45" x14ac:dyDescent="0.25">
      <c r="A27" s="2972" t="s">
        <v>80</v>
      </c>
      <c r="B27" s="2973" t="s">
        <v>81</v>
      </c>
      <c r="C27" s="2974" t="s">
        <v>77</v>
      </c>
      <c r="D27" s="2975">
        <v>33118.17</v>
      </c>
      <c r="E27" s="2976">
        <f>Orçamento!J27</f>
        <v>0</v>
      </c>
      <c r="F27" s="2977"/>
      <c r="G27" s="2978">
        <f>E27-F27</f>
        <v>0</v>
      </c>
      <c r="H27" s="2979">
        <f>F27*D27</f>
        <v>0</v>
      </c>
      <c r="I27" s="2980">
        <f>G27*D27</f>
        <v>0</v>
      </c>
      <c r="J27" s="2981">
        <f>Orçamento!K27</f>
        <v>0</v>
      </c>
    </row>
    <row r="28" spans="1:11" ht="22.5" x14ac:dyDescent="0.25">
      <c r="A28" s="2982" t="s">
        <v>82</v>
      </c>
      <c r="B28" s="2983" t="s">
        <v>83</v>
      </c>
      <c r="C28" s="2984" t="s">
        <v>77</v>
      </c>
      <c r="D28" s="2985">
        <v>2000</v>
      </c>
      <c r="E28" s="2986">
        <f>Orçamento!J28</f>
        <v>0</v>
      </c>
      <c r="F28" s="2987"/>
      <c r="G28" s="2988">
        <f>E28-F28</f>
        <v>0</v>
      </c>
      <c r="H28" s="2989">
        <f>F28*D28</f>
        <v>0</v>
      </c>
      <c r="I28" s="2990">
        <f>G28*D28</f>
        <v>0</v>
      </c>
      <c r="J28" s="2991">
        <f>Orçamento!K28</f>
        <v>0</v>
      </c>
    </row>
    <row r="29" spans="1:11" ht="22.5" x14ac:dyDescent="0.25">
      <c r="A29" s="2992" t="s">
        <v>84</v>
      </c>
      <c r="B29" s="2993" t="s">
        <v>85</v>
      </c>
      <c r="C29" s="2994" t="s">
        <v>56</v>
      </c>
      <c r="D29" s="2995">
        <v>1</v>
      </c>
      <c r="E29" s="2996">
        <f>Orçamento!J29</f>
        <v>0</v>
      </c>
      <c r="F29" s="2997"/>
      <c r="G29" s="2998">
        <f>E29-F29</f>
        <v>0</v>
      </c>
      <c r="H29" s="2999">
        <f>F29*D29</f>
        <v>0</v>
      </c>
      <c r="I29" s="3000">
        <f>G29*D29</f>
        <v>0</v>
      </c>
      <c r="J29" s="3001">
        <f>Orçamento!K29</f>
        <v>0</v>
      </c>
    </row>
    <row r="30" spans="1:11" x14ac:dyDescent="0.25">
      <c r="A30" s="3002" t="s">
        <v>86</v>
      </c>
      <c r="B30" s="5089" t="s">
        <v>87</v>
      </c>
      <c r="C30" s="5090"/>
      <c r="D30" s="5091"/>
      <c r="E30" s="5092"/>
      <c r="F30" s="5093"/>
      <c r="G30" s="5094"/>
      <c r="H30" s="3003"/>
      <c r="I30" s="3004"/>
      <c r="J30" s="3005"/>
      <c r="K30" s="3006" t="s">
        <v>36</v>
      </c>
    </row>
    <row r="31" spans="1:11" x14ac:dyDescent="0.25">
      <c r="A31" s="3007" t="s">
        <v>88</v>
      </c>
      <c r="B31" s="5095" t="s">
        <v>89</v>
      </c>
      <c r="C31" s="5096"/>
      <c r="D31" s="5097"/>
      <c r="E31" s="5098"/>
      <c r="F31" s="5099"/>
      <c r="G31" s="5100"/>
      <c r="H31" s="3008"/>
      <c r="I31" s="3009"/>
      <c r="J31" s="3010"/>
      <c r="K31" s="3011" t="s">
        <v>36</v>
      </c>
    </row>
    <row r="32" spans="1:11" x14ac:dyDescent="0.25">
      <c r="A32" s="3012" t="s">
        <v>90</v>
      </c>
      <c r="B32" s="5101" t="s">
        <v>91</v>
      </c>
      <c r="C32" s="5102"/>
      <c r="D32" s="5103"/>
      <c r="E32" s="5104"/>
      <c r="F32" s="5105"/>
      <c r="G32" s="5106"/>
      <c r="H32" s="3013">
        <f>SUM(H33:H34)</f>
        <v>0</v>
      </c>
      <c r="I32" s="3014">
        <f>SUM(I33:I34)</f>
        <v>0</v>
      </c>
      <c r="J32" s="3015">
        <f>SUM(J33:J34)</f>
        <v>0</v>
      </c>
      <c r="K32" s="3016" t="s">
        <v>36</v>
      </c>
    </row>
    <row r="33" spans="1:11" ht="22.5" x14ac:dyDescent="0.25">
      <c r="A33" s="3017" t="s">
        <v>92</v>
      </c>
      <c r="B33" s="3018" t="s">
        <v>93</v>
      </c>
      <c r="C33" s="3019" t="s">
        <v>77</v>
      </c>
      <c r="D33" s="3020">
        <v>33118.17</v>
      </c>
      <c r="E33" s="3021">
        <f>Orçamento!J33</f>
        <v>0</v>
      </c>
      <c r="F33" s="3022"/>
      <c r="G33" s="3023">
        <f>E33-F33</f>
        <v>0</v>
      </c>
      <c r="H33" s="3024">
        <f>F33*D33</f>
        <v>0</v>
      </c>
      <c r="I33" s="3025">
        <f>G33*D33</f>
        <v>0</v>
      </c>
      <c r="J33" s="3026">
        <f>Orçamento!K33</f>
        <v>0</v>
      </c>
    </row>
    <row r="34" spans="1:11" ht="22.5" x14ac:dyDescent="0.25">
      <c r="A34" s="3027" t="s">
        <v>94</v>
      </c>
      <c r="B34" s="3028" t="s">
        <v>95</v>
      </c>
      <c r="C34" s="3029" t="s">
        <v>77</v>
      </c>
      <c r="D34" s="3030">
        <v>33118.17</v>
      </c>
      <c r="E34" s="3031">
        <f>Orçamento!J34</f>
        <v>0</v>
      </c>
      <c r="F34" s="3032"/>
      <c r="G34" s="3033">
        <f>E34-F34</f>
        <v>0</v>
      </c>
      <c r="H34" s="3034">
        <f>F34*D34</f>
        <v>0</v>
      </c>
      <c r="I34" s="3035">
        <f>G34*D34</f>
        <v>0</v>
      </c>
      <c r="J34" s="3036">
        <f>Orçamento!K34</f>
        <v>0</v>
      </c>
    </row>
    <row r="35" spans="1:11" x14ac:dyDescent="0.25">
      <c r="A35" s="3037" t="s">
        <v>96</v>
      </c>
      <c r="B35" s="5107" t="s">
        <v>97</v>
      </c>
      <c r="C35" s="5108"/>
      <c r="D35" s="5109"/>
      <c r="E35" s="5110"/>
      <c r="F35" s="5111"/>
      <c r="G35" s="5112"/>
      <c r="H35" s="3038">
        <f>SUM(H36:H40)</f>
        <v>0</v>
      </c>
      <c r="I35" s="3039">
        <f>SUM(I36:I40)</f>
        <v>0</v>
      </c>
      <c r="J35" s="3040">
        <f>SUM(J36:J40)</f>
        <v>0</v>
      </c>
      <c r="K35" s="3041" t="s">
        <v>36</v>
      </c>
    </row>
    <row r="36" spans="1:11" x14ac:dyDescent="0.25">
      <c r="A36" s="3042" t="s">
        <v>98</v>
      </c>
      <c r="B36" s="3043" t="s">
        <v>99</v>
      </c>
      <c r="C36" s="3044" t="s">
        <v>77</v>
      </c>
      <c r="D36" s="3045">
        <v>2180</v>
      </c>
      <c r="E36" s="3046">
        <f>Orçamento!J36</f>
        <v>0</v>
      </c>
      <c r="F36" s="3047"/>
      <c r="G36" s="3048">
        <f>E36-F36</f>
        <v>0</v>
      </c>
      <c r="H36" s="3049">
        <f>F36*D36</f>
        <v>0</v>
      </c>
      <c r="I36" s="3050">
        <f>G36*D36</f>
        <v>0</v>
      </c>
      <c r="J36" s="3051">
        <f>Orçamento!K36</f>
        <v>0</v>
      </c>
    </row>
    <row r="37" spans="1:11" x14ac:dyDescent="0.25">
      <c r="A37" s="3052" t="s">
        <v>100</v>
      </c>
      <c r="B37" s="3053" t="s">
        <v>101</v>
      </c>
      <c r="C37" s="3054" t="s">
        <v>77</v>
      </c>
      <c r="D37" s="3055">
        <v>2180</v>
      </c>
      <c r="E37" s="3056">
        <f>Orçamento!J37</f>
        <v>0</v>
      </c>
      <c r="F37" s="3057"/>
      <c r="G37" s="3058">
        <f>E37-F37</f>
        <v>0</v>
      </c>
      <c r="H37" s="3059">
        <f>F37*D37</f>
        <v>0</v>
      </c>
      <c r="I37" s="3060">
        <f>G37*D37</f>
        <v>0</v>
      </c>
      <c r="J37" s="3061">
        <f>Orçamento!K37</f>
        <v>0</v>
      </c>
    </row>
    <row r="38" spans="1:11" x14ac:dyDescent="0.25">
      <c r="A38" s="3062" t="s">
        <v>102</v>
      </c>
      <c r="B38" s="3063" t="s">
        <v>103</v>
      </c>
      <c r="C38" s="3064" t="s">
        <v>46</v>
      </c>
      <c r="D38" s="3065">
        <v>217</v>
      </c>
      <c r="E38" s="3066">
        <f>Orçamento!J38</f>
        <v>0</v>
      </c>
      <c r="F38" s="3067"/>
      <c r="G38" s="3068">
        <f>E38-F38</f>
        <v>0</v>
      </c>
      <c r="H38" s="3069">
        <f>F38*D38</f>
        <v>0</v>
      </c>
      <c r="I38" s="3070">
        <f>G38*D38</f>
        <v>0</v>
      </c>
      <c r="J38" s="3071">
        <f>Orçamento!K38</f>
        <v>0</v>
      </c>
    </row>
    <row r="39" spans="1:11" x14ac:dyDescent="0.25">
      <c r="A39" s="3072" t="s">
        <v>104</v>
      </c>
      <c r="B39" s="3073" t="s">
        <v>105</v>
      </c>
      <c r="C39" s="3074" t="s">
        <v>46</v>
      </c>
      <c r="D39" s="3075">
        <v>45</v>
      </c>
      <c r="E39" s="3076">
        <f>Orçamento!J39</f>
        <v>0</v>
      </c>
      <c r="F39" s="3077"/>
      <c r="G39" s="3078">
        <f>E39-F39</f>
        <v>0</v>
      </c>
      <c r="H39" s="3079">
        <f>F39*D39</f>
        <v>0</v>
      </c>
      <c r="I39" s="3080">
        <f>G39*D39</f>
        <v>0</v>
      </c>
      <c r="J39" s="3081">
        <f>Orçamento!K39</f>
        <v>0</v>
      </c>
    </row>
    <row r="40" spans="1:11" ht="45" x14ac:dyDescent="0.25">
      <c r="A40" s="3082" t="s">
        <v>106</v>
      </c>
      <c r="B40" s="3083" t="s">
        <v>107</v>
      </c>
      <c r="C40" s="3084" t="s">
        <v>108</v>
      </c>
      <c r="D40" s="3085">
        <v>5499.8</v>
      </c>
      <c r="E40" s="3086">
        <f>Orçamento!J40</f>
        <v>0</v>
      </c>
      <c r="F40" s="3087"/>
      <c r="G40" s="3088">
        <f>E40-F40</f>
        <v>0</v>
      </c>
      <c r="H40" s="3089">
        <f>F40*D40</f>
        <v>0</v>
      </c>
      <c r="I40" s="3090">
        <f>G40*D40</f>
        <v>0</v>
      </c>
      <c r="J40" s="3091">
        <f>Orçamento!K40</f>
        <v>0</v>
      </c>
    </row>
    <row r="41" spans="1:11" x14ac:dyDescent="0.25">
      <c r="A41" s="3092" t="s">
        <v>109</v>
      </c>
      <c r="B41" s="5113" t="s">
        <v>110</v>
      </c>
      <c r="C41" s="5114"/>
      <c r="D41" s="5115"/>
      <c r="E41" s="5116"/>
      <c r="F41" s="5117"/>
      <c r="G41" s="5118"/>
      <c r="H41" s="3093">
        <f>SUM(H42:H54)</f>
        <v>0</v>
      </c>
      <c r="I41" s="3094">
        <f>SUM(I42:I54)</f>
        <v>0</v>
      </c>
      <c r="J41" s="3095">
        <f>SUM(J42:J54)</f>
        <v>0</v>
      </c>
      <c r="K41" s="3096" t="s">
        <v>36</v>
      </c>
    </row>
    <row r="42" spans="1:11" ht="33.75" x14ac:dyDescent="0.25">
      <c r="A42" s="3097" t="s">
        <v>111</v>
      </c>
      <c r="B42" s="3098" t="s">
        <v>112</v>
      </c>
      <c r="C42" s="3099" t="s">
        <v>113</v>
      </c>
      <c r="D42" s="3100">
        <v>31703.26</v>
      </c>
      <c r="E42" s="3101">
        <f>Orçamento!J42</f>
        <v>0</v>
      </c>
      <c r="F42" s="3102"/>
      <c r="G42" s="3103">
        <f t="shared" ref="G42:G54" si="3">E42-F42</f>
        <v>0</v>
      </c>
      <c r="H42" s="3104">
        <f t="shared" ref="H42:H54" si="4">F42*D42</f>
        <v>0</v>
      </c>
      <c r="I42" s="3105">
        <f t="shared" ref="I42:I54" si="5">G42*D42</f>
        <v>0</v>
      </c>
      <c r="J42" s="3106">
        <f>Orçamento!K42</f>
        <v>0</v>
      </c>
    </row>
    <row r="43" spans="1:11" ht="22.5" x14ac:dyDescent="0.25">
      <c r="A43" s="3107" t="s">
        <v>114</v>
      </c>
      <c r="B43" s="3108" t="s">
        <v>115</v>
      </c>
      <c r="C43" s="3109" t="s">
        <v>113</v>
      </c>
      <c r="D43" s="3110">
        <v>155.25</v>
      </c>
      <c r="E43" s="3111">
        <f>Orçamento!J43</f>
        <v>0</v>
      </c>
      <c r="F43" s="3112"/>
      <c r="G43" s="3113">
        <f t="shared" si="3"/>
        <v>0</v>
      </c>
      <c r="H43" s="3114">
        <f t="shared" si="4"/>
        <v>0</v>
      </c>
      <c r="I43" s="3115">
        <f t="shared" si="5"/>
        <v>0</v>
      </c>
      <c r="J43" s="3116">
        <f>Orçamento!K43</f>
        <v>0</v>
      </c>
    </row>
    <row r="44" spans="1:11" ht="22.5" x14ac:dyDescent="0.25">
      <c r="A44" s="3117" t="s">
        <v>116</v>
      </c>
      <c r="B44" s="3118" t="s">
        <v>117</v>
      </c>
      <c r="C44" s="3119" t="s">
        <v>113</v>
      </c>
      <c r="D44" s="3120">
        <v>485.42</v>
      </c>
      <c r="E44" s="3121">
        <f>Orçamento!J44</f>
        <v>0</v>
      </c>
      <c r="F44" s="3122"/>
      <c r="G44" s="3123">
        <f t="shared" si="3"/>
        <v>0</v>
      </c>
      <c r="H44" s="3124">
        <f t="shared" si="4"/>
        <v>0</v>
      </c>
      <c r="I44" s="3125">
        <f t="shared" si="5"/>
        <v>0</v>
      </c>
      <c r="J44" s="3126">
        <f>Orçamento!K44</f>
        <v>0</v>
      </c>
    </row>
    <row r="45" spans="1:11" ht="33.75" x14ac:dyDescent="0.25">
      <c r="A45" s="3127" t="s">
        <v>118</v>
      </c>
      <c r="B45" s="3128" t="s">
        <v>119</v>
      </c>
      <c r="C45" s="3129" t="s">
        <v>113</v>
      </c>
      <c r="D45" s="3130">
        <v>952.78</v>
      </c>
      <c r="E45" s="3131">
        <f>Orçamento!J45</f>
        <v>0</v>
      </c>
      <c r="F45" s="3132"/>
      <c r="G45" s="3133">
        <f t="shared" si="3"/>
        <v>0</v>
      </c>
      <c r="H45" s="3134">
        <f t="shared" si="4"/>
        <v>0</v>
      </c>
      <c r="I45" s="3135">
        <f t="shared" si="5"/>
        <v>0</v>
      </c>
      <c r="J45" s="3136">
        <f>Orçamento!K45</f>
        <v>0</v>
      </c>
    </row>
    <row r="46" spans="1:11" ht="33.75" x14ac:dyDescent="0.25">
      <c r="A46" s="3137" t="s">
        <v>120</v>
      </c>
      <c r="B46" s="3138" t="s">
        <v>121</v>
      </c>
      <c r="C46" s="3139" t="s">
        <v>113</v>
      </c>
      <c r="D46" s="3140">
        <v>36190.49</v>
      </c>
      <c r="E46" s="3141">
        <f>Orçamento!J46</f>
        <v>0</v>
      </c>
      <c r="F46" s="3142"/>
      <c r="G46" s="3143">
        <f t="shared" si="3"/>
        <v>0</v>
      </c>
      <c r="H46" s="3144">
        <f t="shared" si="4"/>
        <v>0</v>
      </c>
      <c r="I46" s="3145">
        <f t="shared" si="5"/>
        <v>0</v>
      </c>
      <c r="J46" s="3146">
        <f>Orçamento!K46</f>
        <v>0</v>
      </c>
    </row>
    <row r="47" spans="1:11" x14ac:dyDescent="0.25">
      <c r="A47" s="3147" t="s">
        <v>122</v>
      </c>
      <c r="B47" s="3148" t="s">
        <v>123</v>
      </c>
      <c r="C47" s="3149" t="s">
        <v>124</v>
      </c>
      <c r="D47" s="3150">
        <v>16413.04</v>
      </c>
      <c r="E47" s="3151">
        <f>Orçamento!J47</f>
        <v>0</v>
      </c>
      <c r="F47" s="3152"/>
      <c r="G47" s="3153">
        <f t="shared" si="3"/>
        <v>0</v>
      </c>
      <c r="H47" s="3154">
        <f t="shared" si="4"/>
        <v>0</v>
      </c>
      <c r="I47" s="3155">
        <f t="shared" si="5"/>
        <v>0</v>
      </c>
      <c r="J47" s="3156">
        <f>Orçamento!K47</f>
        <v>0</v>
      </c>
    </row>
    <row r="48" spans="1:11" ht="22.5" x14ac:dyDescent="0.25">
      <c r="A48" s="3157" t="s">
        <v>125</v>
      </c>
      <c r="B48" s="3158" t="s">
        <v>126</v>
      </c>
      <c r="C48" s="3159" t="s">
        <v>124</v>
      </c>
      <c r="D48" s="3160">
        <v>39147.03</v>
      </c>
      <c r="E48" s="3161">
        <f>Orçamento!J48</f>
        <v>0</v>
      </c>
      <c r="F48" s="3162"/>
      <c r="G48" s="3163">
        <f t="shared" si="3"/>
        <v>0</v>
      </c>
      <c r="H48" s="3164">
        <f t="shared" si="4"/>
        <v>0</v>
      </c>
      <c r="I48" s="3165">
        <f t="shared" si="5"/>
        <v>0</v>
      </c>
      <c r="J48" s="3166">
        <f>Orçamento!K48</f>
        <v>0</v>
      </c>
    </row>
    <row r="49" spans="1:11" x14ac:dyDescent="0.25">
      <c r="A49" s="3167" t="s">
        <v>127</v>
      </c>
      <c r="B49" s="3168" t="s">
        <v>128</v>
      </c>
      <c r="C49" s="3169" t="s">
        <v>113</v>
      </c>
      <c r="D49" s="3170">
        <v>40820.04</v>
      </c>
      <c r="E49" s="3171">
        <f>Orçamento!J49</f>
        <v>0</v>
      </c>
      <c r="F49" s="3172"/>
      <c r="G49" s="3173">
        <f t="shared" si="3"/>
        <v>0</v>
      </c>
      <c r="H49" s="3174">
        <f t="shared" si="4"/>
        <v>0</v>
      </c>
      <c r="I49" s="3175">
        <f t="shared" si="5"/>
        <v>0</v>
      </c>
      <c r="J49" s="3176">
        <f>Orçamento!K49</f>
        <v>0</v>
      </c>
    </row>
    <row r="50" spans="1:11" x14ac:dyDescent="0.25">
      <c r="A50" s="3177" t="s">
        <v>129</v>
      </c>
      <c r="B50" s="3178" t="s">
        <v>130</v>
      </c>
      <c r="C50" s="3179" t="s">
        <v>113</v>
      </c>
      <c r="D50" s="3180">
        <v>640.66999999999996</v>
      </c>
      <c r="E50" s="3181">
        <f>Orçamento!J50</f>
        <v>0</v>
      </c>
      <c r="F50" s="3182"/>
      <c r="G50" s="3183">
        <f t="shared" si="3"/>
        <v>0</v>
      </c>
      <c r="H50" s="3184">
        <f t="shared" si="4"/>
        <v>0</v>
      </c>
      <c r="I50" s="3185">
        <f t="shared" si="5"/>
        <v>0</v>
      </c>
      <c r="J50" s="3186">
        <f>Orçamento!K50</f>
        <v>0</v>
      </c>
    </row>
    <row r="51" spans="1:11" ht="22.5" x14ac:dyDescent="0.25">
      <c r="A51" s="3187" t="s">
        <v>131</v>
      </c>
      <c r="B51" s="3188" t="s">
        <v>132</v>
      </c>
      <c r="C51" s="3189" t="s">
        <v>133</v>
      </c>
      <c r="D51" s="3190">
        <v>408200.42</v>
      </c>
      <c r="E51" s="3191">
        <f>Orçamento!J51</f>
        <v>0</v>
      </c>
      <c r="F51" s="3192"/>
      <c r="G51" s="3193">
        <f t="shared" si="3"/>
        <v>0</v>
      </c>
      <c r="H51" s="3194">
        <f t="shared" si="4"/>
        <v>0</v>
      </c>
      <c r="I51" s="3195">
        <f t="shared" si="5"/>
        <v>0</v>
      </c>
      <c r="J51" s="3196">
        <f>Orçamento!K51</f>
        <v>0</v>
      </c>
    </row>
    <row r="52" spans="1:11" ht="22.5" x14ac:dyDescent="0.25">
      <c r="A52" s="3197" t="s">
        <v>134</v>
      </c>
      <c r="B52" s="3198" t="s">
        <v>135</v>
      </c>
      <c r="C52" s="3199" t="s">
        <v>133</v>
      </c>
      <c r="D52" s="3200">
        <v>6406.7</v>
      </c>
      <c r="E52" s="3201">
        <f>Orçamento!J52</f>
        <v>0</v>
      </c>
      <c r="F52" s="3202"/>
      <c r="G52" s="3203">
        <f t="shared" si="3"/>
        <v>0</v>
      </c>
      <c r="H52" s="3204">
        <f t="shared" si="4"/>
        <v>0</v>
      </c>
      <c r="I52" s="3205">
        <f t="shared" si="5"/>
        <v>0</v>
      </c>
      <c r="J52" s="3206">
        <f>Orçamento!K52</f>
        <v>0</v>
      </c>
    </row>
    <row r="53" spans="1:11" ht="22.5" x14ac:dyDescent="0.25">
      <c r="A53" s="3207" t="s">
        <v>136</v>
      </c>
      <c r="B53" s="3208" t="s">
        <v>137</v>
      </c>
      <c r="C53" s="3209" t="s">
        <v>138</v>
      </c>
      <c r="D53" s="3210">
        <v>951.1</v>
      </c>
      <c r="E53" s="3211">
        <f>Orçamento!J53</f>
        <v>0</v>
      </c>
      <c r="F53" s="3212"/>
      <c r="G53" s="3213">
        <f t="shared" si="3"/>
        <v>0</v>
      </c>
      <c r="H53" s="3214">
        <f t="shared" si="4"/>
        <v>0</v>
      </c>
      <c r="I53" s="3215">
        <f t="shared" si="5"/>
        <v>0</v>
      </c>
      <c r="J53" s="3216">
        <f>Orçamento!K53</f>
        <v>0</v>
      </c>
    </row>
    <row r="54" spans="1:11" ht="22.5" x14ac:dyDescent="0.25">
      <c r="A54" s="3217" t="s">
        <v>139</v>
      </c>
      <c r="B54" s="3218" t="s">
        <v>140</v>
      </c>
      <c r="C54" s="3219" t="s">
        <v>141</v>
      </c>
      <c r="D54" s="3220">
        <v>41460.71</v>
      </c>
      <c r="E54" s="3221">
        <f>Orçamento!J54</f>
        <v>0</v>
      </c>
      <c r="F54" s="3222"/>
      <c r="G54" s="3223">
        <f t="shared" si="3"/>
        <v>0</v>
      </c>
      <c r="H54" s="3224">
        <f t="shared" si="4"/>
        <v>0</v>
      </c>
      <c r="I54" s="3225">
        <f t="shared" si="5"/>
        <v>0</v>
      </c>
      <c r="J54" s="3226">
        <f>Orçamento!K54</f>
        <v>0</v>
      </c>
    </row>
    <row r="55" spans="1:11" x14ac:dyDescent="0.25">
      <c r="A55" s="3227" t="s">
        <v>142</v>
      </c>
      <c r="B55" s="5119" t="s">
        <v>143</v>
      </c>
      <c r="C55" s="5120"/>
      <c r="D55" s="5121"/>
      <c r="E55" s="5122"/>
      <c r="F55" s="5123"/>
      <c r="G55" s="5124"/>
      <c r="H55" s="3228">
        <f>SUM(H56:H57)</f>
        <v>0</v>
      </c>
      <c r="I55" s="3229">
        <f>SUM(I56:I57)</f>
        <v>0</v>
      </c>
      <c r="J55" s="3230">
        <f>SUM(J56:J57)</f>
        <v>0</v>
      </c>
      <c r="K55" s="3231" t="s">
        <v>36</v>
      </c>
    </row>
    <row r="56" spans="1:11" x14ac:dyDescent="0.25">
      <c r="A56" s="3232" t="s">
        <v>144</v>
      </c>
      <c r="B56" s="3233" t="s">
        <v>145</v>
      </c>
      <c r="C56" s="3234" t="s">
        <v>46</v>
      </c>
      <c r="D56" s="3235">
        <v>65508.43</v>
      </c>
      <c r="E56" s="3236">
        <f>Orçamento!J56</f>
        <v>0</v>
      </c>
      <c r="F56" s="3237"/>
      <c r="G56" s="3238">
        <f>E56-F56</f>
        <v>0</v>
      </c>
      <c r="H56" s="3239">
        <f>F56*D56</f>
        <v>0</v>
      </c>
      <c r="I56" s="3240">
        <f>G56*D56</f>
        <v>0</v>
      </c>
      <c r="J56" s="3241">
        <f>Orçamento!K56</f>
        <v>0</v>
      </c>
    </row>
    <row r="57" spans="1:11" x14ac:dyDescent="0.25">
      <c r="A57" s="3242" t="s">
        <v>146</v>
      </c>
      <c r="B57" s="3243" t="s">
        <v>147</v>
      </c>
      <c r="C57" s="3244" t="s">
        <v>46</v>
      </c>
      <c r="D57" s="3245">
        <v>20836.27</v>
      </c>
      <c r="E57" s="3246">
        <f>Orçamento!J57</f>
        <v>0</v>
      </c>
      <c r="F57" s="3247"/>
      <c r="G57" s="3248">
        <f>E57-F57</f>
        <v>0</v>
      </c>
      <c r="H57" s="3249">
        <f>F57*D57</f>
        <v>0</v>
      </c>
      <c r="I57" s="3250">
        <f>G57*D57</f>
        <v>0</v>
      </c>
      <c r="J57" s="3251">
        <f>Orçamento!K57</f>
        <v>0</v>
      </c>
    </row>
    <row r="58" spans="1:11" x14ac:dyDescent="0.25">
      <c r="A58" s="3252" t="s">
        <v>148</v>
      </c>
      <c r="B58" s="5125" t="s">
        <v>149</v>
      </c>
      <c r="C58" s="5126"/>
      <c r="D58" s="5127"/>
      <c r="E58" s="5128"/>
      <c r="F58" s="5129"/>
      <c r="G58" s="5130"/>
      <c r="H58" s="3253">
        <f>SUM(H59:H65)</f>
        <v>0</v>
      </c>
      <c r="I58" s="3254">
        <f>SUM(I59:I65)</f>
        <v>0</v>
      </c>
      <c r="J58" s="3255">
        <f>SUM(J59:J65)</f>
        <v>0</v>
      </c>
      <c r="K58" s="3256" t="s">
        <v>36</v>
      </c>
    </row>
    <row r="59" spans="1:11" ht="22.5" x14ac:dyDescent="0.25">
      <c r="A59" s="3257" t="s">
        <v>150</v>
      </c>
      <c r="B59" s="3258" t="s">
        <v>151</v>
      </c>
      <c r="C59" s="3259" t="s">
        <v>56</v>
      </c>
      <c r="D59" s="3260">
        <v>83</v>
      </c>
      <c r="E59" s="3261">
        <f>Orçamento!J59</f>
        <v>0</v>
      </c>
      <c r="F59" s="3262"/>
      <c r="G59" s="3263">
        <f t="shared" ref="G59:G65" si="6">E59-F59</f>
        <v>0</v>
      </c>
      <c r="H59" s="3264">
        <f t="shared" ref="H59:H65" si="7">F59*D59</f>
        <v>0</v>
      </c>
      <c r="I59" s="3265">
        <f t="shared" ref="I59:I65" si="8">G59*D59</f>
        <v>0</v>
      </c>
      <c r="J59" s="3266">
        <f>Orçamento!K59</f>
        <v>0</v>
      </c>
    </row>
    <row r="60" spans="1:11" ht="22.5" x14ac:dyDescent="0.25">
      <c r="A60" s="3267" t="s">
        <v>152</v>
      </c>
      <c r="B60" s="3268" t="s">
        <v>153</v>
      </c>
      <c r="C60" s="3269" t="s">
        <v>56</v>
      </c>
      <c r="D60" s="3270">
        <v>259</v>
      </c>
      <c r="E60" s="3271">
        <f>Orçamento!J60</f>
        <v>0</v>
      </c>
      <c r="F60" s="3272"/>
      <c r="G60" s="3273">
        <f t="shared" si="6"/>
        <v>0</v>
      </c>
      <c r="H60" s="3274">
        <f t="shared" si="7"/>
        <v>0</v>
      </c>
      <c r="I60" s="3275">
        <f t="shared" si="8"/>
        <v>0</v>
      </c>
      <c r="J60" s="3276">
        <f>Orçamento!K60</f>
        <v>0</v>
      </c>
    </row>
    <row r="61" spans="1:11" ht="22.5" x14ac:dyDescent="0.25">
      <c r="A61" s="3277" t="s">
        <v>154</v>
      </c>
      <c r="B61" s="3278" t="s">
        <v>155</v>
      </c>
      <c r="C61" s="3279" t="s">
        <v>56</v>
      </c>
      <c r="D61" s="3280">
        <v>234</v>
      </c>
      <c r="E61" s="3281">
        <f>Orçamento!J61</f>
        <v>0</v>
      </c>
      <c r="F61" s="3282"/>
      <c r="G61" s="3283">
        <f t="shared" si="6"/>
        <v>0</v>
      </c>
      <c r="H61" s="3284">
        <f t="shared" si="7"/>
        <v>0</v>
      </c>
      <c r="I61" s="3285">
        <f t="shared" si="8"/>
        <v>0</v>
      </c>
      <c r="J61" s="3286">
        <f>Orçamento!K61</f>
        <v>0</v>
      </c>
    </row>
    <row r="62" spans="1:11" ht="33.75" x14ac:dyDescent="0.25">
      <c r="A62" s="3287" t="s">
        <v>156</v>
      </c>
      <c r="B62" s="3288" t="s">
        <v>157</v>
      </c>
      <c r="C62" s="3289" t="s">
        <v>77</v>
      </c>
      <c r="D62" s="3290">
        <v>167.37</v>
      </c>
      <c r="E62" s="3291">
        <f>Orçamento!J62</f>
        <v>0</v>
      </c>
      <c r="F62" s="3292"/>
      <c r="G62" s="3293">
        <f t="shared" si="6"/>
        <v>0</v>
      </c>
      <c r="H62" s="3294">
        <f t="shared" si="7"/>
        <v>0</v>
      </c>
      <c r="I62" s="3295">
        <f t="shared" si="8"/>
        <v>0</v>
      </c>
      <c r="J62" s="3296">
        <f>Orçamento!K62</f>
        <v>0</v>
      </c>
    </row>
    <row r="63" spans="1:11" ht="22.5" x14ac:dyDescent="0.25">
      <c r="A63" s="3297" t="s">
        <v>158</v>
      </c>
      <c r="B63" s="3298" t="s">
        <v>159</v>
      </c>
      <c r="C63" s="3299" t="s">
        <v>108</v>
      </c>
      <c r="D63" s="3300">
        <v>49.9</v>
      </c>
      <c r="E63" s="3301">
        <f>Orçamento!J63</f>
        <v>0</v>
      </c>
      <c r="F63" s="3302"/>
      <c r="G63" s="3303">
        <f t="shared" si="6"/>
        <v>0</v>
      </c>
      <c r="H63" s="3304">
        <f t="shared" si="7"/>
        <v>0</v>
      </c>
      <c r="I63" s="3305">
        <f t="shared" si="8"/>
        <v>0</v>
      </c>
      <c r="J63" s="3306">
        <f>Orçamento!K63</f>
        <v>0</v>
      </c>
    </row>
    <row r="64" spans="1:11" ht="22.5" x14ac:dyDescent="0.25">
      <c r="A64" s="3307" t="s">
        <v>160</v>
      </c>
      <c r="B64" s="3308" t="s">
        <v>161</v>
      </c>
      <c r="C64" s="3309" t="s">
        <v>56</v>
      </c>
      <c r="D64" s="3310">
        <v>234</v>
      </c>
      <c r="E64" s="3311">
        <f>Orçamento!J64</f>
        <v>0</v>
      </c>
      <c r="F64" s="3312"/>
      <c r="G64" s="3313">
        <f t="shared" si="6"/>
        <v>0</v>
      </c>
      <c r="H64" s="3314">
        <f t="shared" si="7"/>
        <v>0</v>
      </c>
      <c r="I64" s="3315">
        <f t="shared" si="8"/>
        <v>0</v>
      </c>
      <c r="J64" s="3316">
        <f>Orçamento!K64</f>
        <v>0</v>
      </c>
    </row>
    <row r="65" spans="1:11" ht="33.75" x14ac:dyDescent="0.25">
      <c r="A65" s="3317" t="s">
        <v>162</v>
      </c>
      <c r="B65" s="3318" t="s">
        <v>163</v>
      </c>
      <c r="C65" s="3319" t="s">
        <v>56</v>
      </c>
      <c r="D65" s="3320">
        <v>234</v>
      </c>
      <c r="E65" s="3321">
        <f>Orçamento!J65</f>
        <v>0</v>
      </c>
      <c r="F65" s="3322"/>
      <c r="G65" s="3323">
        <f t="shared" si="6"/>
        <v>0</v>
      </c>
      <c r="H65" s="3324">
        <f t="shared" si="7"/>
        <v>0</v>
      </c>
      <c r="I65" s="3325">
        <f t="shared" si="8"/>
        <v>0</v>
      </c>
      <c r="J65" s="3326">
        <f>Orçamento!K65</f>
        <v>0</v>
      </c>
    </row>
    <row r="66" spans="1:11" x14ac:dyDescent="0.25">
      <c r="A66" s="3327" t="s">
        <v>164</v>
      </c>
      <c r="B66" s="5131" t="s">
        <v>165</v>
      </c>
      <c r="C66" s="5132"/>
      <c r="D66" s="5133"/>
      <c r="E66" s="5134"/>
      <c r="F66" s="5135"/>
      <c r="G66" s="5136"/>
      <c r="H66" s="3328">
        <f>SUM(H67:H68)</f>
        <v>0</v>
      </c>
      <c r="I66" s="3329">
        <f>SUM(I67:I68)</f>
        <v>0</v>
      </c>
      <c r="J66" s="3330">
        <f>SUM(J67:J68)</f>
        <v>0</v>
      </c>
      <c r="K66" s="3331" t="s">
        <v>36</v>
      </c>
    </row>
    <row r="67" spans="1:11" ht="33.75" x14ac:dyDescent="0.25">
      <c r="A67" s="3332" t="s">
        <v>166</v>
      </c>
      <c r="B67" s="3333" t="s">
        <v>167</v>
      </c>
      <c r="C67" s="3334" t="s">
        <v>77</v>
      </c>
      <c r="D67" s="3335">
        <v>22587.94</v>
      </c>
      <c r="E67" s="3336">
        <f>Orçamento!J67</f>
        <v>0</v>
      </c>
      <c r="F67" s="3337"/>
      <c r="G67" s="3338">
        <f>E67-F67</f>
        <v>0</v>
      </c>
      <c r="H67" s="3339">
        <f>F67*D67</f>
        <v>0</v>
      </c>
      <c r="I67" s="3340">
        <f>G67*D67</f>
        <v>0</v>
      </c>
      <c r="J67" s="3341">
        <f>Orçamento!K67</f>
        <v>0</v>
      </c>
    </row>
    <row r="68" spans="1:11" ht="33.75" x14ac:dyDescent="0.25">
      <c r="A68" s="3342" t="s">
        <v>168</v>
      </c>
      <c r="B68" s="3343" t="s">
        <v>169</v>
      </c>
      <c r="C68" s="3344" t="s">
        <v>77</v>
      </c>
      <c r="D68" s="3345">
        <v>5030.43</v>
      </c>
      <c r="E68" s="3346">
        <f>Orçamento!J68</f>
        <v>0</v>
      </c>
      <c r="F68" s="3347"/>
      <c r="G68" s="3348">
        <f>E68-F68</f>
        <v>0</v>
      </c>
      <c r="H68" s="3349">
        <f>F68*D68</f>
        <v>0</v>
      </c>
      <c r="I68" s="3350">
        <f>G68*D68</f>
        <v>0</v>
      </c>
      <c r="J68" s="3351">
        <f>Orçamento!K68</f>
        <v>0</v>
      </c>
    </row>
    <row r="69" spans="1:11" x14ac:dyDescent="0.25">
      <c r="A69" s="3352" t="s">
        <v>170</v>
      </c>
      <c r="B69" s="5137" t="s">
        <v>171</v>
      </c>
      <c r="C69" s="5138"/>
      <c r="D69" s="5139"/>
      <c r="E69" s="5140"/>
      <c r="F69" s="5141"/>
      <c r="G69" s="5142"/>
      <c r="H69" s="3353">
        <f>SUM(H70:H74)</f>
        <v>0</v>
      </c>
      <c r="I69" s="3354">
        <f>SUM(I70:I74)</f>
        <v>0</v>
      </c>
      <c r="J69" s="3355">
        <f>SUM(J70:J74)</f>
        <v>0</v>
      </c>
      <c r="K69" s="3356" t="s">
        <v>36</v>
      </c>
    </row>
    <row r="70" spans="1:11" x14ac:dyDescent="0.25">
      <c r="A70" s="3357" t="s">
        <v>172</v>
      </c>
      <c r="B70" s="3358" t="s">
        <v>173</v>
      </c>
      <c r="C70" s="3359" t="s">
        <v>56</v>
      </c>
      <c r="D70" s="3360">
        <v>430</v>
      </c>
      <c r="E70" s="3361">
        <f>Orçamento!J70</f>
        <v>0</v>
      </c>
      <c r="F70" s="3362"/>
      <c r="G70" s="3363">
        <f>E70-F70</f>
        <v>0</v>
      </c>
      <c r="H70" s="3364">
        <f>F70*D70</f>
        <v>0</v>
      </c>
      <c r="I70" s="3365">
        <f>G70*D70</f>
        <v>0</v>
      </c>
      <c r="J70" s="3366">
        <f>Orçamento!K70</f>
        <v>0</v>
      </c>
    </row>
    <row r="71" spans="1:11" ht="22.5" x14ac:dyDescent="0.25">
      <c r="A71" s="3367" t="s">
        <v>174</v>
      </c>
      <c r="B71" s="3368" t="s">
        <v>175</v>
      </c>
      <c r="C71" s="3369" t="s">
        <v>77</v>
      </c>
      <c r="D71" s="3370">
        <v>645</v>
      </c>
      <c r="E71" s="3371">
        <f>Orçamento!J71</f>
        <v>0</v>
      </c>
      <c r="F71" s="3372"/>
      <c r="G71" s="3373">
        <f>E71-F71</f>
        <v>0</v>
      </c>
      <c r="H71" s="3374">
        <f>F71*D71</f>
        <v>0</v>
      </c>
      <c r="I71" s="3375">
        <f>G71*D71</f>
        <v>0</v>
      </c>
      <c r="J71" s="3376">
        <f>Orçamento!K71</f>
        <v>0</v>
      </c>
    </row>
    <row r="72" spans="1:11" ht="22.5" x14ac:dyDescent="0.25">
      <c r="A72" s="3377" t="s">
        <v>176</v>
      </c>
      <c r="B72" s="3378" t="s">
        <v>177</v>
      </c>
      <c r="C72" s="3379" t="s">
        <v>56</v>
      </c>
      <c r="D72" s="3380">
        <v>430</v>
      </c>
      <c r="E72" s="3381">
        <f>Orçamento!J72</f>
        <v>0</v>
      </c>
      <c r="F72" s="3382"/>
      <c r="G72" s="3383">
        <f>E72-F72</f>
        <v>0</v>
      </c>
      <c r="H72" s="3384">
        <f>F72*D72</f>
        <v>0</v>
      </c>
      <c r="I72" s="3385">
        <f>G72*D72</f>
        <v>0</v>
      </c>
      <c r="J72" s="3386">
        <f>Orçamento!K72</f>
        <v>0</v>
      </c>
    </row>
    <row r="73" spans="1:11" ht="33.75" x14ac:dyDescent="0.25">
      <c r="A73" s="3387" t="s">
        <v>178</v>
      </c>
      <c r="B73" s="3388" t="s">
        <v>179</v>
      </c>
      <c r="C73" s="3389" t="s">
        <v>56</v>
      </c>
      <c r="D73" s="3390">
        <v>430</v>
      </c>
      <c r="E73" s="3391">
        <f>Orçamento!J73</f>
        <v>0</v>
      </c>
      <c r="F73" s="3392"/>
      <c r="G73" s="3393">
        <f>E73-F73</f>
        <v>0</v>
      </c>
      <c r="H73" s="3394">
        <f>F73*D73</f>
        <v>0</v>
      </c>
      <c r="I73" s="3395">
        <f>G73*D73</f>
        <v>0</v>
      </c>
      <c r="J73" s="3396">
        <f>Orçamento!K73</f>
        <v>0</v>
      </c>
    </row>
    <row r="74" spans="1:11" ht="22.5" x14ac:dyDescent="0.25">
      <c r="A74" s="3397" t="s">
        <v>180</v>
      </c>
      <c r="B74" s="3398" t="s">
        <v>181</v>
      </c>
      <c r="C74" s="3399" t="s">
        <v>56</v>
      </c>
      <c r="D74" s="3400">
        <v>56</v>
      </c>
      <c r="E74" s="3401">
        <f>Orçamento!J74</f>
        <v>0</v>
      </c>
      <c r="F74" s="3402"/>
      <c r="G74" s="3403">
        <f>E74-F74</f>
        <v>0</v>
      </c>
      <c r="H74" s="3404">
        <f>F74*D74</f>
        <v>0</v>
      </c>
      <c r="I74" s="3405">
        <f>G74*D74</f>
        <v>0</v>
      </c>
      <c r="J74" s="3406">
        <f>Orçamento!K74</f>
        <v>0</v>
      </c>
    </row>
    <row r="75" spans="1:11" x14ac:dyDescent="0.25">
      <c r="A75" s="3407" t="s">
        <v>182</v>
      </c>
      <c r="B75" s="5143" t="s">
        <v>183</v>
      </c>
      <c r="C75" s="5144"/>
      <c r="D75" s="5145"/>
      <c r="E75" s="5146"/>
      <c r="F75" s="5147"/>
      <c r="G75" s="5148"/>
      <c r="H75" s="3408">
        <f>SUM(H76:H95)</f>
        <v>0</v>
      </c>
      <c r="I75" s="3409">
        <f>SUM(I76:I95)</f>
        <v>0</v>
      </c>
      <c r="J75" s="3410">
        <f>SUM(J76:J95)</f>
        <v>0</v>
      </c>
      <c r="K75" s="3411" t="s">
        <v>36</v>
      </c>
    </row>
    <row r="76" spans="1:11" x14ac:dyDescent="0.25">
      <c r="A76" s="3412" t="s">
        <v>184</v>
      </c>
      <c r="B76" s="3413" t="s">
        <v>185</v>
      </c>
      <c r="C76" s="3414" t="s">
        <v>46</v>
      </c>
      <c r="D76" s="3415">
        <v>10587.94</v>
      </c>
      <c r="E76" s="3416">
        <f>Orçamento!J76</f>
        <v>0</v>
      </c>
      <c r="F76" s="3417"/>
      <c r="G76" s="3418">
        <f t="shared" ref="G76:G95" si="9">E76-F76</f>
        <v>0</v>
      </c>
      <c r="H76" s="3419">
        <f t="shared" ref="H76:H95" si="10">F76*D76</f>
        <v>0</v>
      </c>
      <c r="I76" s="3420">
        <f t="shared" ref="I76:I95" si="11">G76*D76</f>
        <v>0</v>
      </c>
      <c r="J76" s="3421">
        <f>Orçamento!K76</f>
        <v>0</v>
      </c>
    </row>
    <row r="77" spans="1:11" ht="45" x14ac:dyDescent="0.25">
      <c r="A77" s="3422" t="s">
        <v>186</v>
      </c>
      <c r="B77" s="3423" t="s">
        <v>187</v>
      </c>
      <c r="C77" s="3424" t="s">
        <v>141</v>
      </c>
      <c r="D77" s="3425">
        <v>2487.09</v>
      </c>
      <c r="E77" s="3426">
        <f>Orçamento!J77</f>
        <v>0</v>
      </c>
      <c r="F77" s="3427"/>
      <c r="G77" s="3428">
        <f t="shared" si="9"/>
        <v>0</v>
      </c>
      <c r="H77" s="3429">
        <f t="shared" si="10"/>
        <v>0</v>
      </c>
      <c r="I77" s="3430">
        <f t="shared" si="11"/>
        <v>0</v>
      </c>
      <c r="J77" s="3431">
        <f>Orçamento!K77</f>
        <v>0</v>
      </c>
    </row>
    <row r="78" spans="1:11" ht="33.75" x14ac:dyDescent="0.25">
      <c r="A78" s="3432" t="s">
        <v>188</v>
      </c>
      <c r="B78" s="3433" t="s">
        <v>189</v>
      </c>
      <c r="C78" s="3434" t="s">
        <v>39</v>
      </c>
      <c r="D78" s="3435">
        <v>23508.32</v>
      </c>
      <c r="E78" s="3436">
        <f>Orçamento!J78</f>
        <v>0</v>
      </c>
      <c r="F78" s="3437"/>
      <c r="G78" s="3438">
        <f t="shared" si="9"/>
        <v>0</v>
      </c>
      <c r="H78" s="3439">
        <f t="shared" si="10"/>
        <v>0</v>
      </c>
      <c r="I78" s="3440">
        <f t="shared" si="11"/>
        <v>0</v>
      </c>
      <c r="J78" s="3441">
        <f>Orçamento!K78</f>
        <v>0</v>
      </c>
    </row>
    <row r="79" spans="1:11" ht="45" x14ac:dyDescent="0.25">
      <c r="A79" s="3442" t="s">
        <v>190</v>
      </c>
      <c r="B79" s="3443" t="s">
        <v>191</v>
      </c>
      <c r="C79" s="3444" t="s">
        <v>192</v>
      </c>
      <c r="D79" s="3445">
        <v>259954.08</v>
      </c>
      <c r="E79" s="3446">
        <f>Orçamento!J79</f>
        <v>0</v>
      </c>
      <c r="F79" s="3447"/>
      <c r="G79" s="3448">
        <f t="shared" si="9"/>
        <v>0</v>
      </c>
      <c r="H79" s="3449">
        <f t="shared" si="10"/>
        <v>0</v>
      </c>
      <c r="I79" s="3450">
        <f t="shared" si="11"/>
        <v>0</v>
      </c>
      <c r="J79" s="3451">
        <f>Orçamento!K79</f>
        <v>0</v>
      </c>
    </row>
    <row r="80" spans="1:11" x14ac:dyDescent="0.25">
      <c r="A80" s="3452" t="s">
        <v>193</v>
      </c>
      <c r="B80" s="3453" t="s">
        <v>194</v>
      </c>
      <c r="C80" s="3454" t="s">
        <v>46</v>
      </c>
      <c r="D80" s="3455">
        <v>34096.25</v>
      </c>
      <c r="E80" s="3456">
        <f>Orçamento!J80</f>
        <v>0</v>
      </c>
      <c r="F80" s="3457"/>
      <c r="G80" s="3458">
        <f t="shared" si="9"/>
        <v>0</v>
      </c>
      <c r="H80" s="3459">
        <f t="shared" si="10"/>
        <v>0</v>
      </c>
      <c r="I80" s="3460">
        <f t="shared" si="11"/>
        <v>0</v>
      </c>
      <c r="J80" s="3461">
        <f>Orçamento!K80</f>
        <v>0</v>
      </c>
    </row>
    <row r="81" spans="1:11" ht="45" x14ac:dyDescent="0.25">
      <c r="A81" s="3462" t="s">
        <v>195</v>
      </c>
      <c r="B81" s="3463" t="s">
        <v>196</v>
      </c>
      <c r="C81" s="3464" t="s">
        <v>141</v>
      </c>
      <c r="D81" s="3465">
        <v>917.01</v>
      </c>
      <c r="E81" s="3466">
        <f>Orçamento!J81</f>
        <v>0</v>
      </c>
      <c r="F81" s="3467"/>
      <c r="G81" s="3468">
        <f t="shared" si="9"/>
        <v>0</v>
      </c>
      <c r="H81" s="3469">
        <f t="shared" si="10"/>
        <v>0</v>
      </c>
      <c r="I81" s="3470">
        <f t="shared" si="11"/>
        <v>0</v>
      </c>
      <c r="J81" s="3471">
        <f>Orçamento!K81</f>
        <v>0</v>
      </c>
    </row>
    <row r="82" spans="1:11" ht="22.5" x14ac:dyDescent="0.25">
      <c r="A82" s="3472" t="s">
        <v>197</v>
      </c>
      <c r="B82" s="3473" t="s">
        <v>198</v>
      </c>
      <c r="C82" s="3474" t="s">
        <v>199</v>
      </c>
      <c r="D82" s="3475">
        <v>44016.39</v>
      </c>
      <c r="E82" s="3476">
        <f>Orçamento!J82</f>
        <v>0</v>
      </c>
      <c r="F82" s="3477"/>
      <c r="G82" s="3478">
        <f t="shared" si="9"/>
        <v>0</v>
      </c>
      <c r="H82" s="3479">
        <f t="shared" si="10"/>
        <v>0</v>
      </c>
      <c r="I82" s="3480">
        <f t="shared" si="11"/>
        <v>0</v>
      </c>
      <c r="J82" s="3481">
        <f>Orçamento!K82</f>
        <v>0</v>
      </c>
    </row>
    <row r="83" spans="1:11" x14ac:dyDescent="0.25">
      <c r="A83" s="3482" t="s">
        <v>200</v>
      </c>
      <c r="B83" s="3483" t="s">
        <v>201</v>
      </c>
      <c r="C83" s="3484" t="s">
        <v>77</v>
      </c>
      <c r="D83" s="3485">
        <v>3950</v>
      </c>
      <c r="E83" s="3486">
        <f>Orçamento!J83</f>
        <v>0</v>
      </c>
      <c r="F83" s="3487"/>
      <c r="G83" s="3488">
        <f t="shared" si="9"/>
        <v>0</v>
      </c>
      <c r="H83" s="3489">
        <f t="shared" si="10"/>
        <v>0</v>
      </c>
      <c r="I83" s="3490">
        <f t="shared" si="11"/>
        <v>0</v>
      </c>
      <c r="J83" s="3491">
        <f>Orçamento!K83</f>
        <v>0</v>
      </c>
    </row>
    <row r="84" spans="1:11" x14ac:dyDescent="0.25">
      <c r="A84" s="3492" t="s">
        <v>202</v>
      </c>
      <c r="B84" s="3493" t="s">
        <v>203</v>
      </c>
      <c r="C84" s="3494" t="s">
        <v>77</v>
      </c>
      <c r="D84" s="3495">
        <v>3950</v>
      </c>
      <c r="E84" s="3496">
        <f>Orçamento!J84</f>
        <v>0</v>
      </c>
      <c r="F84" s="3497"/>
      <c r="G84" s="3498">
        <f t="shared" si="9"/>
        <v>0</v>
      </c>
      <c r="H84" s="3499">
        <f t="shared" si="10"/>
        <v>0</v>
      </c>
      <c r="I84" s="3500">
        <f t="shared" si="11"/>
        <v>0</v>
      </c>
      <c r="J84" s="3501">
        <f>Orçamento!K84</f>
        <v>0</v>
      </c>
    </row>
    <row r="85" spans="1:11" ht="22.5" x14ac:dyDescent="0.25">
      <c r="A85" s="3502" t="s">
        <v>204</v>
      </c>
      <c r="B85" s="3503" t="s">
        <v>205</v>
      </c>
      <c r="C85" s="3504" t="s">
        <v>77</v>
      </c>
      <c r="D85" s="3505">
        <v>4400</v>
      </c>
      <c r="E85" s="3506">
        <f>Orçamento!J85</f>
        <v>0</v>
      </c>
      <c r="F85" s="3507"/>
      <c r="G85" s="3508">
        <f t="shared" si="9"/>
        <v>0</v>
      </c>
      <c r="H85" s="3509">
        <f t="shared" si="10"/>
        <v>0</v>
      </c>
      <c r="I85" s="3510">
        <f t="shared" si="11"/>
        <v>0</v>
      </c>
      <c r="J85" s="3511">
        <f>Orçamento!K85</f>
        <v>0</v>
      </c>
    </row>
    <row r="86" spans="1:11" x14ac:dyDescent="0.25">
      <c r="A86" s="3512" t="s">
        <v>206</v>
      </c>
      <c r="B86" s="3513" t="s">
        <v>207</v>
      </c>
      <c r="C86" s="3514" t="s">
        <v>46</v>
      </c>
      <c r="D86" s="3515">
        <v>3520</v>
      </c>
      <c r="E86" s="3516">
        <f>Orçamento!J86</f>
        <v>0</v>
      </c>
      <c r="F86" s="3517"/>
      <c r="G86" s="3518">
        <f t="shared" si="9"/>
        <v>0</v>
      </c>
      <c r="H86" s="3519">
        <f t="shared" si="10"/>
        <v>0</v>
      </c>
      <c r="I86" s="3520">
        <f t="shared" si="11"/>
        <v>0</v>
      </c>
      <c r="J86" s="3521">
        <f>Orçamento!K86</f>
        <v>0</v>
      </c>
    </row>
    <row r="87" spans="1:11" x14ac:dyDescent="0.25">
      <c r="A87" s="3522" t="s">
        <v>208</v>
      </c>
      <c r="B87" s="3523" t="s">
        <v>209</v>
      </c>
      <c r="C87" s="3524" t="s">
        <v>46</v>
      </c>
      <c r="D87" s="3525">
        <v>3520</v>
      </c>
      <c r="E87" s="3526">
        <f>Orçamento!J87</f>
        <v>0</v>
      </c>
      <c r="F87" s="3527"/>
      <c r="G87" s="3528">
        <f t="shared" si="9"/>
        <v>0</v>
      </c>
      <c r="H87" s="3529">
        <f t="shared" si="10"/>
        <v>0</v>
      </c>
      <c r="I87" s="3530">
        <f t="shared" si="11"/>
        <v>0</v>
      </c>
      <c r="J87" s="3531">
        <f>Orçamento!K87</f>
        <v>0</v>
      </c>
    </row>
    <row r="88" spans="1:11" ht="33.75" x14ac:dyDescent="0.25">
      <c r="A88" s="3532" t="s">
        <v>210</v>
      </c>
      <c r="B88" s="3533" t="s">
        <v>211</v>
      </c>
      <c r="C88" s="3534" t="s">
        <v>39</v>
      </c>
      <c r="D88" s="3535">
        <v>320</v>
      </c>
      <c r="E88" s="3536">
        <f>Orçamento!J88</f>
        <v>0</v>
      </c>
      <c r="F88" s="3537"/>
      <c r="G88" s="3538">
        <f t="shared" si="9"/>
        <v>0</v>
      </c>
      <c r="H88" s="3539">
        <f t="shared" si="10"/>
        <v>0</v>
      </c>
      <c r="I88" s="3540">
        <f t="shared" si="11"/>
        <v>0</v>
      </c>
      <c r="J88" s="3541">
        <f>Orçamento!K88</f>
        <v>0</v>
      </c>
    </row>
    <row r="89" spans="1:11" ht="22.5" x14ac:dyDescent="0.25">
      <c r="A89" s="3542" t="s">
        <v>212</v>
      </c>
      <c r="B89" s="3543" t="s">
        <v>213</v>
      </c>
      <c r="C89" s="3544" t="s">
        <v>46</v>
      </c>
      <c r="D89" s="3545">
        <v>320</v>
      </c>
      <c r="E89" s="3546">
        <f>Orçamento!J89</f>
        <v>0</v>
      </c>
      <c r="F89" s="3547"/>
      <c r="G89" s="3548">
        <f t="shared" si="9"/>
        <v>0</v>
      </c>
      <c r="H89" s="3549">
        <f t="shared" si="10"/>
        <v>0</v>
      </c>
      <c r="I89" s="3550">
        <f t="shared" si="11"/>
        <v>0</v>
      </c>
      <c r="J89" s="3551">
        <f>Orçamento!K89</f>
        <v>0</v>
      </c>
    </row>
    <row r="90" spans="1:11" ht="67.5" x14ac:dyDescent="0.25">
      <c r="A90" s="3552" t="s">
        <v>214</v>
      </c>
      <c r="B90" s="3553" t="s">
        <v>215</v>
      </c>
      <c r="C90" s="3554" t="s">
        <v>141</v>
      </c>
      <c r="D90" s="3555">
        <v>64</v>
      </c>
      <c r="E90" s="3556">
        <f>Orçamento!J90</f>
        <v>0</v>
      </c>
      <c r="F90" s="3557"/>
      <c r="G90" s="3558">
        <f t="shared" si="9"/>
        <v>0</v>
      </c>
      <c r="H90" s="3559">
        <f t="shared" si="10"/>
        <v>0</v>
      </c>
      <c r="I90" s="3560">
        <f t="shared" si="11"/>
        <v>0</v>
      </c>
      <c r="J90" s="3561">
        <f>Orçamento!K90</f>
        <v>0</v>
      </c>
    </row>
    <row r="91" spans="1:11" ht="22.5" x14ac:dyDescent="0.25">
      <c r="A91" s="3562" t="s">
        <v>216</v>
      </c>
      <c r="B91" s="3563" t="s">
        <v>217</v>
      </c>
      <c r="C91" s="3564" t="s">
        <v>46</v>
      </c>
      <c r="D91" s="3565">
        <v>32</v>
      </c>
      <c r="E91" s="3566">
        <f>Orçamento!J91</f>
        <v>0</v>
      </c>
      <c r="F91" s="3567"/>
      <c r="G91" s="3568">
        <f t="shared" si="9"/>
        <v>0</v>
      </c>
      <c r="H91" s="3569">
        <f t="shared" si="10"/>
        <v>0</v>
      </c>
      <c r="I91" s="3570">
        <f t="shared" si="11"/>
        <v>0</v>
      </c>
      <c r="J91" s="3571">
        <f>Orçamento!K91</f>
        <v>0</v>
      </c>
    </row>
    <row r="92" spans="1:11" ht="22.5" x14ac:dyDescent="0.25">
      <c r="A92" s="3572" t="s">
        <v>218</v>
      </c>
      <c r="B92" s="3573" t="s">
        <v>219</v>
      </c>
      <c r="C92" s="3574" t="s">
        <v>46</v>
      </c>
      <c r="D92" s="3575">
        <v>32</v>
      </c>
      <c r="E92" s="3576">
        <f>Orçamento!J92</f>
        <v>0</v>
      </c>
      <c r="F92" s="3577"/>
      <c r="G92" s="3578">
        <f t="shared" si="9"/>
        <v>0</v>
      </c>
      <c r="H92" s="3579">
        <f t="shared" si="10"/>
        <v>0</v>
      </c>
      <c r="I92" s="3580">
        <f t="shared" si="11"/>
        <v>0</v>
      </c>
      <c r="J92" s="3581">
        <f>Orçamento!K92</f>
        <v>0</v>
      </c>
    </row>
    <row r="93" spans="1:11" x14ac:dyDescent="0.25">
      <c r="A93" s="3582" t="s">
        <v>220</v>
      </c>
      <c r="B93" s="3583" t="s">
        <v>221</v>
      </c>
      <c r="C93" s="3584" t="s">
        <v>46</v>
      </c>
      <c r="D93" s="3585">
        <v>32</v>
      </c>
      <c r="E93" s="3586">
        <f>Orçamento!J93</f>
        <v>0</v>
      </c>
      <c r="F93" s="3587"/>
      <c r="G93" s="3588">
        <f t="shared" si="9"/>
        <v>0</v>
      </c>
      <c r="H93" s="3589">
        <f t="shared" si="10"/>
        <v>0</v>
      </c>
      <c r="I93" s="3590">
        <f t="shared" si="11"/>
        <v>0</v>
      </c>
      <c r="J93" s="3591">
        <f>Orçamento!K93</f>
        <v>0</v>
      </c>
    </row>
    <row r="94" spans="1:11" ht="22.5" x14ac:dyDescent="0.25">
      <c r="A94" s="3592" t="s">
        <v>222</v>
      </c>
      <c r="B94" s="3593" t="s">
        <v>223</v>
      </c>
      <c r="C94" s="3594" t="s">
        <v>46</v>
      </c>
      <c r="D94" s="3595">
        <v>16</v>
      </c>
      <c r="E94" s="3596">
        <f>Orçamento!J94</f>
        <v>0</v>
      </c>
      <c r="F94" s="3597"/>
      <c r="G94" s="3598">
        <f t="shared" si="9"/>
        <v>0</v>
      </c>
      <c r="H94" s="3599">
        <f t="shared" si="10"/>
        <v>0</v>
      </c>
      <c r="I94" s="3600">
        <f t="shared" si="11"/>
        <v>0</v>
      </c>
      <c r="J94" s="3601">
        <f>Orçamento!K94</f>
        <v>0</v>
      </c>
    </row>
    <row r="95" spans="1:11" ht="22.5" x14ac:dyDescent="0.25">
      <c r="A95" s="3602" t="s">
        <v>224</v>
      </c>
      <c r="B95" s="3603" t="s">
        <v>225</v>
      </c>
      <c r="C95" s="3604" t="s">
        <v>46</v>
      </c>
      <c r="D95" s="3605">
        <v>16</v>
      </c>
      <c r="E95" s="3606">
        <f>Orçamento!J95</f>
        <v>0</v>
      </c>
      <c r="F95" s="3607"/>
      <c r="G95" s="3608">
        <f t="shared" si="9"/>
        <v>0</v>
      </c>
      <c r="H95" s="3609">
        <f t="shared" si="10"/>
        <v>0</v>
      </c>
      <c r="I95" s="3610">
        <f t="shared" si="11"/>
        <v>0</v>
      </c>
      <c r="J95" s="3611">
        <f>Orçamento!K95</f>
        <v>0</v>
      </c>
    </row>
    <row r="96" spans="1:11" x14ac:dyDescent="0.25">
      <c r="A96" s="3612" t="s">
        <v>226</v>
      </c>
      <c r="B96" s="5149" t="s">
        <v>227</v>
      </c>
      <c r="C96" s="5150"/>
      <c r="D96" s="5151"/>
      <c r="E96" s="5152"/>
      <c r="F96" s="5153"/>
      <c r="G96" s="5154"/>
      <c r="H96" s="3613">
        <f>SUM(H97:H101)</f>
        <v>0</v>
      </c>
      <c r="I96" s="3614">
        <f>SUM(I97:I101)</f>
        <v>0</v>
      </c>
      <c r="J96" s="3615">
        <f>SUM(J97:J101)</f>
        <v>0</v>
      </c>
      <c r="K96" s="3616" t="s">
        <v>36</v>
      </c>
    </row>
    <row r="97" spans="1:11" ht="67.5" x14ac:dyDescent="0.25">
      <c r="A97" s="3617" t="s">
        <v>228</v>
      </c>
      <c r="B97" s="3618" t="s">
        <v>229</v>
      </c>
      <c r="C97" s="3619" t="s">
        <v>77</v>
      </c>
      <c r="D97" s="3620">
        <v>217</v>
      </c>
      <c r="E97" s="3621">
        <f>Orçamento!J97</f>
        <v>0</v>
      </c>
      <c r="F97" s="3622"/>
      <c r="G97" s="3623">
        <f>E97-F97</f>
        <v>0</v>
      </c>
      <c r="H97" s="3624">
        <f>F97*D97</f>
        <v>0</v>
      </c>
      <c r="I97" s="3625">
        <f>G97*D97</f>
        <v>0</v>
      </c>
      <c r="J97" s="3626">
        <f>Orçamento!K97</f>
        <v>0</v>
      </c>
    </row>
    <row r="98" spans="1:11" ht="45" x14ac:dyDescent="0.25">
      <c r="A98" s="3627" t="s">
        <v>230</v>
      </c>
      <c r="B98" s="3628" t="s">
        <v>231</v>
      </c>
      <c r="C98" s="3629" t="s">
        <v>108</v>
      </c>
      <c r="D98" s="3630">
        <v>217</v>
      </c>
      <c r="E98" s="3631">
        <f>Orçamento!J98</f>
        <v>0</v>
      </c>
      <c r="F98" s="3632"/>
      <c r="G98" s="3633">
        <f>E98-F98</f>
        <v>0</v>
      </c>
      <c r="H98" s="3634">
        <f>F98*D98</f>
        <v>0</v>
      </c>
      <c r="I98" s="3635">
        <f>G98*D98</f>
        <v>0</v>
      </c>
      <c r="J98" s="3636">
        <f>Orçamento!K98</f>
        <v>0</v>
      </c>
    </row>
    <row r="99" spans="1:11" ht="67.5" x14ac:dyDescent="0.25">
      <c r="A99" s="3637" t="s">
        <v>232</v>
      </c>
      <c r="B99" s="3638" t="s">
        <v>233</v>
      </c>
      <c r="C99" s="3639" t="s">
        <v>77</v>
      </c>
      <c r="D99" s="3640">
        <v>108.5</v>
      </c>
      <c r="E99" s="3641">
        <f>Orçamento!J99</f>
        <v>0</v>
      </c>
      <c r="F99" s="3642"/>
      <c r="G99" s="3643">
        <f>E99-F99</f>
        <v>0</v>
      </c>
      <c r="H99" s="3644">
        <f>F99*D99</f>
        <v>0</v>
      </c>
      <c r="I99" s="3645">
        <f>G99*D99</f>
        <v>0</v>
      </c>
      <c r="J99" s="3646">
        <f>Orçamento!K99</f>
        <v>0</v>
      </c>
    </row>
    <row r="100" spans="1:11" ht="45" x14ac:dyDescent="0.25">
      <c r="A100" s="3647" t="s">
        <v>234</v>
      </c>
      <c r="B100" s="3648" t="s">
        <v>235</v>
      </c>
      <c r="C100" s="3649" t="s">
        <v>108</v>
      </c>
      <c r="D100" s="3650">
        <v>108.5</v>
      </c>
      <c r="E100" s="3651">
        <f>Orçamento!J100</f>
        <v>0</v>
      </c>
      <c r="F100" s="3652"/>
      <c r="G100" s="3653">
        <f>E100-F100</f>
        <v>0</v>
      </c>
      <c r="H100" s="3654">
        <f>F100*D100</f>
        <v>0</v>
      </c>
      <c r="I100" s="3655">
        <f>G100*D100</f>
        <v>0</v>
      </c>
      <c r="J100" s="3656">
        <f>Orçamento!K100</f>
        <v>0</v>
      </c>
    </row>
    <row r="101" spans="1:11" ht="67.5" x14ac:dyDescent="0.25">
      <c r="A101" s="3657" t="s">
        <v>236</v>
      </c>
      <c r="B101" s="3658" t="s">
        <v>237</v>
      </c>
      <c r="C101" s="3659" t="s">
        <v>77</v>
      </c>
      <c r="D101" s="3660">
        <v>54.25</v>
      </c>
      <c r="E101" s="3661">
        <f>Orçamento!J101</f>
        <v>0</v>
      </c>
      <c r="F101" s="3662"/>
      <c r="G101" s="3663">
        <f>E101-F101</f>
        <v>0</v>
      </c>
      <c r="H101" s="3664">
        <f>F101*D101</f>
        <v>0</v>
      </c>
      <c r="I101" s="3665">
        <f>G101*D101</f>
        <v>0</v>
      </c>
      <c r="J101" s="3666">
        <f>Orçamento!K101</f>
        <v>0</v>
      </c>
    </row>
    <row r="102" spans="1:11" x14ac:dyDescent="0.25">
      <c r="A102" s="3667" t="s">
        <v>238</v>
      </c>
      <c r="B102" s="5155" t="s">
        <v>239</v>
      </c>
      <c r="C102" s="5156"/>
      <c r="D102" s="5157"/>
      <c r="E102" s="5158"/>
      <c r="F102" s="5159"/>
      <c r="G102" s="5160"/>
      <c r="H102" s="3668">
        <f>SUM(H103:H104)</f>
        <v>0</v>
      </c>
      <c r="I102" s="3669">
        <f>SUM(I103:I104)</f>
        <v>0</v>
      </c>
      <c r="J102" s="3670">
        <f>SUM(J103:J104)</f>
        <v>0</v>
      </c>
      <c r="K102" s="3671" t="s">
        <v>36</v>
      </c>
    </row>
    <row r="103" spans="1:11" ht="22.5" x14ac:dyDescent="0.25">
      <c r="A103" s="3672" t="s">
        <v>240</v>
      </c>
      <c r="B103" s="3673" t="s">
        <v>241</v>
      </c>
      <c r="C103" s="3674" t="s">
        <v>56</v>
      </c>
      <c r="D103" s="3675">
        <v>25</v>
      </c>
      <c r="E103" s="3676">
        <f>Orçamento!J103</f>
        <v>0</v>
      </c>
      <c r="F103" s="3677"/>
      <c r="G103" s="3678">
        <f>E103-F103</f>
        <v>0</v>
      </c>
      <c r="H103" s="3679">
        <f>F103*D103</f>
        <v>0</v>
      </c>
      <c r="I103" s="3680">
        <f>G103*D103</f>
        <v>0</v>
      </c>
      <c r="J103" s="3681">
        <f>Orçamento!K103</f>
        <v>0</v>
      </c>
    </row>
    <row r="104" spans="1:11" ht="33.75" x14ac:dyDescent="0.25">
      <c r="A104" s="3682" t="s">
        <v>242</v>
      </c>
      <c r="B104" s="3683" t="s">
        <v>243</v>
      </c>
      <c r="C104" s="3684" t="s">
        <v>56</v>
      </c>
      <c r="D104" s="3685">
        <v>86</v>
      </c>
      <c r="E104" s="3686">
        <f>Orçamento!J104</f>
        <v>0</v>
      </c>
      <c r="F104" s="3687"/>
      <c r="G104" s="3688">
        <f>E104-F104</f>
        <v>0</v>
      </c>
      <c r="H104" s="3689">
        <f>F104*D104</f>
        <v>0</v>
      </c>
      <c r="I104" s="3690">
        <f>G104*D104</f>
        <v>0</v>
      </c>
      <c r="J104" s="3691">
        <f>Orçamento!K104</f>
        <v>0</v>
      </c>
    </row>
    <row r="105" spans="1:11" x14ac:dyDescent="0.25">
      <c r="A105" s="3692" t="s">
        <v>244</v>
      </c>
      <c r="B105" s="5161" t="s">
        <v>245</v>
      </c>
      <c r="C105" s="5162"/>
      <c r="D105" s="5163"/>
      <c r="E105" s="5164"/>
      <c r="F105" s="5165"/>
      <c r="G105" s="5166"/>
      <c r="H105" s="3693">
        <f>SUM(H106:H109)</f>
        <v>0</v>
      </c>
      <c r="I105" s="3694">
        <f>SUM(I106:I109)</f>
        <v>0</v>
      </c>
      <c r="J105" s="3695">
        <f>SUM(J106:J109)</f>
        <v>0</v>
      </c>
      <c r="K105" s="3696" t="s">
        <v>36</v>
      </c>
    </row>
    <row r="106" spans="1:11" ht="22.5" x14ac:dyDescent="0.25">
      <c r="A106" s="3697" t="s">
        <v>246</v>
      </c>
      <c r="B106" s="3698" t="s">
        <v>247</v>
      </c>
      <c r="C106" s="3699" t="s">
        <v>113</v>
      </c>
      <c r="D106" s="3700">
        <v>60</v>
      </c>
      <c r="E106" s="3701">
        <f>Orçamento!J106</f>
        <v>0</v>
      </c>
      <c r="F106" s="3702"/>
      <c r="G106" s="3703">
        <f>E106-F106</f>
        <v>0</v>
      </c>
      <c r="H106" s="3704">
        <f>F106*D106</f>
        <v>0</v>
      </c>
      <c r="I106" s="3705">
        <f>G106*D106</f>
        <v>0</v>
      </c>
      <c r="J106" s="3706">
        <f>Orçamento!K106</f>
        <v>0</v>
      </c>
    </row>
    <row r="107" spans="1:11" ht="22.5" x14ac:dyDescent="0.25">
      <c r="A107" s="3707" t="s">
        <v>248</v>
      </c>
      <c r="B107" s="3708" t="s">
        <v>249</v>
      </c>
      <c r="C107" s="3709" t="s">
        <v>77</v>
      </c>
      <c r="D107" s="3710">
        <v>72</v>
      </c>
      <c r="E107" s="3711">
        <f>Orçamento!J107</f>
        <v>0</v>
      </c>
      <c r="F107" s="3712"/>
      <c r="G107" s="3713">
        <f>E107-F107</f>
        <v>0</v>
      </c>
      <c r="H107" s="3714">
        <f>F107*D107</f>
        <v>0</v>
      </c>
      <c r="I107" s="3715">
        <f>G107*D107</f>
        <v>0</v>
      </c>
      <c r="J107" s="3716">
        <f>Orçamento!K107</f>
        <v>0</v>
      </c>
    </row>
    <row r="108" spans="1:11" x14ac:dyDescent="0.25">
      <c r="A108" s="3717" t="s">
        <v>250</v>
      </c>
      <c r="B108" s="3718" t="s">
        <v>251</v>
      </c>
      <c r="C108" s="3719" t="s">
        <v>138</v>
      </c>
      <c r="D108" s="3720">
        <v>240</v>
      </c>
      <c r="E108" s="3721">
        <f>Orçamento!J108</f>
        <v>0</v>
      </c>
      <c r="F108" s="3722"/>
      <c r="G108" s="3723">
        <f>E108-F108</f>
        <v>0</v>
      </c>
      <c r="H108" s="3724">
        <f>F108*D108</f>
        <v>0</v>
      </c>
      <c r="I108" s="3725">
        <f>G108*D108</f>
        <v>0</v>
      </c>
      <c r="J108" s="3726">
        <f>Orçamento!K108</f>
        <v>0</v>
      </c>
    </row>
    <row r="109" spans="1:11" ht="22.5" x14ac:dyDescent="0.25">
      <c r="A109" s="3727" t="s">
        <v>252</v>
      </c>
      <c r="B109" s="3728" t="s">
        <v>253</v>
      </c>
      <c r="C109" s="3729" t="s">
        <v>113</v>
      </c>
      <c r="D109" s="3730">
        <v>4.8</v>
      </c>
      <c r="E109" s="3731">
        <f>Orçamento!J109</f>
        <v>0</v>
      </c>
      <c r="F109" s="3732"/>
      <c r="G109" s="3733">
        <f>E109-F109</f>
        <v>0</v>
      </c>
      <c r="H109" s="3734">
        <f>F109*D109</f>
        <v>0</v>
      </c>
      <c r="I109" s="3735">
        <f>G109*D109</f>
        <v>0</v>
      </c>
      <c r="J109" s="3736">
        <f>Orçamento!K109</f>
        <v>0</v>
      </c>
    </row>
    <row r="110" spans="1:11" x14ac:dyDescent="0.25">
      <c r="A110" s="3737" t="s">
        <v>254</v>
      </c>
      <c r="B110" s="5167" t="s">
        <v>255</v>
      </c>
      <c r="C110" s="5168"/>
      <c r="D110" s="5169"/>
      <c r="E110" s="5170"/>
      <c r="F110" s="5171"/>
      <c r="G110" s="5172"/>
      <c r="H110" s="3738"/>
      <c r="I110" s="3739"/>
      <c r="J110" s="3740"/>
      <c r="K110" s="3741" t="s">
        <v>36</v>
      </c>
    </row>
    <row r="111" spans="1:11" x14ac:dyDescent="0.25">
      <c r="A111" s="3742" t="s">
        <v>256</v>
      </c>
      <c r="B111" s="5173" t="s">
        <v>257</v>
      </c>
      <c r="C111" s="5174"/>
      <c r="D111" s="5175"/>
      <c r="E111" s="5176"/>
      <c r="F111" s="5177"/>
      <c r="G111" s="5178"/>
      <c r="H111" s="3743">
        <f>SUM(H112:H112)</f>
        <v>0</v>
      </c>
      <c r="I111" s="3744">
        <f>SUM(I112:I112)</f>
        <v>0</v>
      </c>
      <c r="J111" s="3745">
        <f>SUM(J112:J112)</f>
        <v>0</v>
      </c>
      <c r="K111" s="3746" t="s">
        <v>36</v>
      </c>
    </row>
    <row r="112" spans="1:11" ht="22.5" x14ac:dyDescent="0.25">
      <c r="A112" s="3747" t="s">
        <v>258</v>
      </c>
      <c r="B112" s="3748" t="s">
        <v>259</v>
      </c>
      <c r="C112" s="3749" t="s">
        <v>46</v>
      </c>
      <c r="D112" s="3750">
        <v>81</v>
      </c>
      <c r="E112" s="3751">
        <f>Orçamento!J112</f>
        <v>0</v>
      </c>
      <c r="F112" s="3752"/>
      <c r="G112" s="3753">
        <f>E112-F112</f>
        <v>0</v>
      </c>
      <c r="H112" s="3754">
        <f>F112*D112</f>
        <v>0</v>
      </c>
      <c r="I112" s="3755">
        <f>G112*D112</f>
        <v>0</v>
      </c>
      <c r="J112" s="3756">
        <f>Orçamento!K112</f>
        <v>0</v>
      </c>
    </row>
    <row r="113" spans="1:11" x14ac:dyDescent="0.25">
      <c r="A113" s="3757" t="s">
        <v>260</v>
      </c>
      <c r="B113" s="5179" t="s">
        <v>110</v>
      </c>
      <c r="C113" s="5180"/>
      <c r="D113" s="5181"/>
      <c r="E113" s="5182"/>
      <c r="F113" s="5183"/>
      <c r="G113" s="5184"/>
      <c r="H113" s="3758">
        <f>SUM(H114:H122)</f>
        <v>0</v>
      </c>
      <c r="I113" s="3759">
        <f>SUM(I114:I122)</f>
        <v>0</v>
      </c>
      <c r="J113" s="3760">
        <f>SUM(J114:J122)</f>
        <v>0</v>
      </c>
      <c r="K113" s="3761" t="s">
        <v>36</v>
      </c>
    </row>
    <row r="114" spans="1:11" ht="33.75" x14ac:dyDescent="0.25">
      <c r="A114" s="3762" t="s">
        <v>261</v>
      </c>
      <c r="B114" s="3763" t="s">
        <v>262</v>
      </c>
      <c r="C114" s="3764" t="s">
        <v>113</v>
      </c>
      <c r="D114" s="3765">
        <v>372.52</v>
      </c>
      <c r="E114" s="3766">
        <f>Orçamento!J114</f>
        <v>0</v>
      </c>
      <c r="F114" s="3767"/>
      <c r="G114" s="3768">
        <f t="shared" ref="G114:G122" si="12">E114-F114</f>
        <v>0</v>
      </c>
      <c r="H114" s="3769">
        <f t="shared" ref="H114:H122" si="13">F114*D114</f>
        <v>0</v>
      </c>
      <c r="I114" s="3770">
        <f t="shared" ref="I114:I122" si="14">G114*D114</f>
        <v>0</v>
      </c>
      <c r="J114" s="3771">
        <f>Orçamento!K114</f>
        <v>0</v>
      </c>
    </row>
    <row r="115" spans="1:11" ht="22.5" x14ac:dyDescent="0.25">
      <c r="A115" s="3772" t="s">
        <v>263</v>
      </c>
      <c r="B115" s="3773" t="s">
        <v>115</v>
      </c>
      <c r="C115" s="3774" t="s">
        <v>113</v>
      </c>
      <c r="D115" s="3775">
        <v>19.61</v>
      </c>
      <c r="E115" s="3776">
        <f>Orçamento!J115</f>
        <v>0</v>
      </c>
      <c r="F115" s="3777"/>
      <c r="G115" s="3778">
        <f t="shared" si="12"/>
        <v>0</v>
      </c>
      <c r="H115" s="3779">
        <f t="shared" si="13"/>
        <v>0</v>
      </c>
      <c r="I115" s="3780">
        <f t="shared" si="14"/>
        <v>0</v>
      </c>
      <c r="J115" s="3781">
        <f>Orçamento!K115</f>
        <v>0</v>
      </c>
    </row>
    <row r="116" spans="1:11" ht="33.75" x14ac:dyDescent="0.25">
      <c r="A116" s="3782" t="s">
        <v>264</v>
      </c>
      <c r="B116" s="3783" t="s">
        <v>265</v>
      </c>
      <c r="C116" s="3784" t="s">
        <v>113</v>
      </c>
      <c r="D116" s="3785">
        <v>39.21</v>
      </c>
      <c r="E116" s="3786">
        <f>Orçamento!J116</f>
        <v>0</v>
      </c>
      <c r="F116" s="3787"/>
      <c r="G116" s="3788">
        <f t="shared" si="12"/>
        <v>0</v>
      </c>
      <c r="H116" s="3789">
        <f t="shared" si="13"/>
        <v>0</v>
      </c>
      <c r="I116" s="3790">
        <f t="shared" si="14"/>
        <v>0</v>
      </c>
      <c r="J116" s="3791">
        <f>Orçamento!K116</f>
        <v>0</v>
      </c>
    </row>
    <row r="117" spans="1:11" ht="22.5" x14ac:dyDescent="0.25">
      <c r="A117" s="3792" t="s">
        <v>266</v>
      </c>
      <c r="B117" s="3793" t="s">
        <v>126</v>
      </c>
      <c r="C117" s="3794" t="s">
        <v>124</v>
      </c>
      <c r="D117" s="3795">
        <v>78.430000000000007</v>
      </c>
      <c r="E117" s="3796">
        <f>Orçamento!J117</f>
        <v>0</v>
      </c>
      <c r="F117" s="3797"/>
      <c r="G117" s="3798">
        <f t="shared" si="12"/>
        <v>0</v>
      </c>
      <c r="H117" s="3799">
        <f t="shared" si="13"/>
        <v>0</v>
      </c>
      <c r="I117" s="3800">
        <f t="shared" si="14"/>
        <v>0</v>
      </c>
      <c r="J117" s="3801">
        <f>Orçamento!K117</f>
        <v>0</v>
      </c>
    </row>
    <row r="118" spans="1:11" x14ac:dyDescent="0.25">
      <c r="A118" s="3802" t="s">
        <v>267</v>
      </c>
      <c r="B118" s="3803" t="s">
        <v>128</v>
      </c>
      <c r="C118" s="3804" t="s">
        <v>113</v>
      </c>
      <c r="D118" s="3805">
        <v>352.92</v>
      </c>
      <c r="E118" s="3806">
        <f>Orçamento!J118</f>
        <v>0</v>
      </c>
      <c r="F118" s="3807"/>
      <c r="G118" s="3808">
        <f t="shared" si="12"/>
        <v>0</v>
      </c>
      <c r="H118" s="3809">
        <f t="shared" si="13"/>
        <v>0</v>
      </c>
      <c r="I118" s="3810">
        <f t="shared" si="14"/>
        <v>0</v>
      </c>
      <c r="J118" s="3811">
        <f>Orçamento!K118</f>
        <v>0</v>
      </c>
    </row>
    <row r="119" spans="1:11" x14ac:dyDescent="0.25">
      <c r="A119" s="3812" t="s">
        <v>268</v>
      </c>
      <c r="B119" s="3813" t="s">
        <v>130</v>
      </c>
      <c r="C119" s="3814" t="s">
        <v>113</v>
      </c>
      <c r="D119" s="3815">
        <v>19.61</v>
      </c>
      <c r="E119" s="3816">
        <f>Orçamento!J119</f>
        <v>0</v>
      </c>
      <c r="F119" s="3817"/>
      <c r="G119" s="3818">
        <f t="shared" si="12"/>
        <v>0</v>
      </c>
      <c r="H119" s="3819">
        <f t="shared" si="13"/>
        <v>0</v>
      </c>
      <c r="I119" s="3820">
        <f t="shared" si="14"/>
        <v>0</v>
      </c>
      <c r="J119" s="3821">
        <f>Orçamento!K119</f>
        <v>0</v>
      </c>
    </row>
    <row r="120" spans="1:11" ht="22.5" x14ac:dyDescent="0.25">
      <c r="A120" s="3822" t="s">
        <v>269</v>
      </c>
      <c r="B120" s="3823" t="s">
        <v>132</v>
      </c>
      <c r="C120" s="3824" t="s">
        <v>133</v>
      </c>
      <c r="D120" s="3825">
        <v>3529.17</v>
      </c>
      <c r="E120" s="3826">
        <f>Orçamento!J120</f>
        <v>0</v>
      </c>
      <c r="F120" s="3827"/>
      <c r="G120" s="3828">
        <f t="shared" si="12"/>
        <v>0</v>
      </c>
      <c r="H120" s="3829">
        <f t="shared" si="13"/>
        <v>0</v>
      </c>
      <c r="I120" s="3830">
        <f t="shared" si="14"/>
        <v>0</v>
      </c>
      <c r="J120" s="3831">
        <f>Orçamento!K120</f>
        <v>0</v>
      </c>
    </row>
    <row r="121" spans="1:11" ht="22.5" x14ac:dyDescent="0.25">
      <c r="A121" s="3832" t="s">
        <v>270</v>
      </c>
      <c r="B121" s="3833" t="s">
        <v>135</v>
      </c>
      <c r="C121" s="3834" t="s">
        <v>133</v>
      </c>
      <c r="D121" s="3835">
        <v>196.07</v>
      </c>
      <c r="E121" s="3836">
        <f>Orçamento!J121</f>
        <v>0</v>
      </c>
      <c r="F121" s="3837"/>
      <c r="G121" s="3838">
        <f t="shared" si="12"/>
        <v>0</v>
      </c>
      <c r="H121" s="3839">
        <f t="shared" si="13"/>
        <v>0</v>
      </c>
      <c r="I121" s="3840">
        <f t="shared" si="14"/>
        <v>0</v>
      </c>
      <c r="J121" s="3841">
        <f>Orçamento!K121</f>
        <v>0</v>
      </c>
    </row>
    <row r="122" spans="1:11" ht="22.5" x14ac:dyDescent="0.25">
      <c r="A122" s="3842" t="s">
        <v>271</v>
      </c>
      <c r="B122" s="3843" t="s">
        <v>140</v>
      </c>
      <c r="C122" s="3844" t="s">
        <v>141</v>
      </c>
      <c r="D122" s="3845">
        <v>401.93</v>
      </c>
      <c r="E122" s="3846">
        <f>Orçamento!J122</f>
        <v>0</v>
      </c>
      <c r="F122" s="3847"/>
      <c r="G122" s="3848">
        <f t="shared" si="12"/>
        <v>0</v>
      </c>
      <c r="H122" s="3849">
        <f t="shared" si="13"/>
        <v>0</v>
      </c>
      <c r="I122" s="3850">
        <f t="shared" si="14"/>
        <v>0</v>
      </c>
      <c r="J122" s="3851">
        <f>Orçamento!K122</f>
        <v>0</v>
      </c>
    </row>
    <row r="123" spans="1:11" x14ac:dyDescent="0.25">
      <c r="A123" s="3852" t="s">
        <v>272</v>
      </c>
      <c r="B123" s="5185" t="s">
        <v>273</v>
      </c>
      <c r="C123" s="5186"/>
      <c r="D123" s="5187"/>
      <c r="E123" s="5188"/>
      <c r="F123" s="5189"/>
      <c r="G123" s="5190"/>
      <c r="H123" s="3853">
        <f>SUM(H124:H138)</f>
        <v>0</v>
      </c>
      <c r="I123" s="3854">
        <f>SUM(I124:I138)</f>
        <v>0</v>
      </c>
      <c r="J123" s="3855">
        <f>SUM(J124:J138)</f>
        <v>0</v>
      </c>
      <c r="K123" s="3856" t="s">
        <v>36</v>
      </c>
    </row>
    <row r="124" spans="1:11" x14ac:dyDescent="0.25">
      <c r="A124" s="3857" t="s">
        <v>274</v>
      </c>
      <c r="B124" s="3858" t="s">
        <v>147</v>
      </c>
      <c r="C124" s="3859" t="s">
        <v>46</v>
      </c>
      <c r="D124" s="3860">
        <v>716.4</v>
      </c>
      <c r="E124" s="3861">
        <f>Orçamento!J124</f>
        <v>0</v>
      </c>
      <c r="F124" s="3862"/>
      <c r="G124" s="3863">
        <f t="shared" ref="G124:G138" si="15">E124-F124</f>
        <v>0</v>
      </c>
      <c r="H124" s="3864">
        <f t="shared" ref="H124:H138" si="16">F124*D124</f>
        <v>0</v>
      </c>
      <c r="I124" s="3865">
        <f t="shared" ref="I124:I138" si="17">G124*D124</f>
        <v>0</v>
      </c>
      <c r="J124" s="3866">
        <f>Orçamento!K124</f>
        <v>0</v>
      </c>
    </row>
    <row r="125" spans="1:11" ht="45" x14ac:dyDescent="0.25">
      <c r="A125" s="3867" t="s">
        <v>275</v>
      </c>
      <c r="B125" s="3868" t="s">
        <v>276</v>
      </c>
      <c r="C125" s="3869" t="s">
        <v>141</v>
      </c>
      <c r="D125" s="3870">
        <v>16.2</v>
      </c>
      <c r="E125" s="3871">
        <f>Orçamento!J125</f>
        <v>0</v>
      </c>
      <c r="F125" s="3872"/>
      <c r="G125" s="3873">
        <f t="shared" si="15"/>
        <v>0</v>
      </c>
      <c r="H125" s="3874">
        <f t="shared" si="16"/>
        <v>0</v>
      </c>
      <c r="I125" s="3875">
        <f t="shared" si="17"/>
        <v>0</v>
      </c>
      <c r="J125" s="3876">
        <f>Orçamento!K125</f>
        <v>0</v>
      </c>
    </row>
    <row r="126" spans="1:11" ht="45" x14ac:dyDescent="0.25">
      <c r="A126" s="3877" t="s">
        <v>277</v>
      </c>
      <c r="B126" s="3878" t="s">
        <v>278</v>
      </c>
      <c r="C126" s="3879" t="s">
        <v>141</v>
      </c>
      <c r="D126" s="3880">
        <v>10.130000000000001</v>
      </c>
      <c r="E126" s="3881">
        <f>Orçamento!J126</f>
        <v>0</v>
      </c>
      <c r="F126" s="3882"/>
      <c r="G126" s="3883">
        <f t="shared" si="15"/>
        <v>0</v>
      </c>
      <c r="H126" s="3884">
        <f t="shared" si="16"/>
        <v>0</v>
      </c>
      <c r="I126" s="3885">
        <f t="shared" si="17"/>
        <v>0</v>
      </c>
      <c r="J126" s="3886">
        <f>Orçamento!K126</f>
        <v>0</v>
      </c>
    </row>
    <row r="127" spans="1:11" ht="33.75" x14ac:dyDescent="0.25">
      <c r="A127" s="3887" t="s">
        <v>279</v>
      </c>
      <c r="B127" s="3888" t="s">
        <v>280</v>
      </c>
      <c r="C127" s="3889" t="s">
        <v>281</v>
      </c>
      <c r="D127" s="3890">
        <v>315.17</v>
      </c>
      <c r="E127" s="3891">
        <f>Orçamento!J127</f>
        <v>0</v>
      </c>
      <c r="F127" s="3892"/>
      <c r="G127" s="3893">
        <f t="shared" si="15"/>
        <v>0</v>
      </c>
      <c r="H127" s="3894">
        <f t="shared" si="16"/>
        <v>0</v>
      </c>
      <c r="I127" s="3895">
        <f t="shared" si="17"/>
        <v>0</v>
      </c>
      <c r="J127" s="3896">
        <f>Orçamento!K127</f>
        <v>0</v>
      </c>
    </row>
    <row r="128" spans="1:11" ht="22.5" x14ac:dyDescent="0.25">
      <c r="A128" s="3897" t="s">
        <v>282</v>
      </c>
      <c r="B128" s="3898" t="s">
        <v>283</v>
      </c>
      <c r="C128" s="3899" t="s">
        <v>56</v>
      </c>
      <c r="D128" s="3900">
        <v>9</v>
      </c>
      <c r="E128" s="3901">
        <f>Orçamento!J128</f>
        <v>0</v>
      </c>
      <c r="F128" s="3902"/>
      <c r="G128" s="3903">
        <f t="shared" si="15"/>
        <v>0</v>
      </c>
      <c r="H128" s="3904">
        <f t="shared" si="16"/>
        <v>0</v>
      </c>
      <c r="I128" s="3905">
        <f t="shared" si="17"/>
        <v>0</v>
      </c>
      <c r="J128" s="3906">
        <f>Orçamento!K128</f>
        <v>0</v>
      </c>
    </row>
    <row r="129" spans="1:11" ht="22.5" x14ac:dyDescent="0.25">
      <c r="A129" s="3907" t="s">
        <v>284</v>
      </c>
      <c r="B129" s="3908" t="s">
        <v>285</v>
      </c>
      <c r="C129" s="3909" t="s">
        <v>77</v>
      </c>
      <c r="D129" s="3910">
        <v>36</v>
      </c>
      <c r="E129" s="3911">
        <f>Orçamento!J129</f>
        <v>0</v>
      </c>
      <c r="F129" s="3912"/>
      <c r="G129" s="3913">
        <f t="shared" si="15"/>
        <v>0</v>
      </c>
      <c r="H129" s="3914">
        <f t="shared" si="16"/>
        <v>0</v>
      </c>
      <c r="I129" s="3915">
        <f t="shared" si="17"/>
        <v>0</v>
      </c>
      <c r="J129" s="3916">
        <f>Orçamento!K129</f>
        <v>0</v>
      </c>
    </row>
    <row r="130" spans="1:11" ht="67.5" x14ac:dyDescent="0.25">
      <c r="A130" s="3917" t="s">
        <v>286</v>
      </c>
      <c r="B130" s="3918" t="s">
        <v>287</v>
      </c>
      <c r="C130" s="3919" t="s">
        <v>288</v>
      </c>
      <c r="D130" s="3920">
        <v>45</v>
      </c>
      <c r="E130" s="3921">
        <f>Orçamento!J130</f>
        <v>0</v>
      </c>
      <c r="F130" s="3922"/>
      <c r="G130" s="3923">
        <f t="shared" si="15"/>
        <v>0</v>
      </c>
      <c r="H130" s="3924">
        <f t="shared" si="16"/>
        <v>0</v>
      </c>
      <c r="I130" s="3925">
        <f t="shared" si="17"/>
        <v>0</v>
      </c>
      <c r="J130" s="3926">
        <f>Orçamento!K130</f>
        <v>0</v>
      </c>
    </row>
    <row r="131" spans="1:11" ht="45" x14ac:dyDescent="0.25">
      <c r="A131" s="3927" t="s">
        <v>289</v>
      </c>
      <c r="B131" s="3928" t="s">
        <v>290</v>
      </c>
      <c r="C131" s="3929" t="s">
        <v>291</v>
      </c>
      <c r="D131" s="3930">
        <v>542.70000000000005</v>
      </c>
      <c r="E131" s="3931">
        <f>Orçamento!J131</f>
        <v>0</v>
      </c>
      <c r="F131" s="3932"/>
      <c r="G131" s="3933">
        <f t="shared" si="15"/>
        <v>0</v>
      </c>
      <c r="H131" s="3934">
        <f t="shared" si="16"/>
        <v>0</v>
      </c>
      <c r="I131" s="3935">
        <f t="shared" si="17"/>
        <v>0</v>
      </c>
      <c r="J131" s="3936">
        <f>Orçamento!K131</f>
        <v>0</v>
      </c>
    </row>
    <row r="132" spans="1:11" ht="45" x14ac:dyDescent="0.25">
      <c r="A132" s="3937" t="s">
        <v>292</v>
      </c>
      <c r="B132" s="3938" t="s">
        <v>293</v>
      </c>
      <c r="C132" s="3939" t="s">
        <v>39</v>
      </c>
      <c r="D132" s="3940">
        <v>73.44</v>
      </c>
      <c r="E132" s="3941">
        <f>Orçamento!J132</f>
        <v>0</v>
      </c>
      <c r="F132" s="3942"/>
      <c r="G132" s="3943">
        <f t="shared" si="15"/>
        <v>0</v>
      </c>
      <c r="H132" s="3944">
        <f t="shared" si="16"/>
        <v>0</v>
      </c>
      <c r="I132" s="3945">
        <f t="shared" si="17"/>
        <v>0</v>
      </c>
      <c r="J132" s="3946">
        <f>Orçamento!K132</f>
        <v>0</v>
      </c>
    </row>
    <row r="133" spans="1:11" ht="78.75" x14ac:dyDescent="0.25">
      <c r="A133" s="3947" t="s">
        <v>294</v>
      </c>
      <c r="B133" s="3948" t="s">
        <v>295</v>
      </c>
      <c r="C133" s="3949" t="s">
        <v>141</v>
      </c>
      <c r="D133" s="3950">
        <v>14.69</v>
      </c>
      <c r="E133" s="3951">
        <f>Orçamento!J133</f>
        <v>0</v>
      </c>
      <c r="F133" s="3952"/>
      <c r="G133" s="3953">
        <f t="shared" si="15"/>
        <v>0</v>
      </c>
      <c r="H133" s="3954">
        <f t="shared" si="16"/>
        <v>0</v>
      </c>
      <c r="I133" s="3955">
        <f t="shared" si="17"/>
        <v>0</v>
      </c>
      <c r="J133" s="3956">
        <f>Orçamento!K133</f>
        <v>0</v>
      </c>
    </row>
    <row r="134" spans="1:11" ht="33.75" x14ac:dyDescent="0.25">
      <c r="A134" s="3957" t="s">
        <v>296</v>
      </c>
      <c r="B134" s="3958" t="s">
        <v>297</v>
      </c>
      <c r="C134" s="3959" t="s">
        <v>281</v>
      </c>
      <c r="D134" s="3960">
        <v>189.69</v>
      </c>
      <c r="E134" s="3961">
        <f>Orçamento!J134</f>
        <v>0</v>
      </c>
      <c r="F134" s="3962"/>
      <c r="G134" s="3963">
        <f t="shared" si="15"/>
        <v>0</v>
      </c>
      <c r="H134" s="3964">
        <f t="shared" si="16"/>
        <v>0</v>
      </c>
      <c r="I134" s="3965">
        <f t="shared" si="17"/>
        <v>0</v>
      </c>
      <c r="J134" s="3966">
        <f>Orçamento!K134</f>
        <v>0</v>
      </c>
    </row>
    <row r="135" spans="1:11" ht="22.5" x14ac:dyDescent="0.25">
      <c r="A135" s="3967" t="s">
        <v>298</v>
      </c>
      <c r="B135" s="3968" t="s">
        <v>161</v>
      </c>
      <c r="C135" s="3969" t="s">
        <v>56</v>
      </c>
      <c r="D135" s="3970">
        <v>27</v>
      </c>
      <c r="E135" s="3971">
        <f>Orçamento!J135</f>
        <v>0</v>
      </c>
      <c r="F135" s="3972"/>
      <c r="G135" s="3973">
        <f t="shared" si="15"/>
        <v>0</v>
      </c>
      <c r="H135" s="3974">
        <f t="shared" si="16"/>
        <v>0</v>
      </c>
      <c r="I135" s="3975">
        <f t="shared" si="17"/>
        <v>0</v>
      </c>
      <c r="J135" s="3976">
        <f>Orçamento!K135</f>
        <v>0</v>
      </c>
    </row>
    <row r="136" spans="1:11" ht="33.75" x14ac:dyDescent="0.25">
      <c r="A136" s="3977" t="s">
        <v>299</v>
      </c>
      <c r="B136" s="3978" t="s">
        <v>300</v>
      </c>
      <c r="C136" s="3979" t="s">
        <v>56</v>
      </c>
      <c r="D136" s="3980">
        <v>9</v>
      </c>
      <c r="E136" s="3981">
        <f>Orçamento!J136</f>
        <v>0</v>
      </c>
      <c r="F136" s="3982"/>
      <c r="G136" s="3983">
        <f t="shared" si="15"/>
        <v>0</v>
      </c>
      <c r="H136" s="3984">
        <f t="shared" si="16"/>
        <v>0</v>
      </c>
      <c r="I136" s="3985">
        <f t="shared" si="17"/>
        <v>0</v>
      </c>
      <c r="J136" s="3986">
        <f>Orçamento!K136</f>
        <v>0</v>
      </c>
    </row>
    <row r="137" spans="1:11" ht="33.75" x14ac:dyDescent="0.25">
      <c r="A137" s="3987" t="s">
        <v>301</v>
      </c>
      <c r="B137" s="3988" t="s">
        <v>302</v>
      </c>
      <c r="C137" s="3989" t="s">
        <v>56</v>
      </c>
      <c r="D137" s="3990">
        <v>9</v>
      </c>
      <c r="E137" s="3991">
        <f>Orçamento!J137</f>
        <v>0</v>
      </c>
      <c r="F137" s="3992"/>
      <c r="G137" s="3993">
        <f t="shared" si="15"/>
        <v>0</v>
      </c>
      <c r="H137" s="3994">
        <f t="shared" si="16"/>
        <v>0</v>
      </c>
      <c r="I137" s="3995">
        <f t="shared" si="17"/>
        <v>0</v>
      </c>
      <c r="J137" s="3996">
        <f>Orçamento!K137</f>
        <v>0</v>
      </c>
    </row>
    <row r="138" spans="1:11" ht="33.75" x14ac:dyDescent="0.25">
      <c r="A138" s="3997" t="s">
        <v>303</v>
      </c>
      <c r="B138" s="3998" t="s">
        <v>304</v>
      </c>
      <c r="C138" s="3999" t="s">
        <v>56</v>
      </c>
      <c r="D138" s="4000">
        <v>18</v>
      </c>
      <c r="E138" s="4001">
        <f>Orçamento!J138</f>
        <v>0</v>
      </c>
      <c r="F138" s="4002"/>
      <c r="G138" s="4003">
        <f t="shared" si="15"/>
        <v>0</v>
      </c>
      <c r="H138" s="4004">
        <f t="shared" si="16"/>
        <v>0</v>
      </c>
      <c r="I138" s="4005">
        <f t="shared" si="17"/>
        <v>0</v>
      </c>
      <c r="J138" s="4006">
        <f>Orçamento!K138</f>
        <v>0</v>
      </c>
    </row>
    <row r="139" spans="1:11" x14ac:dyDescent="0.25">
      <c r="A139" s="4007" t="s">
        <v>305</v>
      </c>
      <c r="B139" s="5191" t="s">
        <v>306</v>
      </c>
      <c r="C139" s="5192"/>
      <c r="D139" s="5193"/>
      <c r="E139" s="5194"/>
      <c r="F139" s="5195"/>
      <c r="G139" s="5196"/>
      <c r="H139" s="4008">
        <f>SUM(H140:H143)</f>
        <v>0</v>
      </c>
      <c r="I139" s="4009">
        <f>SUM(I140:I143)</f>
        <v>0</v>
      </c>
      <c r="J139" s="4010">
        <f>SUM(J140:J143)</f>
        <v>0</v>
      </c>
      <c r="K139" s="4011" t="s">
        <v>36</v>
      </c>
    </row>
    <row r="140" spans="1:11" ht="45" x14ac:dyDescent="0.25">
      <c r="A140" s="4012" t="s">
        <v>307</v>
      </c>
      <c r="B140" s="4013" t="s">
        <v>308</v>
      </c>
      <c r="C140" s="4014" t="s">
        <v>113</v>
      </c>
      <c r="D140" s="4015">
        <v>621</v>
      </c>
      <c r="E140" s="4016">
        <f>Orçamento!J140</f>
        <v>0</v>
      </c>
      <c r="F140" s="4017"/>
      <c r="G140" s="4018">
        <f>E140-F140</f>
        <v>0</v>
      </c>
      <c r="H140" s="4019">
        <f>F140*D140</f>
        <v>0</v>
      </c>
      <c r="I140" s="4020">
        <f>G140*D140</f>
        <v>0</v>
      </c>
      <c r="J140" s="4021">
        <f>Orçamento!K140</f>
        <v>0</v>
      </c>
    </row>
    <row r="141" spans="1:11" ht="22.5" x14ac:dyDescent="0.25">
      <c r="A141" s="4022" t="s">
        <v>309</v>
      </c>
      <c r="B141" s="4023" t="s">
        <v>310</v>
      </c>
      <c r="C141" s="4024" t="s">
        <v>56</v>
      </c>
      <c r="D141" s="4025">
        <v>9</v>
      </c>
      <c r="E141" s="4026">
        <f>Orçamento!J141</f>
        <v>0</v>
      </c>
      <c r="F141" s="4027"/>
      <c r="G141" s="4028">
        <f>E141-F141</f>
        <v>0</v>
      </c>
      <c r="H141" s="4029">
        <f>F141*D141</f>
        <v>0</v>
      </c>
      <c r="I141" s="4030">
        <f>G141*D141</f>
        <v>0</v>
      </c>
      <c r="J141" s="4031">
        <f>Orçamento!K141</f>
        <v>0</v>
      </c>
    </row>
    <row r="142" spans="1:11" x14ac:dyDescent="0.25">
      <c r="A142" s="4032" t="s">
        <v>311</v>
      </c>
      <c r="B142" s="4033" t="s">
        <v>312</v>
      </c>
      <c r="C142" s="4034" t="s">
        <v>56</v>
      </c>
      <c r="D142" s="4035">
        <v>9</v>
      </c>
      <c r="E142" s="4036">
        <f>Orçamento!J142</f>
        <v>0</v>
      </c>
      <c r="F142" s="4037"/>
      <c r="G142" s="4038">
        <f>E142-F142</f>
        <v>0</v>
      </c>
      <c r="H142" s="4039">
        <f>F142*D142</f>
        <v>0</v>
      </c>
      <c r="I142" s="4040">
        <f>G142*D142</f>
        <v>0</v>
      </c>
      <c r="J142" s="4041">
        <f>Orçamento!K142</f>
        <v>0</v>
      </c>
    </row>
    <row r="143" spans="1:11" x14ac:dyDescent="0.25">
      <c r="A143" s="4042" t="s">
        <v>313</v>
      </c>
      <c r="B143" s="4043" t="s">
        <v>251</v>
      </c>
      <c r="C143" s="4044" t="s">
        <v>138</v>
      </c>
      <c r="D143" s="4045">
        <v>216</v>
      </c>
      <c r="E143" s="4046">
        <f>Orçamento!J143</f>
        <v>0</v>
      </c>
      <c r="F143" s="4047"/>
      <c r="G143" s="4048">
        <f>E143-F143</f>
        <v>0</v>
      </c>
      <c r="H143" s="4049">
        <f>F143*D143</f>
        <v>0</v>
      </c>
      <c r="I143" s="4050">
        <f>G143*D143</f>
        <v>0</v>
      </c>
      <c r="J143" s="4051">
        <f>Orçamento!K143</f>
        <v>0</v>
      </c>
    </row>
    <row r="144" spans="1:11" x14ac:dyDescent="0.25">
      <c r="A144" s="4052" t="s">
        <v>314</v>
      </c>
      <c r="B144" s="5197" t="s">
        <v>315</v>
      </c>
      <c r="C144" s="5198"/>
      <c r="D144" s="5199"/>
      <c r="E144" s="5200"/>
      <c r="F144" s="5201"/>
      <c r="G144" s="5202"/>
      <c r="H144" s="4053"/>
      <c r="I144" s="4054"/>
      <c r="J144" s="4055"/>
      <c r="K144" s="4056" t="s">
        <v>36</v>
      </c>
    </row>
    <row r="145" spans="1:11" x14ac:dyDescent="0.25">
      <c r="A145" s="4057" t="s">
        <v>316</v>
      </c>
      <c r="B145" s="5203" t="s">
        <v>317</v>
      </c>
      <c r="C145" s="5204"/>
      <c r="D145" s="5205"/>
      <c r="E145" s="5206"/>
      <c r="F145" s="5207"/>
      <c r="G145" s="5208"/>
      <c r="H145" s="4058">
        <f>SUM(H146:H149)</f>
        <v>0</v>
      </c>
      <c r="I145" s="4059">
        <f>SUM(I146:I149)</f>
        <v>0</v>
      </c>
      <c r="J145" s="4060">
        <f>SUM(J146:J149)</f>
        <v>0</v>
      </c>
      <c r="K145" s="4061" t="s">
        <v>36</v>
      </c>
    </row>
    <row r="146" spans="1:11" ht="22.5" x14ac:dyDescent="0.25">
      <c r="A146" s="4062" t="s">
        <v>318</v>
      </c>
      <c r="B146" s="4063" t="s">
        <v>319</v>
      </c>
      <c r="C146" s="4064" t="s">
        <v>108</v>
      </c>
      <c r="D146" s="4065">
        <v>22587.94</v>
      </c>
      <c r="E146" s="4066">
        <f>Orçamento!J146</f>
        <v>0</v>
      </c>
      <c r="F146" s="4067"/>
      <c r="G146" s="4068">
        <f>E146-F146</f>
        <v>0</v>
      </c>
      <c r="H146" s="4069">
        <f>F146*D146</f>
        <v>0</v>
      </c>
      <c r="I146" s="4070">
        <f>G146*D146</f>
        <v>0</v>
      </c>
      <c r="J146" s="4071">
        <f>Orçamento!K146</f>
        <v>0</v>
      </c>
    </row>
    <row r="147" spans="1:11" ht="22.5" x14ac:dyDescent="0.25">
      <c r="A147" s="4072" t="s">
        <v>320</v>
      </c>
      <c r="B147" s="4073" t="s">
        <v>321</v>
      </c>
      <c r="C147" s="4074" t="s">
        <v>108</v>
      </c>
      <c r="D147" s="4075">
        <v>5030.43</v>
      </c>
      <c r="E147" s="4076">
        <f>Orçamento!J147</f>
        <v>0</v>
      </c>
      <c r="F147" s="4077"/>
      <c r="G147" s="4078">
        <f>E147-F147</f>
        <v>0</v>
      </c>
      <c r="H147" s="4079">
        <f>F147*D147</f>
        <v>0</v>
      </c>
      <c r="I147" s="4080">
        <f>G147*D147</f>
        <v>0</v>
      </c>
      <c r="J147" s="4081">
        <f>Orçamento!K147</f>
        <v>0</v>
      </c>
    </row>
    <row r="148" spans="1:11" x14ac:dyDescent="0.25">
      <c r="A148" s="4082" t="s">
        <v>322</v>
      </c>
      <c r="B148" s="4083" t="s">
        <v>323</v>
      </c>
      <c r="C148" s="4084" t="s">
        <v>77</v>
      </c>
      <c r="D148" s="4085">
        <v>36</v>
      </c>
      <c r="E148" s="4086">
        <f>Orçamento!J148</f>
        <v>0</v>
      </c>
      <c r="F148" s="4087"/>
      <c r="G148" s="4088">
        <f>E148-F148</f>
        <v>0</v>
      </c>
      <c r="H148" s="4089">
        <f>F148*D148</f>
        <v>0</v>
      </c>
      <c r="I148" s="4090">
        <f>G148*D148</f>
        <v>0</v>
      </c>
      <c r="J148" s="4091">
        <f>Orçamento!K148</f>
        <v>0</v>
      </c>
    </row>
    <row r="149" spans="1:11" ht="33.75" x14ac:dyDescent="0.25">
      <c r="A149" s="4092" t="s">
        <v>324</v>
      </c>
      <c r="B149" s="4093" t="s">
        <v>325</v>
      </c>
      <c r="C149" s="4094" t="s">
        <v>108</v>
      </c>
      <c r="D149" s="4095">
        <v>49.3</v>
      </c>
      <c r="E149" s="4096">
        <f>Orçamento!J149</f>
        <v>0</v>
      </c>
      <c r="F149" s="4097"/>
      <c r="G149" s="4098">
        <f>E149-F149</f>
        <v>0</v>
      </c>
      <c r="H149" s="4099">
        <f>F149*D149</f>
        <v>0</v>
      </c>
      <c r="I149" s="4100">
        <f>G149*D149</f>
        <v>0</v>
      </c>
      <c r="J149" s="4101">
        <f>Orçamento!K149</f>
        <v>0</v>
      </c>
    </row>
    <row r="150" spans="1:11" x14ac:dyDescent="0.25">
      <c r="A150" s="4102" t="s">
        <v>326</v>
      </c>
      <c r="B150" s="5209" t="s">
        <v>327</v>
      </c>
      <c r="C150" s="5210"/>
      <c r="D150" s="5211"/>
      <c r="E150" s="5212"/>
      <c r="F150" s="5213"/>
      <c r="G150" s="5214"/>
      <c r="H150" s="4103"/>
      <c r="I150" s="4104"/>
      <c r="J150" s="4105"/>
      <c r="K150" s="4106" t="s">
        <v>36</v>
      </c>
    </row>
    <row r="151" spans="1:11" x14ac:dyDescent="0.25">
      <c r="A151" s="4107" t="s">
        <v>328</v>
      </c>
      <c r="B151" s="5215" t="s">
        <v>329</v>
      </c>
      <c r="C151" s="5216"/>
      <c r="D151" s="5217"/>
      <c r="E151" s="5218"/>
      <c r="F151" s="5219"/>
      <c r="G151" s="5220"/>
      <c r="H151" s="4108">
        <f>SUM(H152:H180)</f>
        <v>0</v>
      </c>
      <c r="I151" s="4109">
        <f>SUM(I152:I180)</f>
        <v>0</v>
      </c>
      <c r="J151" s="4110">
        <f>SUM(J152:J180)</f>
        <v>0</v>
      </c>
      <c r="K151" s="4111" t="s">
        <v>36</v>
      </c>
    </row>
    <row r="152" spans="1:11" ht="22.5" x14ac:dyDescent="0.25">
      <c r="A152" s="4112" t="s">
        <v>330</v>
      </c>
      <c r="B152" s="4113" t="s">
        <v>331</v>
      </c>
      <c r="C152" s="4114" t="s">
        <v>288</v>
      </c>
      <c r="D152" s="4115">
        <v>18</v>
      </c>
      <c r="E152" s="4116">
        <f>Orçamento!J152</f>
        <v>0</v>
      </c>
      <c r="F152" s="4117"/>
      <c r="G152" s="4118">
        <f t="shared" ref="G152:G180" si="18">E152-F152</f>
        <v>0</v>
      </c>
      <c r="H152" s="4119">
        <f t="shared" ref="H152:H180" si="19">F152*D152</f>
        <v>0</v>
      </c>
      <c r="I152" s="4120">
        <f t="shared" ref="I152:I180" si="20">G152*D152</f>
        <v>0</v>
      </c>
      <c r="J152" s="4121">
        <f>Orçamento!K152</f>
        <v>0</v>
      </c>
    </row>
    <row r="153" spans="1:11" ht="22.5" x14ac:dyDescent="0.25">
      <c r="A153" s="4122" t="s">
        <v>332</v>
      </c>
      <c r="B153" s="4123" t="s">
        <v>333</v>
      </c>
      <c r="C153" s="4124" t="s">
        <v>288</v>
      </c>
      <c r="D153" s="4125">
        <v>18</v>
      </c>
      <c r="E153" s="4126">
        <f>Orçamento!J153</f>
        <v>0</v>
      </c>
      <c r="F153" s="4127"/>
      <c r="G153" s="4128">
        <f t="shared" si="18"/>
        <v>0</v>
      </c>
      <c r="H153" s="4129">
        <f t="shared" si="19"/>
        <v>0</v>
      </c>
      <c r="I153" s="4130">
        <f t="shared" si="20"/>
        <v>0</v>
      </c>
      <c r="J153" s="4131">
        <f>Orçamento!K153</f>
        <v>0</v>
      </c>
    </row>
    <row r="154" spans="1:11" x14ac:dyDescent="0.25">
      <c r="A154" s="4132" t="s">
        <v>334</v>
      </c>
      <c r="B154" s="4133" t="s">
        <v>335</v>
      </c>
      <c r="C154" s="4134" t="s">
        <v>56</v>
      </c>
      <c r="D154" s="4135">
        <v>18</v>
      </c>
      <c r="E154" s="4136">
        <f>Orçamento!J154</f>
        <v>0</v>
      </c>
      <c r="F154" s="4137"/>
      <c r="G154" s="4138">
        <f t="shared" si="18"/>
        <v>0</v>
      </c>
      <c r="H154" s="4139">
        <f t="shared" si="19"/>
        <v>0</v>
      </c>
      <c r="I154" s="4140">
        <f t="shared" si="20"/>
        <v>0</v>
      </c>
      <c r="J154" s="4141">
        <f>Orçamento!K154</f>
        <v>0</v>
      </c>
    </row>
    <row r="155" spans="1:11" ht="22.5" x14ac:dyDescent="0.25">
      <c r="A155" s="4142" t="s">
        <v>336</v>
      </c>
      <c r="B155" s="4143" t="s">
        <v>337</v>
      </c>
      <c r="C155" s="4144" t="s">
        <v>288</v>
      </c>
      <c r="D155" s="4145">
        <v>36</v>
      </c>
      <c r="E155" s="4146">
        <f>Orçamento!J155</f>
        <v>0</v>
      </c>
      <c r="F155" s="4147"/>
      <c r="G155" s="4148">
        <f t="shared" si="18"/>
        <v>0</v>
      </c>
      <c r="H155" s="4149">
        <f t="shared" si="19"/>
        <v>0</v>
      </c>
      <c r="I155" s="4150">
        <f t="shared" si="20"/>
        <v>0</v>
      </c>
      <c r="J155" s="4151">
        <f>Orçamento!K155</f>
        <v>0</v>
      </c>
    </row>
    <row r="156" spans="1:11" ht="33.75" x14ac:dyDescent="0.25">
      <c r="A156" s="4152" t="s">
        <v>338</v>
      </c>
      <c r="B156" s="4153" t="s">
        <v>339</v>
      </c>
      <c r="C156" s="4154" t="s">
        <v>288</v>
      </c>
      <c r="D156" s="4155">
        <v>36</v>
      </c>
      <c r="E156" s="4156">
        <f>Orçamento!J156</f>
        <v>0</v>
      </c>
      <c r="F156" s="4157"/>
      <c r="G156" s="4158">
        <f t="shared" si="18"/>
        <v>0</v>
      </c>
      <c r="H156" s="4159">
        <f t="shared" si="19"/>
        <v>0</v>
      </c>
      <c r="I156" s="4160">
        <f t="shared" si="20"/>
        <v>0</v>
      </c>
      <c r="J156" s="4161">
        <f>Orçamento!K156</f>
        <v>0</v>
      </c>
    </row>
    <row r="157" spans="1:11" ht="22.5" x14ac:dyDescent="0.25">
      <c r="A157" s="4162" t="s">
        <v>340</v>
      </c>
      <c r="B157" s="4163" t="s">
        <v>341</v>
      </c>
      <c r="C157" s="4164" t="s">
        <v>288</v>
      </c>
      <c r="D157" s="4165">
        <v>18</v>
      </c>
      <c r="E157" s="4166">
        <f>Orçamento!J157</f>
        <v>0</v>
      </c>
      <c r="F157" s="4167"/>
      <c r="G157" s="4168">
        <f t="shared" si="18"/>
        <v>0</v>
      </c>
      <c r="H157" s="4169">
        <f t="shared" si="19"/>
        <v>0</v>
      </c>
      <c r="I157" s="4170">
        <f t="shared" si="20"/>
        <v>0</v>
      </c>
      <c r="J157" s="4171">
        <f>Orçamento!K157</f>
        <v>0</v>
      </c>
    </row>
    <row r="158" spans="1:11" ht="33.75" x14ac:dyDescent="0.25">
      <c r="A158" s="4172" t="s">
        <v>342</v>
      </c>
      <c r="B158" s="4173" t="s">
        <v>343</v>
      </c>
      <c r="C158" s="4174" t="s">
        <v>288</v>
      </c>
      <c r="D158" s="4175">
        <v>8</v>
      </c>
      <c r="E158" s="4176">
        <f>Orçamento!J158</f>
        <v>0</v>
      </c>
      <c r="F158" s="4177"/>
      <c r="G158" s="4178">
        <f t="shared" si="18"/>
        <v>0</v>
      </c>
      <c r="H158" s="4179">
        <f t="shared" si="19"/>
        <v>0</v>
      </c>
      <c r="I158" s="4180">
        <f t="shared" si="20"/>
        <v>0</v>
      </c>
      <c r="J158" s="4181">
        <f>Orçamento!K158</f>
        <v>0</v>
      </c>
    </row>
    <row r="159" spans="1:11" x14ac:dyDescent="0.25">
      <c r="A159" s="4182" t="s">
        <v>344</v>
      </c>
      <c r="B159" s="4183" t="s">
        <v>345</v>
      </c>
      <c r="C159" s="4184" t="s">
        <v>56</v>
      </c>
      <c r="D159" s="4185">
        <v>18</v>
      </c>
      <c r="E159" s="4186">
        <f>Orçamento!J159</f>
        <v>0</v>
      </c>
      <c r="F159" s="4187"/>
      <c r="G159" s="4188">
        <f t="shared" si="18"/>
        <v>0</v>
      </c>
      <c r="H159" s="4189">
        <f t="shared" si="19"/>
        <v>0</v>
      </c>
      <c r="I159" s="4190">
        <f t="shared" si="20"/>
        <v>0</v>
      </c>
      <c r="J159" s="4191">
        <f>Orçamento!K159</f>
        <v>0</v>
      </c>
    </row>
    <row r="160" spans="1:11" ht="22.5" x14ac:dyDescent="0.25">
      <c r="A160" s="4192" t="s">
        <v>346</v>
      </c>
      <c r="B160" s="4193" t="s">
        <v>341</v>
      </c>
      <c r="C160" s="4194" t="s">
        <v>288</v>
      </c>
      <c r="D160" s="4195">
        <v>16</v>
      </c>
      <c r="E160" s="4196">
        <f>Orçamento!J160</f>
        <v>0</v>
      </c>
      <c r="F160" s="4197"/>
      <c r="G160" s="4198">
        <f t="shared" si="18"/>
        <v>0</v>
      </c>
      <c r="H160" s="4199">
        <f t="shared" si="19"/>
        <v>0</v>
      </c>
      <c r="I160" s="4200">
        <f t="shared" si="20"/>
        <v>0</v>
      </c>
      <c r="J160" s="4201">
        <f>Orçamento!K160</f>
        <v>0</v>
      </c>
    </row>
    <row r="161" spans="1:10" ht="22.5" x14ac:dyDescent="0.25">
      <c r="A161" s="4202" t="s">
        <v>347</v>
      </c>
      <c r="B161" s="4203" t="s">
        <v>348</v>
      </c>
      <c r="C161" s="4204" t="s">
        <v>56</v>
      </c>
      <c r="D161" s="4205">
        <v>18</v>
      </c>
      <c r="E161" s="4206">
        <f>Orçamento!J161</f>
        <v>0</v>
      </c>
      <c r="F161" s="4207"/>
      <c r="G161" s="4208">
        <f t="shared" si="18"/>
        <v>0</v>
      </c>
      <c r="H161" s="4209">
        <f t="shared" si="19"/>
        <v>0</v>
      </c>
      <c r="I161" s="4210">
        <f t="shared" si="20"/>
        <v>0</v>
      </c>
      <c r="J161" s="4211">
        <f>Orçamento!K161</f>
        <v>0</v>
      </c>
    </row>
    <row r="162" spans="1:10" x14ac:dyDescent="0.25">
      <c r="A162" s="4212" t="s">
        <v>349</v>
      </c>
      <c r="B162" s="4213" t="s">
        <v>350</v>
      </c>
      <c r="C162" s="4214" t="s">
        <v>56</v>
      </c>
      <c r="D162" s="4215">
        <v>9</v>
      </c>
      <c r="E162" s="4216">
        <f>Orçamento!J162</f>
        <v>0</v>
      </c>
      <c r="F162" s="4217"/>
      <c r="G162" s="4218">
        <f t="shared" si="18"/>
        <v>0</v>
      </c>
      <c r="H162" s="4219">
        <f t="shared" si="19"/>
        <v>0</v>
      </c>
      <c r="I162" s="4220">
        <f t="shared" si="20"/>
        <v>0</v>
      </c>
      <c r="J162" s="4221">
        <f>Orçamento!K162</f>
        <v>0</v>
      </c>
    </row>
    <row r="163" spans="1:10" ht="22.5" x14ac:dyDescent="0.25">
      <c r="A163" s="4222" t="s">
        <v>351</v>
      </c>
      <c r="B163" s="4223" t="s">
        <v>352</v>
      </c>
      <c r="C163" s="4224" t="s">
        <v>56</v>
      </c>
      <c r="D163" s="4225">
        <v>18</v>
      </c>
      <c r="E163" s="4226">
        <f>Orçamento!J163</f>
        <v>0</v>
      </c>
      <c r="F163" s="4227"/>
      <c r="G163" s="4228">
        <f t="shared" si="18"/>
        <v>0</v>
      </c>
      <c r="H163" s="4229">
        <f t="shared" si="19"/>
        <v>0</v>
      </c>
      <c r="I163" s="4230">
        <f t="shared" si="20"/>
        <v>0</v>
      </c>
      <c r="J163" s="4231">
        <f>Orçamento!K163</f>
        <v>0</v>
      </c>
    </row>
    <row r="164" spans="1:10" x14ac:dyDescent="0.25">
      <c r="A164" s="4232" t="s">
        <v>353</v>
      </c>
      <c r="B164" s="4233" t="s">
        <v>354</v>
      </c>
      <c r="C164" s="4234" t="s">
        <v>56</v>
      </c>
      <c r="D164" s="4235">
        <v>9</v>
      </c>
      <c r="E164" s="4236">
        <f>Orçamento!J164</f>
        <v>0</v>
      </c>
      <c r="F164" s="4237"/>
      <c r="G164" s="4238">
        <f t="shared" si="18"/>
        <v>0</v>
      </c>
      <c r="H164" s="4239">
        <f t="shared" si="19"/>
        <v>0</v>
      </c>
      <c r="I164" s="4240">
        <f t="shared" si="20"/>
        <v>0</v>
      </c>
      <c r="J164" s="4241">
        <f>Orçamento!K164</f>
        <v>0</v>
      </c>
    </row>
    <row r="165" spans="1:10" ht="33.75" x14ac:dyDescent="0.25">
      <c r="A165" s="4242" t="s">
        <v>355</v>
      </c>
      <c r="B165" s="4243" t="s">
        <v>356</v>
      </c>
      <c r="C165" s="4244" t="s">
        <v>108</v>
      </c>
      <c r="D165" s="4245">
        <v>25.65</v>
      </c>
      <c r="E165" s="4246">
        <f>Orçamento!J165</f>
        <v>0</v>
      </c>
      <c r="F165" s="4247"/>
      <c r="G165" s="4248">
        <f t="shared" si="18"/>
        <v>0</v>
      </c>
      <c r="H165" s="4249">
        <f t="shared" si="19"/>
        <v>0</v>
      </c>
      <c r="I165" s="4250">
        <f t="shared" si="20"/>
        <v>0</v>
      </c>
      <c r="J165" s="4251">
        <f>Orçamento!K165</f>
        <v>0</v>
      </c>
    </row>
    <row r="166" spans="1:10" ht="22.5" x14ac:dyDescent="0.25">
      <c r="A166" s="4252" t="s">
        <v>357</v>
      </c>
      <c r="B166" s="4253" t="s">
        <v>358</v>
      </c>
      <c r="C166" s="4254" t="s">
        <v>288</v>
      </c>
      <c r="D166" s="4255">
        <v>9</v>
      </c>
      <c r="E166" s="4256">
        <f>Orçamento!J166</f>
        <v>0</v>
      </c>
      <c r="F166" s="4257"/>
      <c r="G166" s="4258">
        <f t="shared" si="18"/>
        <v>0</v>
      </c>
      <c r="H166" s="4259">
        <f t="shared" si="19"/>
        <v>0</v>
      </c>
      <c r="I166" s="4260">
        <f t="shared" si="20"/>
        <v>0</v>
      </c>
      <c r="J166" s="4261">
        <f>Orçamento!K166</f>
        <v>0</v>
      </c>
    </row>
    <row r="167" spans="1:10" ht="22.5" x14ac:dyDescent="0.25">
      <c r="A167" s="4262" t="s">
        <v>359</v>
      </c>
      <c r="B167" s="4263" t="s">
        <v>360</v>
      </c>
      <c r="C167" s="4264" t="s">
        <v>56</v>
      </c>
      <c r="D167" s="4265">
        <v>9</v>
      </c>
      <c r="E167" s="4266">
        <f>Orçamento!J167</f>
        <v>0</v>
      </c>
      <c r="F167" s="4267"/>
      <c r="G167" s="4268">
        <f t="shared" si="18"/>
        <v>0</v>
      </c>
      <c r="H167" s="4269">
        <f t="shared" si="19"/>
        <v>0</v>
      </c>
      <c r="I167" s="4270">
        <f t="shared" si="20"/>
        <v>0</v>
      </c>
      <c r="J167" s="4271">
        <f>Orçamento!K167</f>
        <v>0</v>
      </c>
    </row>
    <row r="168" spans="1:10" ht="22.5" x14ac:dyDescent="0.25">
      <c r="A168" s="4272" t="s">
        <v>361</v>
      </c>
      <c r="B168" s="4273" t="s">
        <v>362</v>
      </c>
      <c r="C168" s="4274" t="s">
        <v>56</v>
      </c>
      <c r="D168" s="4275">
        <v>8</v>
      </c>
      <c r="E168" s="4276">
        <f>Orçamento!J168</f>
        <v>0</v>
      </c>
      <c r="F168" s="4277"/>
      <c r="G168" s="4278">
        <f t="shared" si="18"/>
        <v>0</v>
      </c>
      <c r="H168" s="4279">
        <f t="shared" si="19"/>
        <v>0</v>
      </c>
      <c r="I168" s="4280">
        <f t="shared" si="20"/>
        <v>0</v>
      </c>
      <c r="J168" s="4281">
        <f>Orçamento!K168</f>
        <v>0</v>
      </c>
    </row>
    <row r="169" spans="1:10" ht="22.5" x14ac:dyDescent="0.25">
      <c r="A169" s="4282" t="s">
        <v>363</v>
      </c>
      <c r="B169" s="4283" t="s">
        <v>364</v>
      </c>
      <c r="C169" s="4284" t="s">
        <v>56</v>
      </c>
      <c r="D169" s="4285">
        <v>1</v>
      </c>
      <c r="E169" s="4286">
        <f>Orçamento!J169</f>
        <v>0</v>
      </c>
      <c r="F169" s="4287"/>
      <c r="G169" s="4288">
        <f t="shared" si="18"/>
        <v>0</v>
      </c>
      <c r="H169" s="4289">
        <f t="shared" si="19"/>
        <v>0</v>
      </c>
      <c r="I169" s="4290">
        <f t="shared" si="20"/>
        <v>0</v>
      </c>
      <c r="J169" s="4291">
        <f>Orçamento!K169</f>
        <v>0</v>
      </c>
    </row>
    <row r="170" spans="1:10" ht="22.5" x14ac:dyDescent="0.25">
      <c r="A170" s="4292" t="s">
        <v>365</v>
      </c>
      <c r="B170" s="4293" t="s">
        <v>366</v>
      </c>
      <c r="C170" s="4294" t="s">
        <v>56</v>
      </c>
      <c r="D170" s="4295">
        <v>1</v>
      </c>
      <c r="E170" s="4296">
        <f>Orçamento!J170</f>
        <v>0</v>
      </c>
      <c r="F170" s="4297"/>
      <c r="G170" s="4298">
        <f t="shared" si="18"/>
        <v>0</v>
      </c>
      <c r="H170" s="4299">
        <f t="shared" si="19"/>
        <v>0</v>
      </c>
      <c r="I170" s="4300">
        <f t="shared" si="20"/>
        <v>0</v>
      </c>
      <c r="J170" s="4301">
        <f>Orçamento!K170</f>
        <v>0</v>
      </c>
    </row>
    <row r="171" spans="1:10" x14ac:dyDescent="0.25">
      <c r="A171" s="4302" t="s">
        <v>367</v>
      </c>
      <c r="B171" s="4303" t="s">
        <v>368</v>
      </c>
      <c r="C171" s="4304" t="s">
        <v>77</v>
      </c>
      <c r="D171" s="4305">
        <v>45</v>
      </c>
      <c r="E171" s="4306">
        <f>Orçamento!J171</f>
        <v>0</v>
      </c>
      <c r="F171" s="4307"/>
      <c r="G171" s="4308">
        <f t="shared" si="18"/>
        <v>0</v>
      </c>
      <c r="H171" s="4309">
        <f t="shared" si="19"/>
        <v>0</v>
      </c>
      <c r="I171" s="4310">
        <f t="shared" si="20"/>
        <v>0</v>
      </c>
      <c r="J171" s="4311">
        <f>Orçamento!K171</f>
        <v>0</v>
      </c>
    </row>
    <row r="172" spans="1:10" ht="78.75" x14ac:dyDescent="0.25">
      <c r="A172" s="4312" t="s">
        <v>369</v>
      </c>
      <c r="B172" s="4313" t="s">
        <v>370</v>
      </c>
      <c r="C172" s="4314" t="s">
        <v>56</v>
      </c>
      <c r="D172" s="4315">
        <v>2</v>
      </c>
      <c r="E172" s="4316">
        <f>Orçamento!J172</f>
        <v>0</v>
      </c>
      <c r="F172" s="4317"/>
      <c r="G172" s="4318">
        <f t="shared" si="18"/>
        <v>0</v>
      </c>
      <c r="H172" s="4319">
        <f t="shared" si="19"/>
        <v>0</v>
      </c>
      <c r="I172" s="4320">
        <f t="shared" si="20"/>
        <v>0</v>
      </c>
      <c r="J172" s="4321">
        <f>Orçamento!K172</f>
        <v>0</v>
      </c>
    </row>
    <row r="173" spans="1:10" ht="90" x14ac:dyDescent="0.25">
      <c r="A173" s="4322" t="s">
        <v>371</v>
      </c>
      <c r="B173" s="4323" t="s">
        <v>372</v>
      </c>
      <c r="C173" s="4324" t="s">
        <v>56</v>
      </c>
      <c r="D173" s="4325">
        <v>2</v>
      </c>
      <c r="E173" s="4326">
        <f>Orçamento!J173</f>
        <v>0</v>
      </c>
      <c r="F173" s="4327"/>
      <c r="G173" s="4328">
        <f t="shared" si="18"/>
        <v>0</v>
      </c>
      <c r="H173" s="4329">
        <f t="shared" si="19"/>
        <v>0</v>
      </c>
      <c r="I173" s="4330">
        <f t="shared" si="20"/>
        <v>0</v>
      </c>
      <c r="J173" s="4331">
        <f>Orçamento!K173</f>
        <v>0</v>
      </c>
    </row>
    <row r="174" spans="1:10" ht="78.75" x14ac:dyDescent="0.25">
      <c r="A174" s="4332" t="s">
        <v>373</v>
      </c>
      <c r="B174" s="4333" t="s">
        <v>374</v>
      </c>
      <c r="C174" s="4334" t="s">
        <v>56</v>
      </c>
      <c r="D174" s="4335">
        <v>2</v>
      </c>
      <c r="E174" s="4336">
        <f>Orçamento!J174</f>
        <v>0</v>
      </c>
      <c r="F174" s="4337"/>
      <c r="G174" s="4338">
        <f t="shared" si="18"/>
        <v>0</v>
      </c>
      <c r="H174" s="4339">
        <f t="shared" si="19"/>
        <v>0</v>
      </c>
      <c r="I174" s="4340">
        <f t="shared" si="20"/>
        <v>0</v>
      </c>
      <c r="J174" s="4341">
        <f>Orçamento!K174</f>
        <v>0</v>
      </c>
    </row>
    <row r="175" spans="1:10" ht="90" x14ac:dyDescent="0.25">
      <c r="A175" s="4342" t="s">
        <v>375</v>
      </c>
      <c r="B175" s="4343" t="s">
        <v>376</v>
      </c>
      <c r="C175" s="4344" t="s">
        <v>56</v>
      </c>
      <c r="D175" s="4345">
        <v>2</v>
      </c>
      <c r="E175" s="4346">
        <f>Orçamento!J175</f>
        <v>0</v>
      </c>
      <c r="F175" s="4347"/>
      <c r="G175" s="4348">
        <f t="shared" si="18"/>
        <v>0</v>
      </c>
      <c r="H175" s="4349">
        <f t="shared" si="19"/>
        <v>0</v>
      </c>
      <c r="I175" s="4350">
        <f t="shared" si="20"/>
        <v>0</v>
      </c>
      <c r="J175" s="4351">
        <f>Orçamento!K175</f>
        <v>0</v>
      </c>
    </row>
    <row r="176" spans="1:10" ht="90" x14ac:dyDescent="0.25">
      <c r="A176" s="4352" t="s">
        <v>377</v>
      </c>
      <c r="B176" s="4353" t="s">
        <v>378</v>
      </c>
      <c r="C176" s="4354" t="s">
        <v>56</v>
      </c>
      <c r="D176" s="4355">
        <v>2</v>
      </c>
      <c r="E176" s="4356">
        <f>Orçamento!J176</f>
        <v>0</v>
      </c>
      <c r="F176" s="4357"/>
      <c r="G176" s="4358">
        <f t="shared" si="18"/>
        <v>0</v>
      </c>
      <c r="H176" s="4359">
        <f t="shared" si="19"/>
        <v>0</v>
      </c>
      <c r="I176" s="4360">
        <f t="shared" si="20"/>
        <v>0</v>
      </c>
      <c r="J176" s="4361">
        <f>Orçamento!K176</f>
        <v>0</v>
      </c>
    </row>
    <row r="177" spans="1:11" ht="90" x14ac:dyDescent="0.25">
      <c r="A177" s="4362" t="s">
        <v>379</v>
      </c>
      <c r="B177" s="4363" t="s">
        <v>380</v>
      </c>
      <c r="C177" s="4364" t="s">
        <v>56</v>
      </c>
      <c r="D177" s="4365">
        <v>2</v>
      </c>
      <c r="E177" s="4366">
        <f>Orçamento!J177</f>
        <v>0</v>
      </c>
      <c r="F177" s="4367"/>
      <c r="G177" s="4368">
        <f t="shared" si="18"/>
        <v>0</v>
      </c>
      <c r="H177" s="4369">
        <f t="shared" si="19"/>
        <v>0</v>
      </c>
      <c r="I177" s="4370">
        <f t="shared" si="20"/>
        <v>0</v>
      </c>
      <c r="J177" s="4371">
        <f>Orçamento!K177</f>
        <v>0</v>
      </c>
    </row>
    <row r="178" spans="1:11" ht="90" x14ac:dyDescent="0.25">
      <c r="A178" s="4372" t="s">
        <v>381</v>
      </c>
      <c r="B178" s="4373" t="s">
        <v>382</v>
      </c>
      <c r="C178" s="4374" t="s">
        <v>56</v>
      </c>
      <c r="D178" s="4375">
        <v>2</v>
      </c>
      <c r="E178" s="4376">
        <f>Orçamento!J178</f>
        <v>0</v>
      </c>
      <c r="F178" s="4377"/>
      <c r="G178" s="4378">
        <f t="shared" si="18"/>
        <v>0</v>
      </c>
      <c r="H178" s="4379">
        <f t="shared" si="19"/>
        <v>0</v>
      </c>
      <c r="I178" s="4380">
        <f t="shared" si="20"/>
        <v>0</v>
      </c>
      <c r="J178" s="4381">
        <f>Orçamento!K178</f>
        <v>0</v>
      </c>
    </row>
    <row r="179" spans="1:11" ht="90" x14ac:dyDescent="0.25">
      <c r="A179" s="4382" t="s">
        <v>383</v>
      </c>
      <c r="B179" s="4383" t="s">
        <v>384</v>
      </c>
      <c r="C179" s="4384" t="s">
        <v>56</v>
      </c>
      <c r="D179" s="4385">
        <v>2</v>
      </c>
      <c r="E179" s="4386">
        <f>Orçamento!J179</f>
        <v>0</v>
      </c>
      <c r="F179" s="4387"/>
      <c r="G179" s="4388">
        <f t="shared" si="18"/>
        <v>0</v>
      </c>
      <c r="H179" s="4389">
        <f t="shared" si="19"/>
        <v>0</v>
      </c>
      <c r="I179" s="4390">
        <f t="shared" si="20"/>
        <v>0</v>
      </c>
      <c r="J179" s="4391">
        <f>Orçamento!K179</f>
        <v>0</v>
      </c>
    </row>
    <row r="180" spans="1:11" ht="90" x14ac:dyDescent="0.25">
      <c r="A180" s="4392" t="s">
        <v>385</v>
      </c>
      <c r="B180" s="4393" t="s">
        <v>386</v>
      </c>
      <c r="C180" s="4394" t="s">
        <v>56</v>
      </c>
      <c r="D180" s="4395">
        <v>2</v>
      </c>
      <c r="E180" s="4396">
        <f>Orçamento!J180</f>
        <v>0</v>
      </c>
      <c r="F180" s="4397"/>
      <c r="G180" s="4398">
        <f t="shared" si="18"/>
        <v>0</v>
      </c>
      <c r="H180" s="4399">
        <f t="shared" si="19"/>
        <v>0</v>
      </c>
      <c r="I180" s="4400">
        <f t="shared" si="20"/>
        <v>0</v>
      </c>
      <c r="J180" s="4401">
        <f>Orçamento!K180</f>
        <v>0</v>
      </c>
    </row>
    <row r="181" spans="1:11" x14ac:dyDescent="0.25">
      <c r="A181" s="4402" t="s">
        <v>387</v>
      </c>
      <c r="B181" s="5221" t="s">
        <v>388</v>
      </c>
      <c r="C181" s="5222"/>
      <c r="D181" s="5223"/>
      <c r="E181" s="5224"/>
      <c r="F181" s="5225"/>
      <c r="G181" s="5226"/>
      <c r="H181" s="4403">
        <f>SUM(H182:H190)</f>
        <v>0</v>
      </c>
      <c r="I181" s="4404">
        <f>SUM(I182:I190)</f>
        <v>0</v>
      </c>
      <c r="J181" s="4405">
        <f>SUM(J182:J190)</f>
        <v>0</v>
      </c>
      <c r="K181" s="4406" t="s">
        <v>36</v>
      </c>
    </row>
    <row r="182" spans="1:11" ht="56.25" x14ac:dyDescent="0.25">
      <c r="A182" s="4407" t="s">
        <v>389</v>
      </c>
      <c r="B182" s="4408" t="s">
        <v>390</v>
      </c>
      <c r="C182" s="4409" t="s">
        <v>56</v>
      </c>
      <c r="D182" s="4410">
        <v>1</v>
      </c>
      <c r="E182" s="4411">
        <f>Orçamento!J182</f>
        <v>0</v>
      </c>
      <c r="F182" s="4412"/>
      <c r="G182" s="4413">
        <f t="shared" ref="G182:G190" si="21">E182-F182</f>
        <v>0</v>
      </c>
      <c r="H182" s="4414">
        <f t="shared" ref="H182:H190" si="22">F182*D182</f>
        <v>0</v>
      </c>
      <c r="I182" s="4415">
        <f t="shared" ref="I182:I190" si="23">G182*D182</f>
        <v>0</v>
      </c>
      <c r="J182" s="4416">
        <f>Orçamento!K182</f>
        <v>0</v>
      </c>
    </row>
    <row r="183" spans="1:11" ht="56.25" x14ac:dyDescent="0.25">
      <c r="A183" s="4417" t="s">
        <v>391</v>
      </c>
      <c r="B183" s="4418" t="s">
        <v>392</v>
      </c>
      <c r="C183" s="4419" t="s">
        <v>56</v>
      </c>
      <c r="D183" s="4420">
        <v>9</v>
      </c>
      <c r="E183" s="4421">
        <f>Orçamento!J183</f>
        <v>0</v>
      </c>
      <c r="F183" s="4422"/>
      <c r="G183" s="4423">
        <f t="shared" si="21"/>
        <v>0</v>
      </c>
      <c r="H183" s="4424">
        <f t="shared" si="22"/>
        <v>0</v>
      </c>
      <c r="I183" s="4425">
        <f t="shared" si="23"/>
        <v>0</v>
      </c>
      <c r="J183" s="4426">
        <f>Orçamento!K183</f>
        <v>0</v>
      </c>
    </row>
    <row r="184" spans="1:11" ht="45" x14ac:dyDescent="0.25">
      <c r="A184" s="4427" t="s">
        <v>393</v>
      </c>
      <c r="B184" s="4428" t="s">
        <v>394</v>
      </c>
      <c r="C184" s="4429" t="s">
        <v>77</v>
      </c>
      <c r="D184" s="4430">
        <v>90</v>
      </c>
      <c r="E184" s="4431">
        <f>Orçamento!J184</f>
        <v>0</v>
      </c>
      <c r="F184" s="4432"/>
      <c r="G184" s="4433">
        <f t="shared" si="21"/>
        <v>0</v>
      </c>
      <c r="H184" s="4434">
        <f t="shared" si="22"/>
        <v>0</v>
      </c>
      <c r="I184" s="4435">
        <f t="shared" si="23"/>
        <v>0</v>
      </c>
      <c r="J184" s="4436">
        <f>Orçamento!K184</f>
        <v>0</v>
      </c>
    </row>
    <row r="185" spans="1:11" ht="45" x14ac:dyDescent="0.25">
      <c r="A185" s="4437" t="s">
        <v>395</v>
      </c>
      <c r="B185" s="4438" t="s">
        <v>107</v>
      </c>
      <c r="C185" s="4439" t="s">
        <v>108</v>
      </c>
      <c r="D185" s="4440">
        <v>90</v>
      </c>
      <c r="E185" s="4441">
        <f>Orçamento!J185</f>
        <v>0</v>
      </c>
      <c r="F185" s="4442"/>
      <c r="G185" s="4443">
        <f t="shared" si="21"/>
        <v>0</v>
      </c>
      <c r="H185" s="4444">
        <f t="shared" si="22"/>
        <v>0</v>
      </c>
      <c r="I185" s="4445">
        <f t="shared" si="23"/>
        <v>0</v>
      </c>
      <c r="J185" s="4446">
        <f>Orçamento!K185</f>
        <v>0</v>
      </c>
    </row>
    <row r="186" spans="1:11" ht="56.25" x14ac:dyDescent="0.25">
      <c r="A186" s="4447" t="s">
        <v>396</v>
      </c>
      <c r="B186" s="4448" t="s">
        <v>397</v>
      </c>
      <c r="C186" s="4449" t="s">
        <v>77</v>
      </c>
      <c r="D186" s="4450">
        <v>270</v>
      </c>
      <c r="E186" s="4451">
        <f>Orçamento!J186</f>
        <v>0</v>
      </c>
      <c r="F186" s="4452"/>
      <c r="G186" s="4453">
        <f t="shared" si="21"/>
        <v>0</v>
      </c>
      <c r="H186" s="4454">
        <f t="shared" si="22"/>
        <v>0</v>
      </c>
      <c r="I186" s="4455">
        <f t="shared" si="23"/>
        <v>0</v>
      </c>
      <c r="J186" s="4456">
        <f>Orçamento!K186</f>
        <v>0</v>
      </c>
    </row>
    <row r="187" spans="1:11" ht="45" x14ac:dyDescent="0.25">
      <c r="A187" s="4457" t="s">
        <v>398</v>
      </c>
      <c r="B187" s="4458" t="s">
        <v>399</v>
      </c>
      <c r="C187" s="4459" t="s">
        <v>56</v>
      </c>
      <c r="D187" s="4460">
        <v>18</v>
      </c>
      <c r="E187" s="4461">
        <f>Orçamento!J187</f>
        <v>0</v>
      </c>
      <c r="F187" s="4462"/>
      <c r="G187" s="4463">
        <f t="shared" si="21"/>
        <v>0</v>
      </c>
      <c r="H187" s="4464">
        <f t="shared" si="22"/>
        <v>0</v>
      </c>
      <c r="I187" s="4465">
        <f t="shared" si="23"/>
        <v>0</v>
      </c>
      <c r="J187" s="4466">
        <f>Orçamento!K187</f>
        <v>0</v>
      </c>
    </row>
    <row r="188" spans="1:11" ht="33.75" x14ac:dyDescent="0.25">
      <c r="A188" s="4467" t="s">
        <v>400</v>
      </c>
      <c r="B188" s="4468" t="s">
        <v>401</v>
      </c>
      <c r="C188" s="4469" t="s">
        <v>288</v>
      </c>
      <c r="D188" s="4470">
        <v>18</v>
      </c>
      <c r="E188" s="4471">
        <f>Orçamento!J188</f>
        <v>0</v>
      </c>
      <c r="F188" s="4472"/>
      <c r="G188" s="4473">
        <f t="shared" si="21"/>
        <v>0</v>
      </c>
      <c r="H188" s="4474">
        <f t="shared" si="22"/>
        <v>0</v>
      </c>
      <c r="I188" s="4475">
        <f t="shared" si="23"/>
        <v>0</v>
      </c>
      <c r="J188" s="4476">
        <f>Orçamento!K188</f>
        <v>0</v>
      </c>
    </row>
    <row r="189" spans="1:11" ht="33.75" x14ac:dyDescent="0.25">
      <c r="A189" s="4477" t="s">
        <v>402</v>
      </c>
      <c r="B189" s="4478" t="s">
        <v>403</v>
      </c>
      <c r="C189" s="4479" t="s">
        <v>288</v>
      </c>
      <c r="D189" s="4480">
        <v>9</v>
      </c>
      <c r="E189" s="4481">
        <f>Orçamento!J189</f>
        <v>0</v>
      </c>
      <c r="F189" s="4482"/>
      <c r="G189" s="4483">
        <f t="shared" si="21"/>
        <v>0</v>
      </c>
      <c r="H189" s="4484">
        <f t="shared" si="22"/>
        <v>0</v>
      </c>
      <c r="I189" s="4485">
        <f t="shared" si="23"/>
        <v>0</v>
      </c>
      <c r="J189" s="4486">
        <f>Orçamento!K189</f>
        <v>0</v>
      </c>
    </row>
    <row r="190" spans="1:11" ht="67.5" x14ac:dyDescent="0.25">
      <c r="A190" s="4487" t="s">
        <v>404</v>
      </c>
      <c r="B190" s="4488" t="s">
        <v>405</v>
      </c>
      <c r="C190" s="4489" t="s">
        <v>56</v>
      </c>
      <c r="D190" s="4490">
        <v>9</v>
      </c>
      <c r="E190" s="4491">
        <f>Orçamento!J190</f>
        <v>0</v>
      </c>
      <c r="F190" s="4492"/>
      <c r="G190" s="4493">
        <f t="shared" si="21"/>
        <v>0</v>
      </c>
      <c r="H190" s="4494">
        <f t="shared" si="22"/>
        <v>0</v>
      </c>
      <c r="I190" s="4495">
        <f t="shared" si="23"/>
        <v>0</v>
      </c>
      <c r="J190" s="4496">
        <f>Orçamento!K190</f>
        <v>0</v>
      </c>
    </row>
    <row r="191" spans="1:11" x14ac:dyDescent="0.25">
      <c r="A191" s="4497" t="s">
        <v>406</v>
      </c>
      <c r="B191" s="5227" t="s">
        <v>407</v>
      </c>
      <c r="C191" s="5228"/>
      <c r="D191" s="5229"/>
      <c r="E191" s="5230"/>
      <c r="F191" s="5231"/>
      <c r="G191" s="5232"/>
      <c r="H191" s="4498">
        <f>SUM(H192:H192)</f>
        <v>0</v>
      </c>
      <c r="I191" s="4499">
        <f>SUM(I192:I192)</f>
        <v>0</v>
      </c>
      <c r="J191" s="4500">
        <f>SUM(J192:J192)</f>
        <v>0</v>
      </c>
      <c r="K191" s="4501" t="s">
        <v>36</v>
      </c>
    </row>
    <row r="192" spans="1:11" ht="22.5" x14ac:dyDescent="0.25">
      <c r="A192" s="4502" t="s">
        <v>408</v>
      </c>
      <c r="B192" s="4503" t="s">
        <v>409</v>
      </c>
      <c r="C192" s="4504" t="s">
        <v>56</v>
      </c>
      <c r="D192" s="4505">
        <v>9</v>
      </c>
      <c r="E192" s="4506">
        <f>Orçamento!J192</f>
        <v>0</v>
      </c>
      <c r="F192" s="4507"/>
      <c r="G192" s="4508">
        <f>E192-F192</f>
        <v>0</v>
      </c>
      <c r="H192" s="4509">
        <f>F192*D192</f>
        <v>0</v>
      </c>
      <c r="I192" s="4510">
        <f>G192*D192</f>
        <v>0</v>
      </c>
      <c r="J192" s="4511">
        <f>Orçamento!K192</f>
        <v>0</v>
      </c>
    </row>
    <row r="193" spans="1:11" x14ac:dyDescent="0.25">
      <c r="A193" s="4512" t="s">
        <v>410</v>
      </c>
      <c r="B193" s="5233" t="s">
        <v>411</v>
      </c>
      <c r="C193" s="5234"/>
      <c r="D193" s="5235"/>
      <c r="E193" s="5236"/>
      <c r="F193" s="5237"/>
      <c r="G193" s="5238"/>
      <c r="H193" s="4513">
        <f>SUM(H194:H196)</f>
        <v>0</v>
      </c>
      <c r="I193" s="4514">
        <f>SUM(I194:I196)</f>
        <v>0</v>
      </c>
      <c r="J193" s="4515">
        <f>SUM(J194:J196)</f>
        <v>0</v>
      </c>
      <c r="K193" s="4516" t="s">
        <v>36</v>
      </c>
    </row>
    <row r="194" spans="1:11" ht="33.75" x14ac:dyDescent="0.25">
      <c r="A194" s="4517" t="s">
        <v>412</v>
      </c>
      <c r="B194" s="4518" t="s">
        <v>413</v>
      </c>
      <c r="C194" s="4519" t="s">
        <v>56</v>
      </c>
      <c r="D194" s="4520">
        <v>9</v>
      </c>
      <c r="E194" s="4521">
        <f>Orçamento!J194</f>
        <v>0</v>
      </c>
      <c r="F194" s="4522"/>
      <c r="G194" s="4523">
        <f>E194-F194</f>
        <v>0</v>
      </c>
      <c r="H194" s="4524">
        <f>F194*D194</f>
        <v>0</v>
      </c>
      <c r="I194" s="4525">
        <f>G194*D194</f>
        <v>0</v>
      </c>
      <c r="J194" s="4526">
        <f>Orçamento!K194</f>
        <v>0</v>
      </c>
    </row>
    <row r="195" spans="1:11" ht="33.75" x14ac:dyDescent="0.25">
      <c r="A195" s="4527" t="s">
        <v>414</v>
      </c>
      <c r="B195" s="4528" t="s">
        <v>415</v>
      </c>
      <c r="C195" s="4529" t="s">
        <v>56</v>
      </c>
      <c r="D195" s="4530">
        <v>9</v>
      </c>
      <c r="E195" s="4531">
        <f>Orçamento!J195</f>
        <v>0</v>
      </c>
      <c r="F195" s="4532"/>
      <c r="G195" s="4533">
        <f>E195-F195</f>
        <v>0</v>
      </c>
      <c r="H195" s="4534">
        <f>F195*D195</f>
        <v>0</v>
      </c>
      <c r="I195" s="4535">
        <f>G195*D195</f>
        <v>0</v>
      </c>
      <c r="J195" s="4536">
        <f>Orçamento!K195</f>
        <v>0</v>
      </c>
    </row>
    <row r="196" spans="1:11" ht="22.5" x14ac:dyDescent="0.25">
      <c r="A196" s="4537" t="s">
        <v>416</v>
      </c>
      <c r="B196" s="4538" t="s">
        <v>417</v>
      </c>
      <c r="C196" s="4539" t="s">
        <v>56</v>
      </c>
      <c r="D196" s="4540">
        <v>9</v>
      </c>
      <c r="E196" s="4541">
        <f>Orçamento!J196</f>
        <v>0</v>
      </c>
      <c r="F196" s="4542"/>
      <c r="G196" s="4543">
        <f>E196-F196</f>
        <v>0</v>
      </c>
      <c r="H196" s="4544">
        <f>F196*D196</f>
        <v>0</v>
      </c>
      <c r="I196" s="4545">
        <f>G196*D196</f>
        <v>0</v>
      </c>
      <c r="J196" s="4546">
        <f>Orçamento!K196</f>
        <v>0</v>
      </c>
    </row>
    <row r="197" spans="1:11" x14ac:dyDescent="0.25">
      <c r="A197" s="4547" t="s">
        <v>418</v>
      </c>
      <c r="B197" s="5239" t="s">
        <v>419</v>
      </c>
      <c r="C197" s="5240"/>
      <c r="D197" s="5241"/>
      <c r="E197" s="5242"/>
      <c r="F197" s="5243"/>
      <c r="G197" s="5244"/>
      <c r="H197" s="4548">
        <f>SUM(H198:H206)</f>
        <v>0</v>
      </c>
      <c r="I197" s="4549">
        <f>SUM(I198:I206)</f>
        <v>0</v>
      </c>
      <c r="J197" s="4550">
        <f>SUM(J198:J206)</f>
        <v>0</v>
      </c>
      <c r="K197" s="4551" t="s">
        <v>36</v>
      </c>
    </row>
    <row r="198" spans="1:11" ht="22.5" x14ac:dyDescent="0.25">
      <c r="A198" s="4552" t="s">
        <v>420</v>
      </c>
      <c r="B198" s="4553" t="s">
        <v>421</v>
      </c>
      <c r="C198" s="4554" t="s">
        <v>108</v>
      </c>
      <c r="D198" s="4555">
        <v>3707.1</v>
      </c>
      <c r="E198" s="4556">
        <f>Orçamento!J198</f>
        <v>0</v>
      </c>
      <c r="F198" s="4557"/>
      <c r="G198" s="4558">
        <f t="shared" ref="G198:G206" si="24">E198-F198</f>
        <v>0</v>
      </c>
      <c r="H198" s="4559">
        <f t="shared" ref="H198:H206" si="25">F198*D198</f>
        <v>0</v>
      </c>
      <c r="I198" s="4560">
        <f t="shared" ref="I198:I206" si="26">G198*D198</f>
        <v>0</v>
      </c>
      <c r="J198" s="4561">
        <f>Orçamento!K198</f>
        <v>0</v>
      </c>
    </row>
    <row r="199" spans="1:11" ht="22.5" x14ac:dyDescent="0.25">
      <c r="A199" s="4562" t="s">
        <v>422</v>
      </c>
      <c r="B199" s="4563" t="s">
        <v>423</v>
      </c>
      <c r="C199" s="4564" t="s">
        <v>108</v>
      </c>
      <c r="D199" s="4565">
        <v>1517.3</v>
      </c>
      <c r="E199" s="4566">
        <f>Orçamento!J199</f>
        <v>0</v>
      </c>
      <c r="F199" s="4567"/>
      <c r="G199" s="4568">
        <f t="shared" si="24"/>
        <v>0</v>
      </c>
      <c r="H199" s="4569">
        <f t="shared" si="25"/>
        <v>0</v>
      </c>
      <c r="I199" s="4570">
        <f t="shared" si="26"/>
        <v>0</v>
      </c>
      <c r="J199" s="4571">
        <f>Orçamento!K199</f>
        <v>0</v>
      </c>
    </row>
    <row r="200" spans="1:11" ht="22.5" x14ac:dyDescent="0.25">
      <c r="A200" s="4572" t="s">
        <v>424</v>
      </c>
      <c r="B200" s="4573" t="s">
        <v>425</v>
      </c>
      <c r="C200" s="4574" t="s">
        <v>288</v>
      </c>
      <c r="D200" s="4575">
        <v>37</v>
      </c>
      <c r="E200" s="4576">
        <f>Orçamento!J200</f>
        <v>0</v>
      </c>
      <c r="F200" s="4577"/>
      <c r="G200" s="4578">
        <f t="shared" si="24"/>
        <v>0</v>
      </c>
      <c r="H200" s="4579">
        <f t="shared" si="25"/>
        <v>0</v>
      </c>
      <c r="I200" s="4580">
        <f t="shared" si="26"/>
        <v>0</v>
      </c>
      <c r="J200" s="4581">
        <f>Orçamento!K200</f>
        <v>0</v>
      </c>
    </row>
    <row r="201" spans="1:11" ht="22.5" x14ac:dyDescent="0.25">
      <c r="A201" s="4582" t="s">
        <v>426</v>
      </c>
      <c r="B201" s="4583" t="s">
        <v>427</v>
      </c>
      <c r="C201" s="4584" t="s">
        <v>288</v>
      </c>
      <c r="D201" s="4585">
        <v>15</v>
      </c>
      <c r="E201" s="4586">
        <f>Orçamento!J201</f>
        <v>0</v>
      </c>
      <c r="F201" s="4587"/>
      <c r="G201" s="4588">
        <f t="shared" si="24"/>
        <v>0</v>
      </c>
      <c r="H201" s="4589">
        <f t="shared" si="25"/>
        <v>0</v>
      </c>
      <c r="I201" s="4590">
        <f t="shared" si="26"/>
        <v>0</v>
      </c>
      <c r="J201" s="4591">
        <f>Orçamento!K201</f>
        <v>0</v>
      </c>
    </row>
    <row r="202" spans="1:11" x14ac:dyDescent="0.25">
      <c r="A202" s="4592" t="s">
        <v>428</v>
      </c>
      <c r="B202" s="4593" t="s">
        <v>429</v>
      </c>
      <c r="C202" s="4594" t="s">
        <v>56</v>
      </c>
      <c r="D202" s="4595">
        <v>23</v>
      </c>
      <c r="E202" s="4596">
        <f>Orçamento!J202</f>
        <v>0</v>
      </c>
      <c r="F202" s="4597"/>
      <c r="G202" s="4598">
        <f t="shared" si="24"/>
        <v>0</v>
      </c>
      <c r="H202" s="4599">
        <f t="shared" si="25"/>
        <v>0</v>
      </c>
      <c r="I202" s="4600">
        <f t="shared" si="26"/>
        <v>0</v>
      </c>
      <c r="J202" s="4601">
        <f>Orçamento!K202</f>
        <v>0</v>
      </c>
    </row>
    <row r="203" spans="1:11" x14ac:dyDescent="0.25">
      <c r="A203" s="4602" t="s">
        <v>430</v>
      </c>
      <c r="B203" s="4603" t="s">
        <v>431</v>
      </c>
      <c r="C203" s="4604" t="s">
        <v>56</v>
      </c>
      <c r="D203" s="4605">
        <v>2</v>
      </c>
      <c r="E203" s="4606">
        <f>Orçamento!J203</f>
        <v>0</v>
      </c>
      <c r="F203" s="4607"/>
      <c r="G203" s="4608">
        <f t="shared" si="24"/>
        <v>0</v>
      </c>
      <c r="H203" s="4609">
        <f t="shared" si="25"/>
        <v>0</v>
      </c>
      <c r="I203" s="4610">
        <f t="shared" si="26"/>
        <v>0</v>
      </c>
      <c r="J203" s="4611">
        <f>Orçamento!K203</f>
        <v>0</v>
      </c>
    </row>
    <row r="204" spans="1:11" ht="22.5" x14ac:dyDescent="0.25">
      <c r="A204" s="4612" t="s">
        <v>432</v>
      </c>
      <c r="B204" s="4613" t="s">
        <v>433</v>
      </c>
      <c r="C204" s="4614" t="s">
        <v>108</v>
      </c>
      <c r="D204" s="4615">
        <v>275.39999999999998</v>
      </c>
      <c r="E204" s="4616">
        <f>Orçamento!J204</f>
        <v>0</v>
      </c>
      <c r="F204" s="4617"/>
      <c r="G204" s="4618">
        <f t="shared" si="24"/>
        <v>0</v>
      </c>
      <c r="H204" s="4619">
        <f t="shared" si="25"/>
        <v>0</v>
      </c>
      <c r="I204" s="4620">
        <f t="shared" si="26"/>
        <v>0</v>
      </c>
      <c r="J204" s="4621">
        <f>Orçamento!K204</f>
        <v>0</v>
      </c>
    </row>
    <row r="205" spans="1:11" ht="22.5" x14ac:dyDescent="0.25">
      <c r="A205" s="4622" t="s">
        <v>434</v>
      </c>
      <c r="B205" s="4623" t="s">
        <v>435</v>
      </c>
      <c r="C205" s="4624" t="s">
        <v>288</v>
      </c>
      <c r="D205" s="4625">
        <v>3</v>
      </c>
      <c r="E205" s="4626">
        <f>Orçamento!J205</f>
        <v>0</v>
      </c>
      <c r="F205" s="4627"/>
      <c r="G205" s="4628">
        <f t="shared" si="24"/>
        <v>0</v>
      </c>
      <c r="H205" s="4629">
        <f t="shared" si="25"/>
        <v>0</v>
      </c>
      <c r="I205" s="4630">
        <f t="shared" si="26"/>
        <v>0</v>
      </c>
      <c r="J205" s="4631">
        <f>Orçamento!K205</f>
        <v>0</v>
      </c>
    </row>
    <row r="206" spans="1:11" x14ac:dyDescent="0.25">
      <c r="A206" s="4632" t="s">
        <v>436</v>
      </c>
      <c r="B206" s="4633" t="s">
        <v>437</v>
      </c>
      <c r="C206" s="4634" t="s">
        <v>56</v>
      </c>
      <c r="D206" s="4635">
        <v>4</v>
      </c>
      <c r="E206" s="4636">
        <f>Orçamento!J206</f>
        <v>0</v>
      </c>
      <c r="F206" s="4637"/>
      <c r="G206" s="4638">
        <f t="shared" si="24"/>
        <v>0</v>
      </c>
      <c r="H206" s="4639">
        <f t="shared" si="25"/>
        <v>0</v>
      </c>
      <c r="I206" s="4640">
        <f t="shared" si="26"/>
        <v>0</v>
      </c>
      <c r="J206" s="4641">
        <f>Orçamento!K206</f>
        <v>0</v>
      </c>
    </row>
    <row r="207" spans="1:11" x14ac:dyDescent="0.25">
      <c r="A207" s="5245" t="s">
        <v>438</v>
      </c>
      <c r="B207" s="4652"/>
      <c r="C207" s="4652"/>
      <c r="D207" s="4652"/>
      <c r="E207" s="4652"/>
      <c r="F207" s="4652"/>
      <c r="G207" s="4652"/>
      <c r="H207" s="4642">
        <f>H8+H19+H24+H26+H32+H35+H41+H55+H58+H66+H69+H75+H96+H102+H105+H111+H113+H123+H139+H145+H151+H181+H191+H193+H197</f>
        <v>0</v>
      </c>
      <c r="I207" s="4643">
        <f>I8+I19+I24+I26+I32+I35+I41+I55+I58+I66+I69+I75+I96+I102+I105+I111+I113+I123+I139+I145+I151+I181+I191+I193+I197</f>
        <v>0</v>
      </c>
      <c r="J207" s="4644">
        <f>J8+J19+J24+J26+J32+J35+J41+J55+J58+J66+J69+J75+J96+J102+J105+J111+J113+J123+J139+J145+J151+J181+J191+J193+J197</f>
        <v>0</v>
      </c>
    </row>
    <row r="217" spans="5:9" x14ac:dyDescent="0.25">
      <c r="E217" s="5246">
        <f>DADOS!C11</f>
        <v>0</v>
      </c>
      <c r="F217" s="5246"/>
      <c r="G217" s="5246"/>
      <c r="H217" s="5246"/>
      <c r="I217" s="5246"/>
    </row>
    <row r="218" spans="5:9" x14ac:dyDescent="0.25">
      <c r="E218" s="5247">
        <f>DADOS!C12</f>
        <v>0</v>
      </c>
      <c r="F218" s="4652"/>
      <c r="G218" s="4652"/>
      <c r="H218" s="4652"/>
      <c r="I218" s="4652"/>
    </row>
  </sheetData>
  <sheetProtection password="BF59" sheet="1" objects="1" scenarios="1" selectLockedCells="1"/>
  <mergeCells count="37">
    <mergeCell ref="E217:I217"/>
    <mergeCell ref="E218:I218"/>
    <mergeCell ref="B181:G181"/>
    <mergeCell ref="B191:G191"/>
    <mergeCell ref="B193:G193"/>
    <mergeCell ref="B197:G197"/>
    <mergeCell ref="A207:G207"/>
    <mergeCell ref="B139:G139"/>
    <mergeCell ref="B144:G144"/>
    <mergeCell ref="B145:G145"/>
    <mergeCell ref="B150:G150"/>
    <mergeCell ref="B151:G151"/>
    <mergeCell ref="B105:G105"/>
    <mergeCell ref="B110:G110"/>
    <mergeCell ref="B111:G111"/>
    <mergeCell ref="B113:G113"/>
    <mergeCell ref="B123:G123"/>
    <mergeCell ref="B66:G66"/>
    <mergeCell ref="B69:G69"/>
    <mergeCell ref="B75:G75"/>
    <mergeCell ref="B96:G96"/>
    <mergeCell ref="B102:G102"/>
    <mergeCell ref="B32:G32"/>
    <mergeCell ref="B35:G35"/>
    <mergeCell ref="B41:G41"/>
    <mergeCell ref="B55:G55"/>
    <mergeCell ref="B58:G58"/>
    <mergeCell ref="B19:G19"/>
    <mergeCell ref="B24:G24"/>
    <mergeCell ref="B26:G26"/>
    <mergeCell ref="B30:G30"/>
    <mergeCell ref="B31:G31"/>
    <mergeCell ref="B4:F4"/>
    <mergeCell ref="H4:I4"/>
    <mergeCell ref="B5:C5"/>
    <mergeCell ref="E5:G5"/>
    <mergeCell ref="B8:G8"/>
  </mergeCells>
  <pageMargins left="0.5" right="0.5" top="0.75" bottom="0.75" header="0.5" footer="0.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4645">
        <f>'BDI Principal'!D14</f>
        <v>23.52</v>
      </c>
    </row>
    <row r="2" spans="1:1" x14ac:dyDescent="0.25">
      <c r="A2" s="4646">
        <f>'BDI Diferenciado'!D14</f>
        <v>15.28</v>
      </c>
    </row>
    <row r="3" spans="1:1" x14ac:dyDescent="0.25">
      <c r="A3" s="4647">
        <f>'BDI (Fator K e TRDE)'!B12</f>
        <v>2.6239360000000009</v>
      </c>
    </row>
    <row r="4" spans="1:1" x14ac:dyDescent="0.25">
      <c r="A4" s="4648">
        <f>'BDI (Fator K e TRDE)'!B13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Diferenciado</vt:lpstr>
      <vt:lpstr>BDI (Fator K e TRDE)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2024-09-16T18:39:23Z</dcterms:created>
  <dcterms:modified xsi:type="dcterms:W3CDTF">2024-09-17T18:02:37Z</dcterms:modified>
</cp:coreProperties>
</file>